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Z:\Shared\Active Projects\MA DOER SMART Solar 2025 (MASS-002)\Data\Results\9.16 results\"/>
    </mc:Choice>
  </mc:AlternateContent>
  <xr:revisionPtr revIDLastSave="0" documentId="13_ncr:1_{B33EE264-5729-43D2-8F16-AEC83B4FEA42}" xr6:coauthVersionLast="47" xr6:coauthVersionMax="47" xr10:uidLastSave="{00000000-0000-0000-0000-000000000000}"/>
  <bookViews>
    <workbookView xWindow="-28920" yWindow="-120" windowWidth="29040" windowHeight="15720" activeTab="1" xr2:uid="{02E5CD52-002D-42B5-AAAC-B19CFA25285F}"/>
  </bookViews>
  <sheets>
    <sheet name="results_91425_allscenarios_noba" sheetId="1" r:id="rId1"/>
    <sheet name="PV Only" sheetId="2" r:id="rId2"/>
    <sheet name="Adders" sheetId="3" r:id="rId3"/>
    <sheet name="PV + Storage" sheetId="4" r:id="rId4"/>
  </sheets>
  <definedNames>
    <definedName name="_xlnm._FilterDatabase" localSheetId="0" hidden="1">results_91425_allscenarios_noba!$A$1:$AC$521</definedName>
  </definedName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3" l="1"/>
  <c r="O16" i="3" s="1"/>
  <c r="M11" i="3"/>
  <c r="M12" i="3"/>
  <c r="M18" i="3"/>
  <c r="M8" i="3"/>
  <c r="K18" i="3"/>
  <c r="K17" i="3"/>
  <c r="M17" i="3" s="1"/>
  <c r="K16" i="3"/>
  <c r="M14" i="3" s="1"/>
  <c r="O14" i="3" s="1"/>
  <c r="K15" i="3"/>
  <c r="K14" i="3"/>
  <c r="K13" i="3"/>
  <c r="M13" i="3" s="1"/>
  <c r="O13" i="3" s="1"/>
  <c r="K12" i="3"/>
  <c r="O11" i="3"/>
  <c r="K11" i="3"/>
  <c r="K10" i="3"/>
  <c r="M10" i="3" s="1"/>
  <c r="O10" i="3" s="1"/>
  <c r="K9" i="3"/>
  <c r="M9" i="3" s="1"/>
  <c r="O9" i="3" s="1"/>
  <c r="K8" i="3"/>
  <c r="O15" i="3" l="1"/>
  <c r="O12" i="3"/>
  <c r="M15" i="3"/>
  <c r="O18" i="3"/>
  <c r="O17" i="3"/>
  <c r="O8" i="3"/>
</calcChain>
</file>

<file path=xl/sharedStrings.xml><?xml version="1.0" encoding="utf-8"?>
<sst xmlns="http://schemas.openxmlformats.org/spreadsheetml/2006/main" count="4276" uniqueCount="74">
  <si>
    <t>Index</t>
  </si>
  <si>
    <t>Assumption_Case</t>
  </si>
  <si>
    <t>Scenario</t>
  </si>
  <si>
    <t>Project_Type</t>
  </si>
  <si>
    <t>Project_Size</t>
  </si>
  <si>
    <t>Battery Flag</t>
  </si>
  <si>
    <t>Battery Type</t>
  </si>
  <si>
    <t>system_capacity</t>
  </si>
  <si>
    <t>batt_simple_kw</t>
  </si>
  <si>
    <t>batt_simple_duration</t>
  </si>
  <si>
    <t>bos_equip_perwatt</t>
  </si>
  <si>
    <t>om_capacity</t>
  </si>
  <si>
    <t>electricityRate</t>
  </si>
  <si>
    <t>scale_factor</t>
  </si>
  <si>
    <t>debt_percent</t>
  </si>
  <si>
    <t>loan_term</t>
  </si>
  <si>
    <t>int_rate</t>
  </si>
  <si>
    <t>module</t>
  </si>
  <si>
    <t>inverter</t>
  </si>
  <si>
    <t>pbi_sta_amount</t>
  </si>
  <si>
    <t>NPV</t>
  </si>
  <si>
    <t>LCOE</t>
  </si>
  <si>
    <t>Bill_savings</t>
  </si>
  <si>
    <t>IRR</t>
  </si>
  <si>
    <t>Payback_period</t>
  </si>
  <si>
    <t>PPA_price</t>
  </si>
  <si>
    <t>Capex</t>
  </si>
  <si>
    <t>Baseline</t>
  </si>
  <si>
    <t>Reference</t>
  </si>
  <si>
    <t>Ground-Mount</t>
  </si>
  <si>
    <t>*Matt to fill out with SAM pull or Electricity Rates tab</t>
  </si>
  <si>
    <t>Qcells North America Q.PEAK DUO BLK-G6+ 340</t>
  </si>
  <si>
    <t>SolarEdge Technologies Ltd : SE14.4KUS [208V]</t>
  </si>
  <si>
    <t>&gt;27.5-275 kWdc projects (&gt;25-250 kWac)</t>
  </si>
  <si>
    <t>&gt;275-600 kWdc projects (&gt;250-500 kWac)</t>
  </si>
  <si>
    <t>&gt;600 kW-1.2 MWdc projects (&gt;500 kW-1.0 MWac)</t>
  </si>
  <si>
    <t>&gt;1.2-6.5 MWdc projects (&gt;1-5 MWac)</t>
  </si>
  <si>
    <t>Brownfield</t>
  </si>
  <si>
    <t>Community Shared</t>
  </si>
  <si>
    <t>Landfill</t>
  </si>
  <si>
    <t>Solar Canopy</t>
  </si>
  <si>
    <t>Dual-use Agriculture</t>
  </si>
  <si>
    <t>Floating</t>
  </si>
  <si>
    <t>Serving Public Entity</t>
  </si>
  <si>
    <t>Pollinator-Friendly</t>
  </si>
  <si>
    <t>Rooftop</t>
  </si>
  <si>
    <t>Qcells North America Q.PEAK L-G4.2 365</t>
  </si>
  <si>
    <t>SolarEdge Technologies Ltd : SE7600H-US [240V]</t>
  </si>
  <si>
    <t>Low-Income Residential</t>
  </si>
  <si>
    <t>25% of PV Nameplate (kW), 2-hour duration</t>
  </si>
  <si>
    <t>25% of PV Nameplate (kW), 4-hour duration</t>
  </si>
  <si>
    <t>25% of PV Nameplate (kW), 6-hour duration</t>
  </si>
  <si>
    <t>50% of PV Nameplate (kW), 2-hour duration</t>
  </si>
  <si>
    <t>50% of PV Nameplate (kW), 4-hour duration</t>
  </si>
  <si>
    <t>50% of PV Nameplate (kW), 6-hour duration</t>
  </si>
  <si>
    <t>100% of PV Nameplate (kW), 2-hour duration</t>
  </si>
  <si>
    <t>100% of PV Nameplate (kW), 4-hour duration</t>
  </si>
  <si>
    <t>100% of PV Nameplate (kW), 6-hour duration</t>
  </si>
  <si>
    <t>Source</t>
  </si>
  <si>
    <t>no batt</t>
  </si>
  <si>
    <t>index2</t>
  </si>
  <si>
    <t>Batt Ref</t>
  </si>
  <si>
    <t>&lt;27.5 kWdc small commercial or industrial projects (&lt;25 kWac)</t>
  </si>
  <si>
    <t>&lt;27.5 kWdc residential projects (&lt;25 kWac)</t>
  </si>
  <si>
    <t>Column Labels</t>
  </si>
  <si>
    <t>Grand Total</t>
  </si>
  <si>
    <t>Row Labels</t>
  </si>
  <si>
    <t>Average of LCOE</t>
  </si>
  <si>
    <t>Proposed Incentive Amount</t>
  </si>
  <si>
    <t>2025 PY</t>
  </si>
  <si>
    <t>Change</t>
  </si>
  <si>
    <t>Low</t>
  </si>
  <si>
    <t>High</t>
  </si>
  <si>
    <t>Values are in Cents per kwh. $20.19 is $0.2019 cents per kw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</si>
</sst>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_(&quot;$&quot;* #,##0.0000_);_(&quot;$&quot;* \(#,##0.00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6" fillId="0" borderId="0" xfId="0" applyFont="1" applyAlignment="1">
      <alignment wrapText="1"/>
    </xf>
    <xf numFmtId="44" fontId="18" fillId="0" borderId="0" xfId="42" applyFont="1"/>
    <xf numFmtId="165" fontId="0" fillId="0" borderId="0" xfId="0" applyNumberFormat="1"/>
    <xf numFmtId="44" fontId="0" fillId="0" borderId="0" xfId="42" applyFont="1"/>
    <xf numFmtId="164" fontId="18" fillId="0" borderId="0" xfId="42" applyNumberFormat="1" applyFont="1"/>
    <xf numFmtId="166" fontId="0" fillId="0" borderId="0" xfId="42" applyNumberFormat="1" applyFont="1"/>
    <xf numFmtId="0" fontId="0" fillId="33" borderId="0" xfId="0" applyFill="1" applyAlignment="1">
      <alignment horizontal="left"/>
    </xf>
    <xf numFmtId="164" fontId="0" fillId="33" borderId="0" xfId="0" applyNumberFormat="1" applyFill="1"/>
    <xf numFmtId="0" fontId="16" fillId="0" borderId="0" xfId="0" applyFont="1" applyAlignment="1">
      <alignment horizontal="left"/>
    </xf>
    <xf numFmtId="0" fontId="16" fillId="33" borderId="0" xfId="0" applyFont="1" applyFill="1" applyAlignment="1">
      <alignment horizontal="left"/>
    </xf>
    <xf numFmtId="0" fontId="16" fillId="0" borderId="10" xfId="0" applyFont="1" applyBorder="1" applyAlignment="1">
      <alignment horizontal="left"/>
    </xf>
    <xf numFmtId="164" fontId="0" fillId="0" borderId="10" xfId="0" applyNumberFormat="1" applyBorder="1"/>
    <xf numFmtId="0" fontId="16" fillId="0" borderId="11" xfId="0" applyFont="1" applyBorder="1"/>
    <xf numFmtId="164" fontId="0" fillId="0" borderId="11" xfId="0" applyNumberFormat="1" applyBorder="1"/>
    <xf numFmtId="164" fontId="0" fillId="0" borderId="12" xfId="0" applyNumberFormat="1" applyBorder="1"/>
    <xf numFmtId="0" fontId="16" fillId="34" borderId="0" xfId="0" applyFont="1" applyFill="1"/>
    <xf numFmtId="0" fontId="16" fillId="35" borderId="0" xfId="0" applyFont="1" applyFill="1"/>
    <xf numFmtId="164" fontId="0" fillId="0" borderId="0" xfId="0" applyNumberFormat="1" applyAlignment="1">
      <alignment horizontal="left"/>
    </xf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" refreshedDate="45930.51915763889" createdVersion="8" refreshedVersion="8" minRefreshableVersion="3" recordCount="521" xr:uid="{E723E125-ABE7-4742-B9D9-CFB99D10372B}">
  <cacheSource type="worksheet">
    <worksheetSource ref="A1:AC1048576" sheet="results_91425_allscenarios_noba"/>
  </cacheSource>
  <cacheFields count="29">
    <cacheField name="Source" numFmtId="0">
      <sharedItems containsBlank="1"/>
    </cacheField>
    <cacheField name="index2" numFmtId="0">
      <sharedItems containsString="0" containsBlank="1" containsNumber="1" containsInteger="1" minValue="0" maxValue="519"/>
    </cacheField>
    <cacheField name="Index" numFmtId="0">
      <sharedItems containsString="0" containsBlank="1" containsNumber="1" containsInteger="1" minValue="1" maxValue="520"/>
    </cacheField>
    <cacheField name="Assumption_Case" numFmtId="0">
      <sharedItems containsBlank="1"/>
    </cacheField>
    <cacheField name="Scenario" numFmtId="0">
      <sharedItems containsBlank="1"/>
    </cacheField>
    <cacheField name="Project_Type" numFmtId="0">
      <sharedItems containsBlank="1" count="12">
        <s v="Serving Public Entity"/>
        <s v="Rooftop"/>
        <s v="Ground-Mount"/>
        <s v="Brownfield"/>
        <s v="Landfill"/>
        <s v="Community Shared"/>
        <s v="Pollinator-Friendly"/>
        <s v="Floating"/>
        <s v="Solar Canopy"/>
        <s v="Dual-use Agriculture"/>
        <s v="Low-Income Residential"/>
        <m/>
      </sharedItems>
    </cacheField>
    <cacheField name="Project_Size" numFmtId="0">
      <sharedItems containsBlank="1" count="7">
        <s v="&gt;1.2-6.5 MWdc projects (&gt;1-5 MWac)"/>
        <s v="&gt;600 kW-1.2 MWdc projects (&gt;500 kW-1.0 MWac)"/>
        <s v="&gt;275-600 kWdc projects (&gt;250-500 kWac)"/>
        <s v="&gt;27.5-275 kWdc projects (&gt;25-250 kWac)"/>
        <s v="&lt;27.5 kWdc residential projects (&lt;25 kWac)"/>
        <s v="&lt;27.5 kWdc small commercial or industrial projects (&lt;25 kWac)"/>
        <m/>
      </sharedItems>
    </cacheField>
    <cacheField name="Battery Flag" numFmtId="0">
      <sharedItems containsString="0" containsBlank="1" containsNumber="1" containsInteger="1" minValue="0" maxValue="1" count="3">
        <n v="0"/>
        <n v="1"/>
        <m/>
      </sharedItems>
    </cacheField>
    <cacheField name="Battery Type" numFmtId="0">
      <sharedItems containsBlank="1" containsMixedTypes="1" containsNumber="1" containsInteger="1" minValue="0" maxValue="0"/>
    </cacheField>
    <cacheField name="system_capacity" numFmtId="0">
      <sharedItems containsString="0" containsBlank="1" containsNumber="1" minValue="8.7990725592218499" maxValue="3254.9916304347798"/>
    </cacheField>
    <cacheField name="batt_simple_kw" numFmtId="0">
      <sharedItems containsString="0" containsBlank="1" containsNumber="1" minValue="0" maxValue="3254.9916304347798"/>
    </cacheField>
    <cacheField name="batt_simple_duration" numFmtId="0">
      <sharedItems containsString="0" containsBlank="1" containsNumber="1" containsInteger="1" minValue="0" maxValue="6"/>
    </cacheField>
    <cacheField name="bos_equip_perwatt" numFmtId="0">
      <sharedItems containsString="0" containsBlank="1" containsNumber="1" minValue="1945.5176008844401" maxValue="11417.303589204899"/>
    </cacheField>
    <cacheField name="om_capacity" numFmtId="0">
      <sharedItems containsString="0" containsBlank="1" containsNumber="1" minValue="13.942" maxValue="119.11931480475199"/>
    </cacheField>
    <cacheField name="electricityRate" numFmtId="0">
      <sharedItems containsBlank="1" containsMixedTypes="1" containsNumber="1" containsInteger="1" minValue="0" maxValue="0"/>
    </cacheField>
    <cacheField name="scale_factor" numFmtId="0">
      <sharedItems containsString="0" containsBlank="1" containsNumber="1" minValue="0.937399145836326" maxValue="127.406591492679"/>
    </cacheField>
    <cacheField name="debt_percent" numFmtId="0">
      <sharedItems containsString="0" containsBlank="1" containsNumber="1" minValue="0.38" maxValue="0.57499999999999996"/>
    </cacheField>
    <cacheField name="loan_term" numFmtId="0">
      <sharedItems containsString="0" containsBlank="1" containsNumber="1" minValue="10" maxValue="19.5"/>
    </cacheField>
    <cacheField name="int_rate" numFmtId="0">
      <sharedItems containsString="0" containsBlank="1" containsNumber="1" minValue="0.06" maxValue="8.1249999999999906E-2"/>
    </cacheField>
    <cacheField name="module" numFmtId="0">
      <sharedItems containsBlank="1"/>
    </cacheField>
    <cacheField name="inverter" numFmtId="0">
      <sharedItems containsBlank="1"/>
    </cacheField>
    <cacheField name="pbi_sta_amount" numFmtId="0">
      <sharedItems containsString="0" containsBlank="1" containsNumber="1" minValue="0.03" maxValue="0.410774090357858"/>
    </cacheField>
    <cacheField name="NPV" numFmtId="0">
      <sharedItems containsString="0" containsBlank="1" containsNumber="1" minValue="-2856673.96802729" maxValue="3259231.7151669199"/>
    </cacheField>
    <cacheField name="LCOE" numFmtId="0">
      <sharedItems containsString="0" containsBlank="1" containsNumber="1" minValue="11.212923734348101" maxValue="77.925170451346105"/>
    </cacheField>
    <cacheField name="Bill_savings" numFmtId="0">
      <sharedItems containsString="0" containsBlank="1" containsNumber="1" minValue="3136.31861455528" maxValue="884415.775354326"/>
    </cacheField>
    <cacheField name="IRR" numFmtId="0">
      <sharedItems containsString="0" containsBlank="1" containsNumber="1" minValue="-6.4924923379315302" maxValue="21.467391253845001"/>
    </cacheField>
    <cacheField name="Payback_period" numFmtId="0">
      <sharedItems containsString="0" containsBlank="1" containsNumber="1" minValue="6.5152868594178299" maxValue="22.8771835520776"/>
    </cacheField>
    <cacheField name="PPA_price" numFmtId="0">
      <sharedItems containsNonDate="0" containsString="0" containsBlank="1"/>
    </cacheField>
    <cacheField name="Capex" numFmtId="0">
      <sharedItems containsString="0" containsBlank="1" containsNumber="1" minValue="27431.6189621224" maxValue="12861617.766399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1">
  <r>
    <s v="no batt"/>
    <n v="39"/>
    <n v="40"/>
    <s v="Baseline"/>
    <s v="Reference"/>
    <x v="0"/>
    <x v="0"/>
    <x v="0"/>
    <n v="0"/>
    <n v="3254.9916304347798"/>
    <n v="0"/>
    <n v="0"/>
    <n v="1945.5176008844401"/>
    <n v="21.999812138666599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3259231.7151669199"/>
    <n v="11.212923734348101"/>
    <n v="884415.775354326"/>
    <n v="21.467391253845001"/>
    <n v="7.1351010243406501"/>
    <m/>
    <n v="6328295.0766157601"/>
  </r>
  <r>
    <s v="no batt"/>
    <n v="50"/>
    <n v="51"/>
    <s v="Baseline"/>
    <s v="Reference"/>
    <x v="1"/>
    <x v="0"/>
    <x v="0"/>
    <n v="0"/>
    <n v="3254.9916304347798"/>
    <n v="0"/>
    <n v="0"/>
    <n v="1945.5176008844401"/>
    <n v="21.999812138666599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3259231.7151669199"/>
    <n v="11.212923734348101"/>
    <n v="884415.775354326"/>
    <n v="21.467391253845001"/>
    <n v="7.1351010243406501"/>
    <m/>
    <n v="6328295.0766157601"/>
  </r>
  <r>
    <s v="Batt Ref"/>
    <n v="71"/>
    <n v="72"/>
    <s v="Baseline"/>
    <s v="Reference"/>
    <x v="0"/>
    <x v="0"/>
    <x v="1"/>
    <s v="25% of PV Nameplate (kW), 2-hour duration"/>
    <n v="3254.9916304347798"/>
    <n v="813.74790760869496"/>
    <n v="2"/>
    <n v="2059.1726454846498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2383341.9357649498"/>
    <n v="13.403845622179199"/>
    <n v="883889.33290297503"/>
    <n v="17.911690774674"/>
    <n v="8.1696024245590593"/>
    <m/>
    <n v="6697987.2648792397"/>
  </r>
  <r>
    <s v="Batt Ref"/>
    <n v="102"/>
    <n v="103"/>
    <s v="Baseline"/>
    <s v="Reference"/>
    <x v="1"/>
    <x v="0"/>
    <x v="1"/>
    <s v="25% of PV Nameplate (kW), 2-hour duration"/>
    <n v="3254.9916304347798"/>
    <n v="813.74790760869496"/>
    <n v="2"/>
    <n v="2059.1726454846498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2383341.9357649498"/>
    <n v="13.403845622179199"/>
    <n v="883889.33290297503"/>
    <n v="17.911690774674"/>
    <n v="8.1696024245590593"/>
    <m/>
    <n v="6697987.2648792397"/>
  </r>
  <r>
    <s v="Batt Ref"/>
    <n v="123"/>
    <n v="124"/>
    <s v="Baseline"/>
    <s v="Reference"/>
    <x v="0"/>
    <x v="0"/>
    <x v="1"/>
    <s v="25% of PV Nameplate (kW), 4-hour duration"/>
    <n v="3254.9916304347798"/>
    <n v="813.74790760869496"/>
    <n v="4"/>
    <n v="2045.28647644279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2411839.9900323101"/>
    <n v="13.4109671766922"/>
    <n v="883484.71199789899"/>
    <n v="18.064124293346001"/>
    <n v="8.1206220800563997"/>
    <m/>
    <n v="6652818.9378794096"/>
  </r>
  <r>
    <s v="Batt Ref"/>
    <n v="154"/>
    <n v="155"/>
    <s v="Baseline"/>
    <s v="Reference"/>
    <x v="1"/>
    <x v="0"/>
    <x v="1"/>
    <s v="25% of PV Nameplate (kW), 4-hour duration"/>
    <n v="3254.9916304347798"/>
    <n v="813.74790760869496"/>
    <n v="4"/>
    <n v="2045.28647644279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2411839.9900323101"/>
    <n v="13.4109671766922"/>
    <n v="883484.71199789899"/>
    <n v="18.064124293346001"/>
    <n v="8.1206220800563997"/>
    <m/>
    <n v="6652818.9378794096"/>
  </r>
  <r>
    <s v="Batt Ref"/>
    <n v="206"/>
    <n v="207"/>
    <s v="Baseline"/>
    <s v="Reference"/>
    <x v="1"/>
    <x v="0"/>
    <x v="1"/>
    <s v="25% of PV Nameplate (kW), 6-hour duration"/>
    <n v="3254.9916304347798"/>
    <n v="813.74790760869496"/>
    <n v="6"/>
    <n v="2037.96398323567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2426773.91957402"/>
    <n v="13.4449049210684"/>
    <n v="883132.27028685994"/>
    <n v="18.144600966834901"/>
    <n v="8.0949458053460699"/>
    <m/>
    <n v="6629000.6502987295"/>
  </r>
  <r>
    <s v="Batt Ref"/>
    <n v="175"/>
    <n v="176"/>
    <s v="Baseline"/>
    <s v="Reference"/>
    <x v="0"/>
    <x v="0"/>
    <x v="1"/>
    <s v="25% of PV Nameplate (kW), 6-hour duration"/>
    <n v="3254.9916304347798"/>
    <n v="813.74790760869496"/>
    <n v="6"/>
    <n v="2037.96398323567"/>
    <n v="44.173473538666599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2426773.91957402"/>
    <n v="13.444904921068501"/>
    <n v="883132.27028685994"/>
    <n v="18.144600966834901"/>
    <n v="8.0949458053460699"/>
    <m/>
    <n v="6629000.6502987295"/>
  </r>
  <r>
    <s v="no batt"/>
    <n v="38"/>
    <n v="39"/>
    <s v="Baseline"/>
    <s v="Reference"/>
    <x v="0"/>
    <x v="1"/>
    <x v="0"/>
    <n v="0"/>
    <n v="805.40081395348795"/>
    <n v="0"/>
    <n v="0"/>
    <n v="2111.4073078869001"/>
    <n v="21.735584422857102"/>
    <n v="0"/>
    <n v="79.789562582316805"/>
    <n v="0.38"/>
    <n v="10"/>
    <n v="7.2499999999999995E-2"/>
    <s v="Qcells North America Q.PEAK DUO BLK-G6+ 340"/>
    <s v="SolarEdge Technologies Ltd : SE14.4KUS [208V]"/>
    <n v="0.25129999999999902"/>
    <n v="847142.15173463605"/>
    <n v="13.5598612312283"/>
    <n v="264127.84026191197"/>
    <n v="17.329205367318199"/>
    <n v="6.5152868594178299"/>
    <m/>
    <n v="1696891.91487621"/>
  </r>
  <r>
    <s v="no batt"/>
    <n v="49"/>
    <n v="50"/>
    <s v="Baseline"/>
    <s v="Reference"/>
    <x v="1"/>
    <x v="1"/>
    <x v="0"/>
    <n v="0"/>
    <n v="805.40081395348795"/>
    <n v="0"/>
    <n v="0"/>
    <n v="2111.4073078869001"/>
    <n v="21.735584422857102"/>
    <n v="0"/>
    <n v="79.789562582316805"/>
    <n v="0.38"/>
    <n v="10"/>
    <n v="7.2499999999999995E-2"/>
    <s v="Qcells North America Q.PEAK DUO BLK-G6+ 340"/>
    <s v="SolarEdge Technologies Ltd : SE14.4KUS [208V]"/>
    <n v="0.25129999999999902"/>
    <n v="847142.15173463605"/>
    <n v="13.5598612312283"/>
    <n v="264127.84026191197"/>
    <n v="17.329205367318199"/>
    <n v="6.5152868594178299"/>
    <m/>
    <n v="1696891.91487621"/>
  </r>
  <r>
    <s v="no batt"/>
    <n v="4"/>
    <n v="5"/>
    <s v="Baseline"/>
    <s v="Reference"/>
    <x v="2"/>
    <x v="0"/>
    <x v="0"/>
    <n v="0"/>
    <n v="3254.9916304347798"/>
    <n v="0"/>
    <n v="0"/>
    <n v="2561.7408626459001"/>
    <n v="13.942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2215069.6362952599"/>
    <n v="13.719481355868"/>
    <n v="884415.775354326"/>
    <n v="15.817227902455301"/>
    <n v="8.8997912477978804"/>
    <m/>
    <n v="8332719.3140158299"/>
  </r>
  <r>
    <s v="no batt"/>
    <n v="9"/>
    <n v="10"/>
    <s v="Baseline"/>
    <s v="Reference"/>
    <x v="3"/>
    <x v="0"/>
    <x v="0"/>
    <n v="0"/>
    <n v="3254.9916304347798"/>
    <n v="0"/>
    <n v="0"/>
    <n v="2561.7408626459001"/>
    <n v="13.942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2215069.6362952599"/>
    <n v="13.719481355868"/>
    <n v="884415.775354326"/>
    <n v="15.817227902455301"/>
    <n v="8.8997912477978804"/>
    <m/>
    <n v="8332719.3140158299"/>
  </r>
  <r>
    <s v="no batt"/>
    <n v="19"/>
    <n v="20"/>
    <s v="Baseline"/>
    <s v="Reference"/>
    <x v="4"/>
    <x v="0"/>
    <x v="0"/>
    <n v="0"/>
    <n v="3254.9916304347798"/>
    <n v="0"/>
    <n v="0"/>
    <n v="2561.7408626459001"/>
    <n v="13.942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2215069.6362952599"/>
    <n v="13.719481355868"/>
    <n v="884415.775354326"/>
    <n v="15.817227902455301"/>
    <n v="8.8997912477978804"/>
    <m/>
    <n v="8332719.3140158299"/>
  </r>
  <r>
    <s v="no batt"/>
    <n v="37"/>
    <n v="38"/>
    <s v="Baseline"/>
    <s v="Reference"/>
    <x v="0"/>
    <x v="2"/>
    <x v="0"/>
    <n v="0"/>
    <n v="373.42547297297199"/>
    <n v="0"/>
    <n v="0"/>
    <n v="2313.7142857142799"/>
    <n v="20.177187499999999"/>
    <n v="0"/>
    <n v="56.847272162463803"/>
    <n v="0.46875"/>
    <n v="10"/>
    <n v="7.1249999999999994E-2"/>
    <s v="Qcells North America Q.PEAK DUO BLK-G6+ 340"/>
    <s v="SolarEdge Technologies Ltd : SE14.4KUS [208V]"/>
    <n v="0.28820000000000001"/>
    <n v="359664.46572378901"/>
    <n v="14.316192389545501"/>
    <n v="123505.105442892"/>
    <n v="16.716129006988201"/>
    <n v="7.0650688710166403"/>
    <m/>
    <n v="869225.13230399997"/>
  </r>
  <r>
    <s v="no batt"/>
    <n v="48"/>
    <n v="49"/>
    <s v="Baseline"/>
    <s v="Reference"/>
    <x v="1"/>
    <x v="2"/>
    <x v="0"/>
    <n v="0"/>
    <n v="373.42547297297199"/>
    <n v="0"/>
    <n v="0"/>
    <n v="2313.7142857142799"/>
    <n v="20.177187499999999"/>
    <n v="0"/>
    <n v="56.847272162463803"/>
    <n v="0.46875"/>
    <n v="10"/>
    <n v="7.1249999999999994E-2"/>
    <s v="Qcells North America Q.PEAK DUO BLK-G6+ 340"/>
    <s v="SolarEdge Technologies Ltd : SE14.4KUS [208V]"/>
    <n v="0.2782"/>
    <n v="359664.46572378901"/>
    <n v="14.316192389545501"/>
    <n v="123505.105442892"/>
    <n v="16.716129006988201"/>
    <n v="7.0650688710166403"/>
    <m/>
    <n v="869225.13230399997"/>
  </r>
  <r>
    <s v="Batt Ref"/>
    <n v="227"/>
    <n v="228"/>
    <s v="Baseline"/>
    <s v="Reference"/>
    <x v="0"/>
    <x v="0"/>
    <x v="1"/>
    <s v="50% of PV Nameplate (kW), 2-hour duration"/>
    <n v="3254.9916304347798"/>
    <n v="1627.4958152173899"/>
    <n v="2"/>
    <n v="2172.82769008487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1507526.9287662101"/>
    <n v="15.610163893062801"/>
    <n v="883473.82116883202"/>
    <n v="14.551537507826501"/>
    <n v="9.3887783001092"/>
    <m/>
    <n v="7067679.4531427296"/>
  </r>
  <r>
    <s v="Batt Ref"/>
    <n v="258"/>
    <n v="259"/>
    <s v="Baseline"/>
    <s v="Reference"/>
    <x v="1"/>
    <x v="0"/>
    <x v="1"/>
    <s v="50% of PV Nameplate (kW), 2-hour duration"/>
    <n v="3254.9916304347798"/>
    <n v="1627.4958152173899"/>
    <n v="2"/>
    <n v="2172.82769008487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1507526.9287662101"/>
    <n v="15.610163893062801"/>
    <n v="883473.82116883202"/>
    <n v="14.551537507826501"/>
    <n v="9.3887783001092"/>
    <m/>
    <n v="7067679.4531427296"/>
  </r>
  <r>
    <s v="Batt Ref"/>
    <n v="310"/>
    <n v="311"/>
    <s v="Baseline"/>
    <s v="Reference"/>
    <x v="1"/>
    <x v="0"/>
    <x v="1"/>
    <s v="50% of PV Nameplate (kW), 4-hour duration"/>
    <n v="3254.9916304347798"/>
    <n v="1627.4958152173899"/>
    <n v="4"/>
    <n v="2145.0553520011399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1564607.1402330501"/>
    <n v="15.6322606344122"/>
    <n v="882789.35264638194"/>
    <n v="14.8162130757576"/>
    <n v="9.2828921247446807"/>
    <m/>
    <n v="6977342.7991430601"/>
  </r>
  <r>
    <s v="Batt Ref"/>
    <n v="279"/>
    <n v="280"/>
    <s v="Baseline"/>
    <s v="Reference"/>
    <x v="0"/>
    <x v="0"/>
    <x v="1"/>
    <s v="50% of PV Nameplate (kW), 4-hour duration"/>
    <n v="3254.9916304347798"/>
    <n v="1627.4958152173899"/>
    <n v="4"/>
    <n v="2145.0553520011399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1564607.1402330501"/>
    <n v="15.6322606344139"/>
    <n v="882789.35264638497"/>
    <n v="14.8162130757576"/>
    <n v="9.2828921247446807"/>
    <m/>
    <n v="6977342.7991430601"/>
  </r>
  <r>
    <s v="Batt Ref"/>
    <n v="362"/>
    <n v="363"/>
    <s v="Baseline"/>
    <s v="Reference"/>
    <x v="1"/>
    <x v="0"/>
    <x v="1"/>
    <s v="50% of PV Nameplate (kW), 6-hour duration"/>
    <n v="3254.9916304347798"/>
    <n v="1627.4958152173899"/>
    <n v="6"/>
    <n v="2130.4103655869098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1594578.84407904"/>
    <n v="15.7043595081839"/>
    <n v="882238.53106387903"/>
    <n v="14.957257522872601"/>
    <n v="9.2272802025803493"/>
    <m/>
    <n v="6929706.2239816897"/>
  </r>
  <r>
    <s v="Batt Ref"/>
    <n v="331"/>
    <n v="332"/>
    <s v="Baseline"/>
    <s v="Reference"/>
    <x v="0"/>
    <x v="0"/>
    <x v="1"/>
    <s v="50% of PV Nameplate (kW), 6-hour duration"/>
    <n v="3254.9916304347798"/>
    <n v="1627.4958152173899"/>
    <n v="6"/>
    <n v="2130.4103655869098"/>
    <n v="66.347134938666599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1594578.84407905"/>
    <n v="15.7043595081853"/>
    <n v="882238.531063881"/>
    <n v="14.957257522872601"/>
    <n v="9.2272802025803493"/>
    <m/>
    <n v="6929706.2239816897"/>
  </r>
  <r>
    <s v="no batt"/>
    <n v="14"/>
    <n v="15"/>
    <s v="Baseline"/>
    <s v="Reference"/>
    <x v="5"/>
    <x v="0"/>
    <x v="0"/>
    <n v="0"/>
    <n v="3254.9916304347798"/>
    <n v="0"/>
    <n v="0"/>
    <n v="2981.25"/>
    <n v="14.1861179528702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1338841.06069882"/>
    <n v="15.8229071159073"/>
    <n v="884415.775354326"/>
    <n v="12.684991830407"/>
    <n v="10.193819494025099"/>
    <m/>
    <n v="9697280.3991"/>
  </r>
  <r>
    <s v="Batt Ref"/>
    <n v="56"/>
    <n v="57"/>
    <s v="Baseline"/>
    <s v="Reference"/>
    <x v="2"/>
    <x v="0"/>
    <x v="1"/>
    <s v="25% of PV Nameplate (kW), 2-hour duration"/>
    <n v="3254.9916304347798"/>
    <n v="813.74790760869496"/>
    <n v="2"/>
    <n v="2675.3959072461198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1339179.8568932901"/>
    <n v="15.927188232104999"/>
    <n v="883889.33290297503"/>
    <n v="13.0840507933476"/>
    <n v="10.015208425314"/>
    <m/>
    <n v="8702411.5022793096"/>
  </r>
  <r>
    <s v="Batt Ref"/>
    <n v="61"/>
    <n v="62"/>
    <s v="Baseline"/>
    <s v="Reference"/>
    <x v="3"/>
    <x v="0"/>
    <x v="1"/>
    <s v="25% of PV Nameplate (kW), 2-hour duration"/>
    <n v="3254.9916304347798"/>
    <n v="813.74790760869496"/>
    <n v="2"/>
    <n v="2675.3959072461198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1339179.8568932901"/>
    <n v="15.927188232104999"/>
    <n v="883889.33290297503"/>
    <n v="13.0840507933476"/>
    <n v="10.015208425314"/>
    <m/>
    <n v="8702411.5022793096"/>
  </r>
  <r>
    <s v="Batt Ref"/>
    <n v="91"/>
    <n v="92"/>
    <s v="Baseline"/>
    <s v="Reference"/>
    <x v="4"/>
    <x v="0"/>
    <x v="1"/>
    <s v="25% of PV Nameplate (kW), 2-hour duration"/>
    <n v="3254.9916304347798"/>
    <n v="813.74790760869496"/>
    <n v="2"/>
    <n v="2675.3959072461198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1339179.8568932901"/>
    <n v="15.927188232104999"/>
    <n v="883889.33290297503"/>
    <n v="13.0840507933476"/>
    <n v="10.015208425314"/>
    <m/>
    <n v="8702411.5022793096"/>
  </r>
  <r>
    <s v="Batt Ref"/>
    <n v="108"/>
    <n v="109"/>
    <s v="Baseline"/>
    <s v="Reference"/>
    <x v="2"/>
    <x v="0"/>
    <x v="1"/>
    <s v="25% of PV Nameplate (kW), 4-hour duration"/>
    <n v="3254.9916304347798"/>
    <n v="813.74790760869496"/>
    <n v="4"/>
    <n v="2661.50973820426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1367677.91116065"/>
    <n v="15.9488166309568"/>
    <n v="883484.71199789899"/>
    <n v="13.186621766876099"/>
    <n v="9.9694163156596503"/>
    <m/>
    <n v="8657243.1752794795"/>
  </r>
  <r>
    <s v="Batt Ref"/>
    <n v="113"/>
    <n v="114"/>
    <s v="Baseline"/>
    <s v="Reference"/>
    <x v="3"/>
    <x v="0"/>
    <x v="1"/>
    <s v="25% of PV Nameplate (kW), 4-hour duration"/>
    <n v="3254.9916304347798"/>
    <n v="813.74790760869496"/>
    <n v="4"/>
    <n v="2661.50973820426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1367677.91116065"/>
    <n v="15.9488166309568"/>
    <n v="883484.71199789899"/>
    <n v="13.186621766876099"/>
    <n v="9.9694163156596503"/>
    <m/>
    <n v="8657243.1752794795"/>
  </r>
  <r>
    <s v="Batt Ref"/>
    <n v="143"/>
    <n v="144"/>
    <s v="Baseline"/>
    <s v="Reference"/>
    <x v="4"/>
    <x v="0"/>
    <x v="1"/>
    <s v="25% of PV Nameplate (kW), 4-hour duration"/>
    <n v="3254.9916304347798"/>
    <n v="813.74790760869496"/>
    <n v="4"/>
    <n v="2661.50973820426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1367677.91116065"/>
    <n v="15.9488166309568"/>
    <n v="883484.71199789899"/>
    <n v="13.186621766876099"/>
    <n v="9.9694163156596503"/>
    <m/>
    <n v="8657243.1752794795"/>
  </r>
  <r>
    <s v="Batt Ref"/>
    <n v="122"/>
    <n v="123"/>
    <s v="Baseline"/>
    <s v="Reference"/>
    <x v="0"/>
    <x v="1"/>
    <x v="1"/>
    <s v="25% of PV Nameplate (kW), 4-hour duration"/>
    <n v="805.40081395348795"/>
    <n v="201.35020348837199"/>
    <n v="4"/>
    <n v="2241.1324592812098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7181757287011898"/>
    <n v="592832.92512820906"/>
    <n v="15.9786363071147"/>
    <n v="261547.717269257"/>
    <n v="14.615237117878401"/>
    <n v="7.4757495699957497"/>
    <m/>
    <n v="1801149.1842978001"/>
  </r>
  <r>
    <s v="Batt Ref"/>
    <n v="153"/>
    <n v="154"/>
    <s v="Baseline"/>
    <s v="Reference"/>
    <x v="1"/>
    <x v="1"/>
    <x v="1"/>
    <s v="25% of PV Nameplate (kW), 4-hour duration"/>
    <n v="805.40081395348795"/>
    <n v="201.35020348837199"/>
    <n v="4"/>
    <n v="2241.1324592812098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7181757287011898"/>
    <n v="592832.92512820906"/>
    <n v="15.9786363071147"/>
    <n v="261547.717269257"/>
    <n v="14.615237117878401"/>
    <n v="7.4757495699957497"/>
    <m/>
    <n v="1801149.1842978001"/>
  </r>
  <r>
    <s v="Batt Ref"/>
    <n v="174"/>
    <n v="175"/>
    <s v="Baseline"/>
    <s v="Reference"/>
    <x v="0"/>
    <x v="1"/>
    <x v="1"/>
    <s v="25% of PV Nameplate (kW), 6-hour duration"/>
    <n v="805.40081395348795"/>
    <n v="201.35020348837199"/>
    <n v="6"/>
    <n v="2231.6113382446001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7460335313686401"/>
    <n v="590763.74356901005"/>
    <n v="15.97940268098"/>
    <n v="260600.461610156"/>
    <n v="14.6184892783686"/>
    <n v="7.4750026690312597"/>
    <m/>
    <n v="1793497.2673762201"/>
  </r>
  <r>
    <s v="Batt Ref"/>
    <n v="205"/>
    <n v="206"/>
    <s v="Baseline"/>
    <s v="Reference"/>
    <x v="1"/>
    <x v="1"/>
    <x v="1"/>
    <s v="25% of PV Nameplate (kW), 6-hour duration"/>
    <n v="805.40081395348795"/>
    <n v="201.35020348837199"/>
    <n v="6"/>
    <n v="2231.6113382446001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7460335313686401"/>
    <n v="590763.74356900202"/>
    <n v="15.97940268098"/>
    <n v="260600.461610156"/>
    <n v="14.6184892783685"/>
    <n v="7.4750026690312801"/>
    <m/>
    <n v="1793497.2673762201"/>
  </r>
  <r>
    <s v="Batt Ref"/>
    <n v="165"/>
    <n v="166"/>
    <s v="Baseline"/>
    <s v="Reference"/>
    <x v="3"/>
    <x v="0"/>
    <x v="1"/>
    <s v="25% of PV Nameplate (kW), 6-hour duration"/>
    <n v="3254.9916304347798"/>
    <n v="813.74790760869496"/>
    <n v="6"/>
    <n v="2654.1872449971402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1382611.84070236"/>
    <n v="15.9961922584978"/>
    <n v="883132.27028685994"/>
    <n v="13.240664442681799"/>
    <n v="9.94521205185249"/>
    <m/>
    <n v="8633424.8876987901"/>
  </r>
  <r>
    <s v="Batt Ref"/>
    <n v="160"/>
    <n v="161"/>
    <s v="Baseline"/>
    <s v="Reference"/>
    <x v="2"/>
    <x v="0"/>
    <x v="1"/>
    <s v="25% of PV Nameplate (kW), 6-hour duration"/>
    <n v="3254.9916304347798"/>
    <n v="813.74790760869496"/>
    <n v="6"/>
    <n v="2654.1872449971402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1382611.84070236"/>
    <n v="15.996192258498199"/>
    <n v="883132.27028685994"/>
    <n v="13.240664442681799"/>
    <n v="9.94521205185249"/>
    <m/>
    <n v="8633424.8876987901"/>
  </r>
  <r>
    <s v="Batt Ref"/>
    <n v="195"/>
    <n v="196"/>
    <s v="Baseline"/>
    <s v="Reference"/>
    <x v="4"/>
    <x v="0"/>
    <x v="1"/>
    <s v="25% of PV Nameplate (kW), 6-hour duration"/>
    <n v="3254.9916304347798"/>
    <n v="813.74790760869496"/>
    <n v="6"/>
    <n v="2654.1872449971402"/>
    <n v="36.1156613999999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1382611.84070236"/>
    <n v="15.996192258498301"/>
    <n v="883132.27028685994"/>
    <n v="13.240664442681799"/>
    <n v="9.94521205185249"/>
    <m/>
    <n v="8633424.8876987901"/>
  </r>
  <r>
    <s v="Batt Ref"/>
    <n v="70"/>
    <n v="71"/>
    <s v="Baseline"/>
    <s v="Reference"/>
    <x v="0"/>
    <x v="1"/>
    <x v="1"/>
    <s v="25% of PV Nameplate (kW), 2-hour duration"/>
    <n v="805.40081395348795"/>
    <n v="201.35020348837199"/>
    <n v="2"/>
    <n v="2259.1880439629199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6705525004889402"/>
    <n v="591301.17140561901"/>
    <n v="16.016584211967899"/>
    <n v="262693.66412431502"/>
    <n v="14.559628236172999"/>
    <n v="7.4974974920744302"/>
    <m/>
    <n v="1815660.0631558599"/>
  </r>
  <r>
    <s v="Batt Ref"/>
    <n v="101"/>
    <n v="102"/>
    <s v="Baseline"/>
    <s v="Reference"/>
    <x v="1"/>
    <x v="1"/>
    <x v="1"/>
    <s v="25% of PV Nameplate (kW), 2-hour duration"/>
    <n v="805.40081395348795"/>
    <n v="201.35020348837199"/>
    <n v="2"/>
    <n v="2259.1880439629199"/>
    <n v="43.909245822857102"/>
    <n v="0"/>
    <n v="79.789562582316805"/>
    <n v="0.38"/>
    <n v="10"/>
    <n v="7.2499999999999995E-2"/>
    <s v="Qcells North America Q.PEAK DUO BLK-G6+ 340"/>
    <s v="SolarEdge Technologies Ltd : SE14.4KUS [208V]"/>
    <n v="0.26705525004889402"/>
    <n v="591301.17140561901"/>
    <n v="16.016584211967899"/>
    <n v="262693.66412431502"/>
    <n v="14.559628236172999"/>
    <n v="7.4974974920744302"/>
    <m/>
    <n v="1815660.0631558599"/>
  </r>
  <r>
    <s v="no batt"/>
    <n v="44"/>
    <n v="45"/>
    <s v="Baseline"/>
    <s v="Reference"/>
    <x v="6"/>
    <x v="0"/>
    <x v="0"/>
    <n v="0"/>
    <n v="3254.9916304347798"/>
    <n v="0"/>
    <n v="0"/>
    <n v="2920"/>
    <n v="23.805946559999999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1188064.3786400401"/>
    <n v="16.184853263166598"/>
    <n v="884415.775354326"/>
    <n v="12.353795231914299"/>
    <n v="10.3460673495604"/>
    <m/>
    <n v="9498049.0617599897"/>
  </r>
  <r>
    <s v="Batt Ref"/>
    <n v="173"/>
    <n v="174"/>
    <s v="Baseline"/>
    <s v="Reference"/>
    <x v="0"/>
    <x v="2"/>
    <x v="1"/>
    <s v="25% of PV Nameplate (kW), 6-hour duration"/>
    <n v="373.42547297297199"/>
    <n v="93.356368243243196"/>
    <n v="6"/>
    <n v="2452.6055582244499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311503353136864"/>
    <n v="241559.91187628999"/>
    <n v="16.7382081043949"/>
    <n v="122609.957660046"/>
    <n v="13.9749660466534"/>
    <n v="8.0676357824968203"/>
    <m/>
    <n v="921404.34279206197"/>
  </r>
  <r>
    <s v="Batt Ref"/>
    <n v="204"/>
    <n v="205"/>
    <s v="Baseline"/>
    <s v="Reference"/>
    <x v="1"/>
    <x v="2"/>
    <x v="1"/>
    <s v="25% of PV Nameplate (kW), 6-hour duration"/>
    <n v="373.42547297297199"/>
    <n v="93.356368243243196"/>
    <n v="6"/>
    <n v="2452.6055582244499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30150335313686399"/>
    <n v="241559.91187628999"/>
    <n v="16.7382081043949"/>
    <n v="122609.957660046"/>
    <n v="13.9749660466534"/>
    <n v="8.0676357824968203"/>
    <m/>
    <n v="921404.34279206197"/>
  </r>
  <r>
    <s v="Batt Ref"/>
    <n v="121"/>
    <n v="122"/>
    <s v="Baseline"/>
    <s v="Reference"/>
    <x v="0"/>
    <x v="2"/>
    <x v="1"/>
    <s v="25% of PV Nameplate (kW), 4-hour duration"/>
    <n v="373.42547297297199"/>
    <n v="93.356368243243196"/>
    <n v="4"/>
    <n v="2463.6068583685601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30871757287011897"/>
    <n v="240239.78886328399"/>
    <n v="16.773209706863899"/>
    <n v="122812.232904231"/>
    <n v="13.9278614271328"/>
    <n v="8.0865914976188193"/>
    <m/>
    <n v="925537.353783231"/>
  </r>
  <r>
    <s v="Batt Ref"/>
    <n v="152"/>
    <n v="153"/>
    <s v="Baseline"/>
    <s v="Reference"/>
    <x v="1"/>
    <x v="2"/>
    <x v="1"/>
    <s v="25% of PV Nameplate (kW), 4-hour duration"/>
    <n v="373.42547297297199"/>
    <n v="93.356368243243196"/>
    <n v="4"/>
    <n v="2463.6068583685601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29871757287011902"/>
    <n v="240239.78886328399"/>
    <n v="16.773209706863899"/>
    <n v="122812.232904231"/>
    <n v="13.9278614271328"/>
    <n v="8.0865914976188193"/>
    <m/>
    <n v="925537.353783231"/>
  </r>
  <r>
    <s v="Batt Ref"/>
    <n v="69"/>
    <n v="70"/>
    <s v="Baseline"/>
    <s v="Reference"/>
    <x v="0"/>
    <x v="2"/>
    <x v="1"/>
    <s v="25% of PV Nameplate (kW), 2-hour duration"/>
    <n v="373.42547297297199"/>
    <n v="93.356368243243196"/>
    <n v="2"/>
    <n v="2484.4694128511001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30395525004889401"/>
    <n v="236748.181523393"/>
    <n v="16.855504394543001"/>
    <n v="123078.662383089"/>
    <n v="13.8195703316375"/>
    <n v="8.1311763859647392"/>
    <m/>
    <n v="933375.07894758997"/>
  </r>
  <r>
    <s v="Batt Ref"/>
    <n v="100"/>
    <n v="101"/>
    <s v="Baseline"/>
    <s v="Reference"/>
    <x v="1"/>
    <x v="2"/>
    <x v="1"/>
    <s v="25% of PV Nameplate (kW), 2-hour duration"/>
    <n v="373.42547297297199"/>
    <n v="93.356368243243196"/>
    <n v="2"/>
    <n v="2484.4694128511001"/>
    <n v="42.350848899999903"/>
    <n v="0"/>
    <n v="56.847272162463803"/>
    <n v="0.46875"/>
    <n v="10"/>
    <n v="7.1249999999999994E-2"/>
    <s v="Qcells North America Q.PEAK DUO BLK-G6+ 340"/>
    <s v="SolarEdge Technologies Ltd : SE14.4KUS [208V]"/>
    <n v="0.293955250048894"/>
    <n v="236748.181523393"/>
    <n v="16.855504394543001"/>
    <n v="123078.662383089"/>
    <n v="13.8195703316375"/>
    <n v="8.1311763859647392"/>
    <m/>
    <n v="933375.07894758997"/>
  </r>
  <r>
    <s v="no batt"/>
    <n v="34"/>
    <n v="35"/>
    <s v="Baseline"/>
    <s v="Reference"/>
    <x v="7"/>
    <x v="0"/>
    <x v="0"/>
    <n v="0"/>
    <n v="3254.9916304347798"/>
    <n v="0"/>
    <n v="0"/>
    <n v="3150"/>
    <n v="19.065000000000001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848376.38787999202"/>
    <n v="17.000289429071501"/>
    <n v="884415.775354326"/>
    <n v="11.2553326557879"/>
    <n v="10.8800394586018"/>
    <m/>
    <n v="10246183.0631999"/>
  </r>
  <r>
    <s v="no batt"/>
    <n v="36"/>
    <n v="37"/>
    <s v="Baseline"/>
    <s v="Reference"/>
    <x v="0"/>
    <x v="3"/>
    <x v="0"/>
    <n v="0"/>
    <n v="112.65165172855301"/>
    <n v="0"/>
    <n v="0"/>
    <n v="2777.8125"/>
    <n v="24.4896915657142"/>
    <n v="0"/>
    <n v="24.336486775619601"/>
    <n v="0.46666666666666601"/>
    <n v="10"/>
    <n v="7.1249999999999994E-2"/>
    <s v="Qcells North America Q.PEAK DUO BLK-G6+ 340"/>
    <s v="SolarEdge Technologies Ltd : SE14.4KUS [208V]"/>
    <n v="0.3221"/>
    <n v="66988.735173113702"/>
    <n v="17.208206239303401"/>
    <n v="37521.145542407903"/>
    <n v="13.0176194683992"/>
    <n v="8.4834917200721396"/>
    <m/>
    <n v="317036.76290999999"/>
  </r>
  <r>
    <s v="no batt"/>
    <n v="47"/>
    <n v="48"/>
    <s v="Baseline"/>
    <s v="Reference"/>
    <x v="1"/>
    <x v="3"/>
    <x v="0"/>
    <n v="0"/>
    <n v="112.65165172855301"/>
    <n v="0"/>
    <n v="0"/>
    <n v="2777.8125"/>
    <n v="24.4896915657142"/>
    <n v="0"/>
    <n v="24.336486775619601"/>
    <n v="0.46666666666666601"/>
    <n v="10"/>
    <n v="7.1249999999999994E-2"/>
    <s v="Qcells North America Q.PEAK DUO BLK-G6+ 340"/>
    <s v="SolarEdge Technologies Ltd : SE14.4KUS [208V]"/>
    <n v="0.31209999999999999"/>
    <n v="66988.735173113702"/>
    <n v="17.208206239303401"/>
    <n v="37521.145542407903"/>
    <n v="13.0176194683992"/>
    <n v="8.4834917200721396"/>
    <m/>
    <n v="317036.76290999999"/>
  </r>
  <r>
    <s v="Batt Ref"/>
    <n v="96"/>
    <n v="97"/>
    <s v="Baseline"/>
    <s v="Reference"/>
    <x v="5"/>
    <x v="0"/>
    <x v="1"/>
    <s v="25% of PV Nameplate (kW), 2-hour duration"/>
    <n v="3254.9916304347798"/>
    <n v="813.74790760869496"/>
    <n v="2"/>
    <n v="3094.9050446002102"/>
    <n v="25.3699358728702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780178.08634404605"/>
    <n v="17.278082901805298"/>
    <n v="883889.33290297503"/>
    <n v="11.115068647389"/>
    <n v="10.9514740687626"/>
    <m/>
    <n v="10066972.5873634"/>
  </r>
  <r>
    <s v="Batt Ref"/>
    <n v="148"/>
    <n v="149"/>
    <s v="Baseline"/>
    <s v="Reference"/>
    <x v="5"/>
    <x v="0"/>
    <x v="1"/>
    <s v="25% of PV Nameplate (kW), 4-hour duration"/>
    <n v="3254.9916304347798"/>
    <n v="813.74790760869496"/>
    <n v="4"/>
    <n v="3081.0188755583499"/>
    <n v="25.3699358728702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808676.14061140304"/>
    <n v="17.307477673171899"/>
    <n v="883484.71199789899"/>
    <n v="11.1993400663616"/>
    <n v="10.9083687381559"/>
    <m/>
    <n v="10021804.260363599"/>
  </r>
  <r>
    <s v="Batt Ref"/>
    <n v="200"/>
    <n v="201"/>
    <s v="Baseline"/>
    <s v="Reference"/>
    <x v="5"/>
    <x v="0"/>
    <x v="1"/>
    <s v="25% of PV Nameplate (kW), 6-hour duration"/>
    <n v="3254.9916304347798"/>
    <n v="813.74790760869496"/>
    <n v="6"/>
    <n v="3073.6963823512301"/>
    <n v="25.3699358728702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823610.07015311404"/>
    <n v="17.362047395032999"/>
    <n v="883132.27028685994"/>
    <n v="11.243705901876501"/>
    <n v="10.8857722390627"/>
    <m/>
    <n v="9997985.9727829602"/>
  </r>
  <r>
    <s v="no batt"/>
    <n v="24"/>
    <n v="25"/>
    <s v="Baseline"/>
    <s v="Reference"/>
    <x v="8"/>
    <x v="0"/>
    <x v="0"/>
    <n v="0"/>
    <n v="3254.9916304347798"/>
    <n v="0"/>
    <n v="0"/>
    <n v="3257.8493771661701"/>
    <n v="18.315340512274901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646562.26176801603"/>
    <n v="17.484753236149199"/>
    <n v="884415.775354326"/>
    <n v="10.6762214861737"/>
    <n v="11.1760025648351"/>
    <m/>
    <n v="10596990.828818001"/>
  </r>
  <r>
    <s v="Batt Ref"/>
    <n v="212"/>
    <n v="213"/>
    <s v="Baseline"/>
    <s v="Reference"/>
    <x v="2"/>
    <x v="0"/>
    <x v="1"/>
    <s v="50% of PV Nameplate (kW), 2-hour duration"/>
    <n v="3254.9916304347798"/>
    <n v="1627.4958152173899"/>
    <n v="2"/>
    <n v="2789.05095184634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463364.84989454801"/>
    <n v="18.148219846238899"/>
    <n v="883473.82116883202"/>
    <n v="10.408220003468401"/>
    <n v="11.3158954271964"/>
    <m/>
    <n v="9072103.6905427892"/>
  </r>
  <r>
    <s v="Batt Ref"/>
    <n v="217"/>
    <n v="218"/>
    <s v="Baseline"/>
    <s v="Reference"/>
    <x v="3"/>
    <x v="0"/>
    <x v="1"/>
    <s v="50% of PV Nameplate (kW), 2-hour duration"/>
    <n v="3254.9916304347798"/>
    <n v="1627.4958152173899"/>
    <n v="2"/>
    <n v="2789.05095184634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463364.84989454801"/>
    <n v="18.148219846238899"/>
    <n v="883473.82116883202"/>
    <n v="10.408220003468401"/>
    <n v="11.3158954271964"/>
    <m/>
    <n v="9072103.6905427892"/>
  </r>
  <r>
    <s v="Batt Ref"/>
    <n v="247"/>
    <n v="248"/>
    <s v="Baseline"/>
    <s v="Reference"/>
    <x v="4"/>
    <x v="0"/>
    <x v="1"/>
    <s v="50% of PV Nameplate (kW), 2-hour duration"/>
    <n v="3254.9916304347798"/>
    <n v="1627.4958152173899"/>
    <n v="2"/>
    <n v="2789.05095184634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463364.84989454801"/>
    <n v="18.148219846238899"/>
    <n v="883473.82116883202"/>
    <n v="10.408220003468401"/>
    <n v="11.3158954271964"/>
    <m/>
    <n v="9072103.6905427892"/>
  </r>
  <r>
    <s v="Batt Ref"/>
    <n v="299"/>
    <n v="300"/>
    <s v="Baseline"/>
    <s v="Reference"/>
    <x v="4"/>
    <x v="0"/>
    <x v="1"/>
    <s v="50% of PV Nameplate (kW), 4-hour duration"/>
    <n v="3254.9916304347798"/>
    <n v="1627.4958152173899"/>
    <n v="4"/>
    <n v="2761.2786137626099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520445.06136139098"/>
    <n v="18.196889444813198"/>
    <n v="882789.35264638194"/>
    <n v="10.5930161083851"/>
    <n v="11.218862725501401"/>
    <m/>
    <n v="8981767.0365431197"/>
  </r>
  <r>
    <s v="Batt Ref"/>
    <n v="264"/>
    <n v="265"/>
    <s v="Baseline"/>
    <s v="Reference"/>
    <x v="2"/>
    <x v="0"/>
    <x v="1"/>
    <s v="50% of PV Nameplate (kW), 4-hour duration"/>
    <n v="3254.9916304347798"/>
    <n v="1627.4958152173899"/>
    <n v="4"/>
    <n v="2761.2786137626099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520445.06136139203"/>
    <n v="18.196889444814499"/>
    <n v="882789.35264638299"/>
    <n v="10.5930161083851"/>
    <n v="11.218862725501401"/>
    <m/>
    <n v="8981767.0365431197"/>
  </r>
  <r>
    <s v="Batt Ref"/>
    <n v="269"/>
    <n v="270"/>
    <s v="Baseline"/>
    <s v="Reference"/>
    <x v="3"/>
    <x v="0"/>
    <x v="1"/>
    <s v="50% of PV Nameplate (kW), 4-hour duration"/>
    <n v="3254.9916304347798"/>
    <n v="1627.4958152173899"/>
    <n v="4"/>
    <n v="2761.2786137626099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520445.06136139203"/>
    <n v="18.196889444815"/>
    <n v="882789.35264638299"/>
    <n v="10.5930161083851"/>
    <n v="11.218862725501401"/>
    <m/>
    <n v="8981767.0365431197"/>
  </r>
  <r>
    <s v="no batt"/>
    <n v="3"/>
    <n v="4"/>
    <s v="Baseline"/>
    <s v="Reference"/>
    <x v="2"/>
    <x v="1"/>
    <x v="0"/>
    <n v="0"/>
    <n v="805.40081395348795"/>
    <n v="0"/>
    <n v="0"/>
    <n v="2897.3582797506301"/>
    <n v="24.097567936000001"/>
    <n v="0"/>
    <n v="79.789562582316805"/>
    <n v="0.38"/>
    <n v="10"/>
    <n v="7.2499999999999995E-2"/>
    <s v="Qcells North America Q.PEAK DUO BLK-G6+ 340"/>
    <s v="SolarEdge Technologies Ltd : SE14.4KUS [208V]"/>
    <n v="0.21129999999999999"/>
    <n v="369474.10299784102"/>
    <n v="18.200939383649601"/>
    <n v="264127.84026191197"/>
    <n v="11.7729447755084"/>
    <n v="8.8114870042111306"/>
    <m/>
    <n v="2328543.5363624501"/>
  </r>
  <r>
    <s v="no batt"/>
    <n v="8"/>
    <n v="9"/>
    <s v="Baseline"/>
    <s v="Reference"/>
    <x v="3"/>
    <x v="1"/>
    <x v="0"/>
    <n v="0"/>
    <n v="805.40081395348795"/>
    <n v="0"/>
    <n v="0"/>
    <n v="2897.3582797506301"/>
    <n v="24.097567936000001"/>
    <n v="0"/>
    <n v="79.789562582316805"/>
    <n v="0.38"/>
    <n v="10"/>
    <n v="7.2499999999999995E-2"/>
    <s v="Qcells North America Q.PEAK DUO BLK-G6+ 340"/>
    <s v="SolarEdge Technologies Ltd : SE14.4KUS [208V]"/>
    <n v="0.24129999999999999"/>
    <n v="369474.10299784102"/>
    <n v="18.200939383649601"/>
    <n v="264127.84026191197"/>
    <n v="11.7729447755084"/>
    <n v="8.8114870042111306"/>
    <m/>
    <n v="2328543.5363624501"/>
  </r>
  <r>
    <s v="no batt"/>
    <n v="18"/>
    <n v="19"/>
    <s v="Baseline"/>
    <s v="Reference"/>
    <x v="4"/>
    <x v="1"/>
    <x v="0"/>
    <n v="0"/>
    <n v="805.40081395348795"/>
    <n v="0"/>
    <n v="0"/>
    <n v="2897.3582797506301"/>
    <n v="24.097567936000001"/>
    <n v="0"/>
    <n v="79.789562582316805"/>
    <n v="0.38"/>
    <n v="10"/>
    <n v="7.2499999999999995E-2"/>
    <s v="Qcells North America Q.PEAK DUO BLK-G6+ 340"/>
    <s v="SolarEdge Technologies Ltd : SE14.4KUS [208V]"/>
    <n v="0.27129999999999999"/>
    <n v="369474.10299784102"/>
    <n v="18.200939383649601"/>
    <n v="264127.84026191197"/>
    <n v="11.7729447755084"/>
    <n v="8.8114870042111306"/>
    <m/>
    <n v="2328543.5363624501"/>
  </r>
  <r>
    <s v="no batt"/>
    <n v="2"/>
    <n v="3"/>
    <s v="Baseline"/>
    <s v="Reference"/>
    <x v="2"/>
    <x v="2"/>
    <x v="0"/>
    <n v="0"/>
    <n v="373.42547297297199"/>
    <n v="0"/>
    <n v="0"/>
    <n v="2954.6279013519702"/>
    <n v="25.344757248000001"/>
    <n v="0"/>
    <n v="56.847272162463803"/>
    <n v="0.46875"/>
    <n v="10"/>
    <n v="7.1249999999999994E-2"/>
    <s v="Qcells North America Q.PEAK DUO BLK-G6+ 340"/>
    <s v="SolarEdge Technologies Ltd : SE14.4KUS [208V]"/>
    <n v="0.2482"/>
    <n v="170592.469700316"/>
    <n v="18.245430813268001"/>
    <n v="123505.105442892"/>
    <n v="11.9525249633157"/>
    <n v="9.0058644177229397"/>
    <m/>
    <n v="1110006.0384806299"/>
  </r>
  <r>
    <s v="no batt"/>
    <n v="7"/>
    <n v="8"/>
    <s v="Baseline"/>
    <s v="Reference"/>
    <x v="3"/>
    <x v="2"/>
    <x v="0"/>
    <n v="0"/>
    <n v="373.42547297297199"/>
    <n v="0"/>
    <n v="0"/>
    <n v="2954.6279013519702"/>
    <n v="25.344757248000001"/>
    <n v="0"/>
    <n v="56.847272162463803"/>
    <n v="0.46875"/>
    <n v="10"/>
    <n v="7.1249999999999994E-2"/>
    <s v="Qcells North America Q.PEAK DUO BLK-G6+ 340"/>
    <s v="SolarEdge Technologies Ltd : SE14.4KUS [208V]"/>
    <n v="0.2782"/>
    <n v="170592.469700316"/>
    <n v="18.245430813268001"/>
    <n v="123505.105442892"/>
    <n v="11.9525249633157"/>
    <n v="9.0058644177229397"/>
    <m/>
    <n v="1110006.0384806299"/>
  </r>
  <r>
    <s v="no batt"/>
    <n v="17"/>
    <n v="18"/>
    <s v="Baseline"/>
    <s v="Reference"/>
    <x v="4"/>
    <x v="2"/>
    <x v="0"/>
    <n v="0"/>
    <n v="373.42547297297199"/>
    <n v="0"/>
    <n v="0"/>
    <n v="2954.6279013519702"/>
    <n v="25.344757248000001"/>
    <n v="0"/>
    <n v="56.847272162463803"/>
    <n v="0.46875"/>
    <n v="10"/>
    <n v="7.1249999999999994E-2"/>
    <s v="Qcells North America Q.PEAK DUO BLK-G6+ 340"/>
    <s v="SolarEdge Technologies Ltd : SE14.4KUS [208V]"/>
    <n v="0.30819999999999997"/>
    <n v="170592.469700316"/>
    <n v="18.245430813268001"/>
    <n v="123505.105442892"/>
    <n v="11.9525249633157"/>
    <n v="9.0058644177229397"/>
    <m/>
    <n v="1110006.0384806299"/>
  </r>
  <r>
    <s v="Batt Ref"/>
    <n v="351"/>
    <n v="352"/>
    <s v="Baseline"/>
    <s v="Reference"/>
    <x v="4"/>
    <x v="0"/>
    <x v="1"/>
    <s v="50% of PV Nameplate (kW), 6-hour duration"/>
    <n v="3254.9916304347798"/>
    <n v="1627.4958152173899"/>
    <n v="6"/>
    <n v="2746.6336273483798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550416.76520738704"/>
    <n v="18.2931600020333"/>
    <n v="882238.53106387903"/>
    <n v="10.691115781074799"/>
    <n v="11.1679006897542"/>
    <m/>
    <n v="8934130.4613817595"/>
  </r>
  <r>
    <s v="Batt Ref"/>
    <n v="316"/>
    <n v="317"/>
    <s v="Baseline"/>
    <s v="Reference"/>
    <x v="2"/>
    <x v="0"/>
    <x v="1"/>
    <s v="50% of PV Nameplate (kW), 6-hour duration"/>
    <n v="3254.9916304347798"/>
    <n v="1627.4958152173899"/>
    <n v="6"/>
    <n v="2746.6336273483798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550416.76520738704"/>
    <n v="18.2931600020334"/>
    <n v="882238.53106387996"/>
    <n v="10.691115781074799"/>
    <n v="11.1679006897542"/>
    <m/>
    <n v="8934130.4613817595"/>
  </r>
  <r>
    <s v="Batt Ref"/>
    <n v="321"/>
    <n v="322"/>
    <s v="Baseline"/>
    <s v="Reference"/>
    <x v="3"/>
    <x v="0"/>
    <x v="1"/>
    <s v="50% of PV Nameplate (kW), 6-hour duration"/>
    <n v="3254.9916304347798"/>
    <n v="1627.4958152173899"/>
    <n v="6"/>
    <n v="2746.6336273483798"/>
    <n v="58.289322799999901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550416.76520738704"/>
    <n v="18.293160002073101"/>
    <n v="882238.53106387996"/>
    <n v="10.691115781074799"/>
    <n v="11.1679006897542"/>
    <m/>
    <n v="8934130.4613817595"/>
  </r>
  <r>
    <s v="Batt Ref"/>
    <n v="330"/>
    <n v="331"/>
    <s v="Baseline"/>
    <s v="Reference"/>
    <x v="0"/>
    <x v="1"/>
    <x v="1"/>
    <s v="50% of PV Nameplate (kW), 6-hour duration"/>
    <n v="805.40081395348795"/>
    <n v="402.70040697674398"/>
    <n v="6"/>
    <n v="2351.8153686023002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9666086671240399"/>
    <n v="346264.98079948802"/>
    <n v="18.361384960610799"/>
    <n v="258669.22139609599"/>
    <n v="12.203492760614999"/>
    <n v="8.5617922767945505"/>
    <m/>
    <n v="1890102.6198762299"/>
  </r>
  <r>
    <s v="Batt Ref"/>
    <n v="361"/>
    <n v="362"/>
    <s v="Baseline"/>
    <s v="Reference"/>
    <x v="1"/>
    <x v="1"/>
    <x v="1"/>
    <s v="50% of PV Nameplate (kW), 6-hour duration"/>
    <n v="805.40081395348795"/>
    <n v="402.70040697674398"/>
    <n v="6"/>
    <n v="2351.8153686023002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9666086671240399"/>
    <n v="346264.98079948401"/>
    <n v="18.361384960610799"/>
    <n v="258669.22139609599"/>
    <n v="12.2034927606149"/>
    <n v="8.56179227679457"/>
    <m/>
    <n v="1890102.6198762299"/>
  </r>
  <r>
    <s v="Batt Ref"/>
    <n v="278"/>
    <n v="279"/>
    <s v="Baseline"/>
    <s v="Reference"/>
    <x v="0"/>
    <x v="1"/>
    <x v="1"/>
    <s v="50% of PV Nameplate (kW), 4-hour duration"/>
    <n v="805.40081395348795"/>
    <n v="402.70040697674398"/>
    <n v="4"/>
    <n v="2370.8576106755099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9123823904900698"/>
    <n v="344328.57339182397"/>
    <n v="18.393947528981499"/>
    <n v="259762.43423793101"/>
    <n v="12.1618549064635"/>
    <n v="8.5821834206741503"/>
    <m/>
    <n v="1905406.4537194001"/>
  </r>
  <r>
    <s v="Batt Ref"/>
    <n v="309"/>
    <n v="310"/>
    <s v="Baseline"/>
    <s v="Reference"/>
    <x v="1"/>
    <x v="1"/>
    <x v="1"/>
    <s v="50% of PV Nameplate (kW), 4-hour duration"/>
    <n v="805.40081395348795"/>
    <n v="402.70040697674398"/>
    <n v="4"/>
    <n v="2370.8576106755099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9123823904900698"/>
    <n v="344328.57339176402"/>
    <n v="18.393947528981901"/>
    <n v="259762.43423793299"/>
    <n v="12.1618549064631"/>
    <n v="8.5821834206742906"/>
    <m/>
    <n v="1905406.4537194001"/>
  </r>
  <r>
    <s v="Batt Ref"/>
    <n v="66"/>
    <n v="67"/>
    <s v="Baseline"/>
    <s v="Reference"/>
    <x v="6"/>
    <x v="0"/>
    <x v="1"/>
    <s v="25% of PV Nameplate (kW), 2-hour duration"/>
    <n v="3254.9916304347798"/>
    <n v="813.74790760869496"/>
    <n v="2"/>
    <n v="3033.6550446002102"/>
    <n v="45.979607959999903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312174.59923806897"/>
    <n v="18.409069330544799"/>
    <n v="883889.33290297503"/>
    <n v="9.8791504653153606"/>
    <n v="11.6013935988962"/>
    <m/>
    <n v="9867741.2500234805"/>
  </r>
  <r>
    <s v="Batt Ref"/>
    <n v="118"/>
    <n v="119"/>
    <s v="Baseline"/>
    <s v="Reference"/>
    <x v="6"/>
    <x v="0"/>
    <x v="1"/>
    <s v="25% of PV Nameplate (kW), 4-hour duration"/>
    <n v="3254.9916304347798"/>
    <n v="813.74790760869496"/>
    <n v="4"/>
    <n v="3019.7688755583499"/>
    <n v="45.979607959999903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340672.65350542503"/>
    <n v="18.4449662090794"/>
    <n v="883484.71199789899"/>
    <n v="9.9626144166542492"/>
    <n v="11.555551431030301"/>
    <m/>
    <n v="9822572.9230236392"/>
  </r>
  <r>
    <s v="Batt Ref"/>
    <n v="226"/>
    <n v="227"/>
    <s v="Baseline"/>
    <s v="Reference"/>
    <x v="0"/>
    <x v="1"/>
    <x v="1"/>
    <s v="50% of PV Nameplate (kW), 2-hour duration"/>
    <n v="805.40081395348795"/>
    <n v="402.70040697674398"/>
    <n v="2"/>
    <n v="2406.9687800389302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81968195829635"/>
    <n v="337377.49402245099"/>
    <n v="18.483495830027199"/>
    <n v="261529.21358665"/>
    <n v="12.0557506111746"/>
    <n v="8.6356567038457506"/>
    <m/>
    <n v="1934428.2114355001"/>
  </r>
  <r>
    <s v="Batt Ref"/>
    <n v="257"/>
    <n v="258"/>
    <s v="Baseline"/>
    <s v="Reference"/>
    <x v="1"/>
    <x v="1"/>
    <x v="1"/>
    <s v="50% of PV Nameplate (kW), 2-hour duration"/>
    <n v="805.40081395348795"/>
    <n v="402.70040697674398"/>
    <n v="2"/>
    <n v="2406.9687800389302"/>
    <n v="66.082907222857102"/>
    <n v="0"/>
    <n v="79.789562582316805"/>
    <n v="0.38"/>
    <n v="10"/>
    <n v="7.2499999999999995E-2"/>
    <s v="Qcells North America Q.PEAK DUO BLK-G6+ 340"/>
    <s v="SolarEdge Technologies Ltd : SE14.4KUS [208V]"/>
    <n v="0.281968195829635"/>
    <n v="337377.49402245099"/>
    <n v="18.483495830027199"/>
    <n v="261529.21358665"/>
    <n v="12.0557506111746"/>
    <n v="8.6356567038457506"/>
    <m/>
    <n v="1934428.2114355001"/>
  </r>
  <r>
    <s v="Batt Ref"/>
    <n v="170"/>
    <n v="171"/>
    <s v="Baseline"/>
    <s v="Reference"/>
    <x v="6"/>
    <x v="0"/>
    <x v="1"/>
    <s v="25% of PV Nameplate (kW), 6-hour duration"/>
    <n v="3254.9916304347798"/>
    <n v="813.74790760869496"/>
    <n v="6"/>
    <n v="3012.4463823512301"/>
    <n v="45.979607959999903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355606.58304713602"/>
    <n v="18.5055589194281"/>
    <n v="883132.27028685994"/>
    <n v="10.006557414425"/>
    <n v="11.5315202383673"/>
    <m/>
    <n v="9798754.6354429591"/>
  </r>
  <r>
    <s v="Batt Ref"/>
    <n v="252"/>
    <n v="253"/>
    <s v="Baseline"/>
    <s v="Reference"/>
    <x v="5"/>
    <x v="0"/>
    <x v="1"/>
    <s v="50% of PV Nameplate (kW), 2-hour duration"/>
    <n v="3254.9916304347798"/>
    <n v="1627.4958152173899"/>
    <n v="2"/>
    <n v="3208.56008920043"/>
    <n v="36.553753792870197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221589.88439249701"/>
    <n v="18.735904845472501"/>
    <n v="883473.82116883202"/>
    <n v="9.5922787058876509"/>
    <n v="11.761128180941499"/>
    <m/>
    <n v="10436664.7756269"/>
  </r>
  <r>
    <s v="Batt Ref"/>
    <n v="304"/>
    <n v="305"/>
    <s v="Baseline"/>
    <s v="Reference"/>
    <x v="5"/>
    <x v="0"/>
    <x v="1"/>
    <s v="50% of PV Nameplate (kW), 4-hour duration"/>
    <n v="3254.9916304347798"/>
    <n v="1627.4958152173899"/>
    <n v="4"/>
    <n v="3180.7877511166998"/>
    <n v="36.553753792870197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278670.09585933998"/>
    <n v="18.790727369697699"/>
    <n v="882789.35264638194"/>
    <n v="9.7497473336337706"/>
    <n v="11.6729488589067"/>
    <m/>
    <n v="10346328.1216272"/>
  </r>
  <r>
    <s v="Batt Ref"/>
    <n v="356"/>
    <n v="357"/>
    <s v="Baseline"/>
    <s v="Reference"/>
    <x v="5"/>
    <x v="0"/>
    <x v="1"/>
    <s v="50% of PV Nameplate (kW), 6-hour duration"/>
    <n v="3254.9916304347798"/>
    <n v="1627.4958152173899"/>
    <n v="6"/>
    <n v="3166.1427647024698"/>
    <n v="36.553753792870197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308641.79970533698"/>
    <n v="18.892594862537401"/>
    <n v="882238.53106387903"/>
    <n v="9.8332081922394607"/>
    <n v="11.6266366602025"/>
    <m/>
    <n v="10298691.5464659"/>
  </r>
  <r>
    <s v="no batt"/>
    <n v="45"/>
    <n v="46"/>
    <s v="Baseline"/>
    <s v="Reference"/>
    <x v="1"/>
    <x v="4"/>
    <x v="0"/>
    <n v="0"/>
    <n v="8.7990725592218499"/>
    <n v="0"/>
    <n v="0"/>
    <n v="3133.2517375354"/>
    <n v="30.855715455999999"/>
    <n v="0"/>
    <n v="0.937399145836326"/>
    <n v="0.57499999999999996"/>
    <n v="15"/>
    <n v="0.06"/>
    <s v="Qcells North America Q.PEAK L-G4.2 365"/>
    <s v="SolarEdge Technologies Ltd : SE7600H-US [240V]"/>
    <n v="0.03"/>
    <n v="8247.2387306154305"/>
    <n v="18.9790041443324"/>
    <n v="3192.1225389670299"/>
    <n v="16.6436984954011"/>
    <n v="8.5350495261250892"/>
    <m/>
    <n v="27431.6189621224"/>
  </r>
  <r>
    <s v="no batt"/>
    <n v="29"/>
    <n v="30"/>
    <s v="Baseline"/>
    <s v="Reference"/>
    <x v="9"/>
    <x v="0"/>
    <x v="0"/>
    <n v="0"/>
    <n v="3254.9916304347798"/>
    <n v="0"/>
    <n v="0"/>
    <n v="3499.4469814635099"/>
    <n v="24.2996965546666"/>
    <n v="0"/>
    <n v="127.406591492679"/>
    <n v="0.52777777777777701"/>
    <n v="19.5"/>
    <n v="6.5000000000000002E-2"/>
    <s v="Qcells North America Q.PEAK DUO BLK-G6+ 340"/>
    <s v="SolarEdge Technologies Ltd : SE14.4KUS [208V]"/>
    <n v="0.1729"/>
    <n v="-26745.546407395901"/>
    <n v="19.101058647311699"/>
    <n v="884415.775354326"/>
    <n v="8.9320678468835109"/>
    <n v="12.1391744446434"/>
    <m/>
    <n v="11382849.013345299"/>
  </r>
  <r>
    <s v="Batt Ref"/>
    <n v="329"/>
    <n v="330"/>
    <s v="Baseline"/>
    <s v="Reference"/>
    <x v="0"/>
    <x v="2"/>
    <x v="1"/>
    <s v="50% of PV Nameplate (kW), 6-hour duration"/>
    <n v="373.42547297297199"/>
    <n v="186.71273648648599"/>
    <n v="6"/>
    <n v="2591.4968307346198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3356086671240398"/>
    <n v="128068.773952277"/>
    <n v="19.107664006539299"/>
    <n v="122325.64518647399"/>
    <n v="11.547755222893899"/>
    <n v="9.1920363989727498"/>
    <m/>
    <n v="973583.55328012398"/>
  </r>
  <r>
    <s v="Batt Ref"/>
    <n v="360"/>
    <n v="361"/>
    <s v="Baseline"/>
    <s v="Reference"/>
    <x v="1"/>
    <x v="2"/>
    <x v="1"/>
    <s v="50% of PV Nameplate (kW), 6-hour duration"/>
    <n v="373.42547297297199"/>
    <n v="186.71273648648599"/>
    <n v="6"/>
    <n v="2591.4968307346198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2356086671240403"/>
    <n v="128068.77395227599"/>
    <n v="19.107664006539299"/>
    <n v="122325.64518647399"/>
    <n v="11.547755222893899"/>
    <n v="9.1920363989727498"/>
    <m/>
    <n v="973583.55328012398"/>
  </r>
  <r>
    <s v="Batt Ref"/>
    <n v="277"/>
    <n v="278"/>
    <s v="Baseline"/>
    <s v="Reference"/>
    <x v="0"/>
    <x v="2"/>
    <x v="1"/>
    <s v="50% of PV Nameplate (kW), 4-hour duration"/>
    <n v="373.42547297297199"/>
    <n v="186.71273648648599"/>
    <n v="4"/>
    <n v="2613.4994310228399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2813823904900702"/>
    <n v="123340.35703612"/>
    <n v="19.2093800691955"/>
    <n v="122458.760846028"/>
    <n v="11.435386985357001"/>
    <n v="9.2508300390976004"/>
    <m/>
    <n v="981849.57526246295"/>
  </r>
  <r>
    <s v="Batt Ref"/>
    <n v="308"/>
    <n v="309"/>
    <s v="Baseline"/>
    <s v="Reference"/>
    <x v="1"/>
    <x v="2"/>
    <x v="1"/>
    <s v="50% of PV Nameplate (kW), 4-hour duration"/>
    <n v="373.42547297297199"/>
    <n v="186.71273648648599"/>
    <n v="4"/>
    <n v="2613.4994310228399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1813823904900701"/>
    <n v="123340.35703611901"/>
    <n v="19.2093800691955"/>
    <n v="122458.760846028"/>
    <n v="11.435386985356899"/>
    <n v="9.2508300390976306"/>
    <m/>
    <n v="981849.57526246295"/>
  </r>
  <r>
    <s v="Batt Ref"/>
    <n v="81"/>
    <n v="82"/>
    <s v="Baseline"/>
    <s v="Reference"/>
    <x v="7"/>
    <x v="0"/>
    <x v="1"/>
    <s v="25% of PV Nameplate (kW), 2-hour duration"/>
    <n v="3254.9916304347798"/>
    <n v="813.74790760869496"/>
    <n v="2"/>
    <n v="3263.6550446002102"/>
    <n v="41.238661399999998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-27513.391521981899"/>
    <n v="19.229966007898899"/>
    <n v="883889.33290297503"/>
    <n v="8.9252266865725591"/>
    <n v="12.143067819075"/>
    <m/>
    <n v="10615875.2514634"/>
  </r>
  <r>
    <s v="Batt Ref"/>
    <n v="133"/>
    <n v="134"/>
    <s v="Baseline"/>
    <s v="Reference"/>
    <x v="7"/>
    <x v="0"/>
    <x v="1"/>
    <s v="25% of PV Nameplate (kW), 4-hour duration"/>
    <n v="3254.9916304347798"/>
    <n v="813.74790760869496"/>
    <n v="4"/>
    <n v="3249.7688755583499"/>
    <n v="41.238661399999998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984.66274537891104"/>
    <n v="19.270582269473199"/>
    <n v="883484.71199789899"/>
    <n v="9.0011378902313606"/>
    <n v="12.0992516827815"/>
    <m/>
    <n v="10570706.9244636"/>
  </r>
  <r>
    <s v="Batt Ref"/>
    <n v="185"/>
    <n v="186"/>
    <s v="Baseline"/>
    <s v="Reference"/>
    <x v="7"/>
    <x v="0"/>
    <x v="1"/>
    <s v="25% of PV Nameplate (kW), 6-hour duration"/>
    <n v="3254.9916304347798"/>
    <n v="813.74790760869496"/>
    <n v="6"/>
    <n v="3242.4463823512301"/>
    <n v="41.238661399999998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15918.5922870878"/>
    <n v="19.3355466072022"/>
    <n v="883132.27028685994"/>
    <n v="9.0410969572881399"/>
    <n v="12.0762825680552"/>
    <m/>
    <n v="10546888.636882899"/>
  </r>
  <r>
    <s v="Batt Ref"/>
    <n v="225"/>
    <n v="226"/>
    <s v="Baseline"/>
    <s v="Reference"/>
    <x v="0"/>
    <x v="2"/>
    <x v="1"/>
    <s v="50% of PV Nameplate (kW), 2-hour duration"/>
    <n v="373.42547297297199"/>
    <n v="186.71273648648599"/>
    <n v="2"/>
    <n v="2655.2245399879098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1886819582963499"/>
    <n v="114916.601744474"/>
    <n v="19.391194044367701"/>
    <n v="122808.08074077401"/>
    <n v="11.237607986459899"/>
    <n v="9.3553920817837994"/>
    <m/>
    <n v="997525.02559118101"/>
  </r>
  <r>
    <s v="Batt Ref"/>
    <n v="256"/>
    <n v="257"/>
    <s v="Baseline"/>
    <s v="Reference"/>
    <x v="1"/>
    <x v="2"/>
    <x v="1"/>
    <s v="50% of PV Nameplate (kW), 2-hour duration"/>
    <n v="373.42547297297199"/>
    <n v="186.71273648648599"/>
    <n v="2"/>
    <n v="2655.2245399879098"/>
    <n v="64.524510299999903"/>
    <n v="0"/>
    <n v="56.847272162463803"/>
    <n v="0.46875"/>
    <n v="10"/>
    <n v="7.1249999999999994E-2"/>
    <s v="Qcells North America Q.PEAK DUO BLK-G6+ 340"/>
    <s v="SolarEdge Technologies Ltd : SE14.4KUS [208V]"/>
    <n v="0.30886819582963498"/>
    <n v="114916.601744474"/>
    <n v="19.391194044367701"/>
    <n v="122808.08074077401"/>
    <n v="11.237607986459899"/>
    <n v="9.3553920817837994"/>
    <m/>
    <n v="997525.02559118101"/>
  </r>
  <r>
    <s v="Batt Ref"/>
    <n v="86"/>
    <n v="87"/>
    <s v="Baseline"/>
    <s v="Reference"/>
    <x v="8"/>
    <x v="0"/>
    <x v="1"/>
    <s v="25% of PV Nameplate (kW), 2-hour duration"/>
    <n v="3254.9916304347798"/>
    <n v="813.74790760869496"/>
    <n v="2"/>
    <n v="3371.5044217663899"/>
    <n v="40.4890019122749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-229327.517633957"/>
    <n v="19.717673993093701"/>
    <n v="883889.33290297503"/>
    <n v="8.4018998816009702"/>
    <n v="12.4520706280125"/>
    <m/>
    <n v="10966683.017081499"/>
  </r>
  <r>
    <s v="Batt Ref"/>
    <n v="138"/>
    <n v="139"/>
    <s v="Baseline"/>
    <s v="Reference"/>
    <x v="8"/>
    <x v="0"/>
    <x v="1"/>
    <s v="25% of PV Nameplate (kW), 4-hour duration"/>
    <n v="3254.9916304347798"/>
    <n v="813.74790760869496"/>
    <n v="4"/>
    <n v="3357.6182527245201"/>
    <n v="40.4890019122749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-200829.46336659999"/>
    <n v="19.761094116417102"/>
    <n v="883484.71199789899"/>
    <n v="8.4745794437771202"/>
    <n v="12.4083946930824"/>
    <m/>
    <n v="10921514.6900816"/>
  </r>
  <r>
    <s v="Batt Ref"/>
    <n v="172"/>
    <n v="173"/>
    <s v="Baseline"/>
    <s v="Reference"/>
    <x v="0"/>
    <x v="3"/>
    <x v="1"/>
    <s v="25% of PV Nameplate (kW), 6-hour duration"/>
    <n v="112.65165172855301"/>
    <n v="28.162912932138202"/>
    <n v="6"/>
    <n v="2951.8018379466798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4540335313686399"/>
    <n v="29563.397634253401"/>
    <n v="19.7636675950559"/>
    <n v="37426.548860640301"/>
    <n v="10.7038391777534"/>
    <n v="9.6601859594318302"/>
    <m/>
    <n v="336894.480622578"/>
  </r>
  <r>
    <s v="Batt Ref"/>
    <n v="203"/>
    <n v="204"/>
    <s v="Baseline"/>
    <s v="Reference"/>
    <x v="1"/>
    <x v="3"/>
    <x v="1"/>
    <s v="25% of PV Nameplate (kW), 6-hour duration"/>
    <n v="112.65165172855301"/>
    <n v="28.162912932138202"/>
    <n v="6"/>
    <n v="2951.8018379466798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3540335313686398"/>
    <n v="29563.397634253401"/>
    <n v="19.7636675950559"/>
    <n v="37426.548860640301"/>
    <n v="10.7038391777534"/>
    <n v="9.6601859594318302"/>
    <m/>
    <n v="336894.480622578"/>
  </r>
  <r>
    <s v="Batt Ref"/>
    <n v="190"/>
    <n v="191"/>
    <s v="Baseline"/>
    <s v="Reference"/>
    <x v="8"/>
    <x v="0"/>
    <x v="1"/>
    <s v="25% of PV Nameplate (kW), 6-hour duration"/>
    <n v="3254.9916304347798"/>
    <n v="813.74790760869496"/>
    <n v="6"/>
    <n v="3350.2957595174098"/>
    <n v="40.4890019122749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-185895.53382488899"/>
    <n v="19.828655708636099"/>
    <n v="883132.27028685994"/>
    <n v="8.5128198407437807"/>
    <n v="12.385499074138099"/>
    <m/>
    <n v="10897696.4025009"/>
  </r>
  <r>
    <s v="Batt Ref"/>
    <n v="120"/>
    <n v="121"/>
    <s v="Baseline"/>
    <s v="Reference"/>
    <x v="0"/>
    <x v="3"/>
    <x v="1"/>
    <s v="25% of PV Nameplate (kW), 4-hour duration"/>
    <n v="112.65165172855301"/>
    <n v="28.162912932138202"/>
    <n v="4"/>
    <n v="2965.5831857162998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4261757287011901"/>
    <n v="28595.868084327001"/>
    <n v="19.8307972319549"/>
    <n v="37444.722051299897"/>
    <n v="10.641361983864201"/>
    <n v="9.6961356858446894"/>
    <m/>
    <n v="338467.37076020101"/>
  </r>
  <r>
    <s v="Batt Ref"/>
    <n v="151"/>
    <n v="152"/>
    <s v="Baseline"/>
    <s v="Reference"/>
    <x v="1"/>
    <x v="3"/>
    <x v="1"/>
    <s v="25% of PV Nameplate (kW), 4-hour duration"/>
    <n v="112.65165172855301"/>
    <n v="28.162912932138202"/>
    <n v="4"/>
    <n v="2965.5831857162998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32617572870119"/>
    <n v="28595.868084327001"/>
    <n v="19.8307972319549"/>
    <n v="37444.722051299897"/>
    <n v="10.641361983864201"/>
    <n v="9.6961356858446894"/>
    <m/>
    <n v="338467.37076020101"/>
  </r>
  <r>
    <s v="no batt"/>
    <n v="43"/>
    <n v="44"/>
    <s v="Baseline"/>
    <s v="Reference"/>
    <x v="6"/>
    <x v="1"/>
    <x v="0"/>
    <n v="0"/>
    <n v="805.40081395348795"/>
    <n v="0"/>
    <n v="0"/>
    <n v="3197.4797979048799"/>
    <n v="23.805946559999999"/>
    <n v="0"/>
    <n v="79.789562582316805"/>
    <n v="0.38"/>
    <n v="10"/>
    <n v="7.2499999999999995E-2"/>
    <s v="Qcells North America Q.PEAK DUO BLK-G6+ 340"/>
    <s v="SolarEdge Technologies Ltd : SE14.4KUS [208V]"/>
    <n v="0.21379999999999999"/>
    <n v="195585.27390680599"/>
    <n v="19.890463411431501"/>
    <n v="264127.84026191197"/>
    <n v="10.350807304303"/>
    <n v="9.6353452545752702"/>
    <m/>
    <n v="2569744.6422476"/>
  </r>
  <r>
    <s v="Batt Ref"/>
    <n v="68"/>
    <n v="69"/>
    <s v="Baseline"/>
    <s v="Reference"/>
    <x v="0"/>
    <x v="3"/>
    <x v="1"/>
    <s v="25% of PV Nameplate (kW), 2-hour duration"/>
    <n v="112.65165172855301"/>
    <n v="28.162912932138202"/>
    <n v="2"/>
    <n v="2991.7177438976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37855250048894"/>
    <n v="26716.287235690401"/>
    <n v="19.960878500153001"/>
    <n v="37474.001917535599"/>
    <n v="10.521687506456599"/>
    <n v="9.7659701273680604"/>
    <m/>
    <n v="341450.15513671498"/>
  </r>
  <r>
    <s v="Batt Ref"/>
    <n v="99"/>
    <n v="100"/>
    <s v="Baseline"/>
    <s v="Reference"/>
    <x v="1"/>
    <x v="3"/>
    <x v="1"/>
    <s v="25% of PV Nameplate (kW), 2-hour duration"/>
    <n v="112.65165172855301"/>
    <n v="28.162912932138202"/>
    <n v="2"/>
    <n v="2991.7177438976"/>
    <n v="46.663352965714203"/>
    <n v="0"/>
    <n v="24.336486775619601"/>
    <n v="0.46666666666666601"/>
    <n v="10"/>
    <n v="7.1249999999999994E-2"/>
    <s v="Qcells North America Q.PEAK DUO BLK-G6+ 340"/>
    <s v="SolarEdge Technologies Ltd : SE14.4KUS [208V]"/>
    <n v="0.32785525004889399"/>
    <n v="26716.287235690401"/>
    <n v="19.960878500153001"/>
    <n v="37474.001917535599"/>
    <n v="10.521687506456599"/>
    <n v="9.7659701273680604"/>
    <m/>
    <n v="341450.15513671498"/>
  </r>
  <r>
    <s v="Batt Ref"/>
    <n v="414"/>
    <n v="415"/>
    <s v="Baseline"/>
    <s v="Reference"/>
    <x v="1"/>
    <x v="0"/>
    <x v="1"/>
    <s v="100% of PV Nameplate (kW), 2-hour duration"/>
    <n v="3254.9916304347798"/>
    <n v="3254.9916304347798"/>
    <n v="2"/>
    <n v="2400.1377792853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244004.514628378"/>
    <n v="20.0745629521297"/>
    <n v="882789.03491110797"/>
    <n v="8.1029149382893308"/>
    <n v="12.634146114184301"/>
    <m/>
    <n v="7807063.8296696898"/>
  </r>
  <r>
    <s v="Batt Ref"/>
    <n v="383"/>
    <n v="384"/>
    <s v="Baseline"/>
    <s v="Reference"/>
    <x v="0"/>
    <x v="0"/>
    <x v="1"/>
    <s v="100% of PV Nameplate (kW), 2-hour duration"/>
    <n v="3254.9916304347798"/>
    <n v="3254.9916304347798"/>
    <n v="2"/>
    <n v="2400.1377792853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244004.514628378"/>
    <n v="20.0745629521304"/>
    <n v="882789.03491110797"/>
    <n v="8.1029149382893308"/>
    <n v="12.634146114184301"/>
    <m/>
    <n v="7807063.8296696898"/>
  </r>
  <r>
    <s v="Batt Ref"/>
    <n v="435"/>
    <n v="436"/>
    <s v="Baseline"/>
    <s v="Reference"/>
    <x v="0"/>
    <x v="0"/>
    <x v="1"/>
    <s v="100% of PV Nameplate (kW), 4-hour duration"/>
    <n v="3254.9916304347798"/>
    <n v="3254.9916304347798"/>
    <n v="4"/>
    <n v="2344.5931031178402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29467.55102237999"/>
    <n v="20.144986833442999"/>
    <n v="881978.72544850095"/>
    <n v="8.5156068349403196"/>
    <n v="12.3835655121594"/>
    <m/>
    <n v="7626390.5216703499"/>
  </r>
  <r>
    <s v="Batt Ref"/>
    <n v="466"/>
    <n v="467"/>
    <s v="Baseline"/>
    <s v="Reference"/>
    <x v="1"/>
    <x v="0"/>
    <x v="1"/>
    <s v="100% of PV Nameplate (kW), 4-hour duration"/>
    <n v="3254.9916304347798"/>
    <n v="3254.9916304347798"/>
    <n v="4"/>
    <n v="2344.5931031178402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29467.55102237999"/>
    <n v="20.144986833443301"/>
    <n v="881978.72544850199"/>
    <n v="8.5156068349403196"/>
    <n v="12.3835655121594"/>
    <m/>
    <n v="7626390.5216703499"/>
  </r>
  <r>
    <s v="no batt"/>
    <n v="51"/>
    <n v="52"/>
    <s v="Baseline"/>
    <s v="Reference"/>
    <x v="10"/>
    <x v="4"/>
    <x v="0"/>
    <n v="0"/>
    <n v="8.7990725592218499"/>
    <n v="0"/>
    <n v="0"/>
    <n v="3310.49779217574"/>
    <n v="34.503525760000002"/>
    <n v="0"/>
    <n v="0.937399145836326"/>
    <n v="0.57499999999999996"/>
    <n v="15"/>
    <n v="0.06"/>
    <s v="Qcells North America Q.PEAK L-G4.2 365"/>
    <s v="SolarEdge Technologies Ltd : SE7600H-US [240V]"/>
    <n v="0.06"/>
    <n v="6970.25257924568"/>
    <n v="20.191137752833999"/>
    <n v="3192.1225389670299"/>
    <n v="15.169510750184999"/>
    <n v="9.0594051414302506"/>
    <m/>
    <n v="28983.408170498598"/>
  </r>
  <r>
    <s v="Batt Ref"/>
    <n v="487"/>
    <n v="488"/>
    <s v="Baseline"/>
    <s v="Reference"/>
    <x v="0"/>
    <x v="0"/>
    <x v="1"/>
    <s v="100% of PV Nameplate (kW), 6-hour duration"/>
    <n v="3254.9916304347798"/>
    <n v="3254.9916304347798"/>
    <n v="6"/>
    <n v="2315.3031302893801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68670.731232713893"/>
    <n v="20.211646707243499"/>
    <n v="882143.18597926595"/>
    <n v="8.74009861015581"/>
    <n v="12.2506042350872"/>
    <m/>
    <n v="7531117.3713476202"/>
  </r>
  <r>
    <s v="Batt Ref"/>
    <n v="518"/>
    <n v="519"/>
    <s v="Baseline"/>
    <s v="Reference"/>
    <x v="1"/>
    <x v="0"/>
    <x v="1"/>
    <s v="100% of PV Nameplate (kW), 6-hour duration"/>
    <n v="3254.9916304347798"/>
    <n v="3254.9916304347798"/>
    <n v="6"/>
    <n v="2315.3031302893801"/>
    <n v="110.694457738666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68670.731232713399"/>
    <n v="20.211646707243499"/>
    <n v="882143.18597926805"/>
    <n v="8.7400986101557905"/>
    <n v="12.2506042350872"/>
    <m/>
    <n v="7531117.3713476202"/>
  </r>
  <r>
    <s v="Batt Ref"/>
    <n v="76"/>
    <n v="77"/>
    <s v="Baseline"/>
    <s v="Reference"/>
    <x v="9"/>
    <x v="0"/>
    <x v="1"/>
    <s v="25% of PV Nameplate (kW), 2-hour duration"/>
    <n v="3254.9916304347798"/>
    <n v="813.74790760869496"/>
    <n v="2"/>
    <n v="3613.1020260637201"/>
    <n v="30.282582474666601"/>
    <n v="0"/>
    <n v="127.406591492679"/>
    <n v="0.52777777777777701"/>
    <n v="19.5"/>
    <n v="6.5000000000000002E-2"/>
    <s v="Qcells North America Q.PEAK DUO BLK-G6+ 340"/>
    <s v="SolarEdge Technologies Ltd : SE14.4KUS [208V]"/>
    <n v="0.188655250048894"/>
    <n v="-435281.26511650998"/>
    <n v="20.2153858686851"/>
    <n v="883889.33290297503"/>
    <n v="7.9331292042767103"/>
    <n v="12.7397372996518"/>
    <m/>
    <n v="11752541.201608799"/>
  </r>
  <r>
    <s v="Batt Ref"/>
    <n v="128"/>
    <n v="129"/>
    <s v="Baseline"/>
    <s v="Reference"/>
    <x v="9"/>
    <x v="0"/>
    <x v="1"/>
    <s v="25% of PV Nameplate (kW), 4-hour duration"/>
    <n v="3254.9916304347798"/>
    <n v="813.74790760869496"/>
    <n v="4"/>
    <n v="3599.2158570218598"/>
    <n v="30.282582474666601"/>
    <n v="0"/>
    <n v="127.406591492679"/>
    <n v="0.52777777777777701"/>
    <n v="19.5"/>
    <n v="6.5000000000000002E-2"/>
    <s v="Qcells North America Q.PEAK DUO BLK-G6+ 340"/>
    <s v="SolarEdge Technologies Ltd : SE14.4KUS [208V]"/>
    <n v="0.19341757287011899"/>
    <n v="-406783.21084915398"/>
    <n v="20.261667366708998"/>
    <n v="883484.71199789899"/>
    <n v="8.0002555019611705"/>
    <n v="12.697884633348901"/>
    <m/>
    <n v="11707372.8746089"/>
  </r>
  <r>
    <s v="Batt Ref"/>
    <n v="180"/>
    <n v="181"/>
    <s v="Baseline"/>
    <s v="Reference"/>
    <x v="9"/>
    <x v="0"/>
    <x v="1"/>
    <s v="25% of PV Nameplate (kW), 6-hour duration"/>
    <n v="3254.9916304347798"/>
    <n v="813.74790760869496"/>
    <n v="6"/>
    <n v="3591.89336381474"/>
    <n v="30.282582474666601"/>
    <n v="0"/>
    <n v="127.406591492679"/>
    <n v="0.52777777777777701"/>
    <n v="19.5"/>
    <n v="6.5000000000000002E-2"/>
    <s v="Qcells North America Q.PEAK DUO BLK-G6+ 340"/>
    <s v="SolarEdge Technologies Ltd : SE14.4KUS [208V]"/>
    <n v="0.19620335313686399"/>
    <n v="-391849.28130744398"/>
    <n v="20.331879488430999"/>
    <n v="883132.27028685994"/>
    <n v="8.0355862298366407"/>
    <n v="12.6759448007841"/>
    <m/>
    <n v="11683554.5870282"/>
  </r>
  <r>
    <s v="no batt"/>
    <n v="42"/>
    <n v="43"/>
    <s v="Baseline"/>
    <s v="Reference"/>
    <x v="6"/>
    <x v="2"/>
    <x v="0"/>
    <n v="0"/>
    <n v="373.42547297297199"/>
    <n v="0"/>
    <n v="0"/>
    <n v="3361.2849991681501"/>
    <n v="23.805946559999999"/>
    <n v="0"/>
    <n v="56.847272162463803"/>
    <n v="0.46875"/>
    <n v="10"/>
    <n v="7.1249999999999994E-2"/>
    <s v="Qcells North America Q.PEAK DUO BLK-G6+ 340"/>
    <s v="SolarEdge Technologies Ltd : SE14.4KUS [208V]"/>
    <n v="0.25069999999999998"/>
    <n v="66688.3732898085"/>
    <n v="20.404735081403199"/>
    <n v="123505.105442892"/>
    <n v="10.0305825330693"/>
    <n v="10.0839329286196"/>
    <m/>
    <n v="1262780.5499378601"/>
  </r>
  <r>
    <s v="Batt Ref"/>
    <n v="222"/>
    <n v="223"/>
    <s v="Baseline"/>
    <s v="Reference"/>
    <x v="6"/>
    <x v="0"/>
    <x v="1"/>
    <s v="50% of PV Nameplate (kW), 2-hour duration"/>
    <n v="3254.9916304347798"/>
    <n v="1627.4958152173899"/>
    <n v="2"/>
    <n v="3147.31008920043"/>
    <n v="68.153269359999896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-563640.407760676"/>
    <n v="20.6445725302511"/>
    <n v="883473.82116883202"/>
    <n v="7.4001858085106997"/>
    <n v="13.077718319319599"/>
    <m/>
    <n v="10237433.438286901"/>
  </r>
  <r>
    <s v="Batt Ref"/>
    <n v="107"/>
    <n v="108"/>
    <s v="Baseline"/>
    <s v="Reference"/>
    <x v="2"/>
    <x v="1"/>
    <x v="1"/>
    <s v="25% of PV Nameplate (kW), 4-hour duration"/>
    <n v="805.40081395348795"/>
    <n v="201.35020348837199"/>
    <n v="4"/>
    <n v="3027.0834311449298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31817572870119"/>
    <n v="115164.876391414"/>
    <n v="20.662526600279701"/>
    <n v="261547.717269257"/>
    <n v="9.8467715688375694"/>
    <n v="9.9465389014626702"/>
    <m/>
    <n v="2432800.8057840401"/>
  </r>
  <r>
    <s v="Batt Ref"/>
    <n v="112"/>
    <n v="113"/>
    <s v="Baseline"/>
    <s v="Reference"/>
    <x v="3"/>
    <x v="1"/>
    <x v="1"/>
    <s v="25% of PV Nameplate (kW), 4-hour duration"/>
    <n v="805.40081395348795"/>
    <n v="201.35020348837199"/>
    <n v="4"/>
    <n v="3027.0834311449298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6181757287011898"/>
    <n v="115164.876391414"/>
    <n v="20.662526600279701"/>
    <n v="261547.717269257"/>
    <n v="9.8467715688375694"/>
    <n v="9.9465389014626702"/>
    <m/>
    <n v="2432800.8057840401"/>
  </r>
  <r>
    <s v="Batt Ref"/>
    <n v="142"/>
    <n v="143"/>
    <s v="Baseline"/>
    <s v="Reference"/>
    <x v="4"/>
    <x v="1"/>
    <x v="1"/>
    <s v="25% of PV Nameplate (kW), 4-hour duration"/>
    <n v="805.40081395348795"/>
    <n v="201.35020348837199"/>
    <n v="4"/>
    <n v="3027.0834311449298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91817572870119"/>
    <n v="115164.876391414"/>
    <n v="20.662526600279701"/>
    <n v="261547.717269257"/>
    <n v="9.8467715688375694"/>
    <n v="9.9465389014626702"/>
    <m/>
    <n v="2432800.8057840401"/>
  </r>
  <r>
    <s v="no batt"/>
    <n v="35"/>
    <n v="36"/>
    <s v="Baseline"/>
    <s v="Reference"/>
    <x v="0"/>
    <x v="5"/>
    <x v="0"/>
    <n v="0"/>
    <n v="16.447499999999899"/>
    <n v="0"/>
    <n v="0"/>
    <n v="3070.89109816771"/>
    <n v="25.241727296000001"/>
    <n v="0"/>
    <n v="3.9245738182687302"/>
    <n v="0.42499999999999999"/>
    <n v="10"/>
    <n v="8.1249999999999906E-2"/>
    <s v="Qcells North America Q.PEAK DUO BLK-G6+ 340"/>
    <s v="SolarEdge Technologies Ltd : SE14.4KUS [208V]"/>
    <n v="7.0000000000000007E-2"/>
    <n v="2217.1385639100899"/>
    <n v="20.665823579713699"/>
    <n v="5057.4117118705299"/>
    <n v="9.8141289298690495"/>
    <n v="9.94972524948464"/>
    <m/>
    <n v="50411.748267521201"/>
  </r>
  <r>
    <s v="no batt"/>
    <n v="46"/>
    <n v="47"/>
    <s v="Baseline"/>
    <s v="Reference"/>
    <x v="1"/>
    <x v="5"/>
    <x v="0"/>
    <n v="0"/>
    <n v="16.447499999999899"/>
    <n v="0"/>
    <n v="0"/>
    <n v="3070.89109816771"/>
    <n v="25.241727296000001"/>
    <n v="0"/>
    <n v="3.9245738182687302"/>
    <n v="0.42499999999999999"/>
    <n v="10"/>
    <n v="8.1249999999999906E-2"/>
    <s v="Qcells North America Q.PEAK DUO BLK-G6+ 340"/>
    <s v="SolarEdge Technologies Ltd : SE14.4KUS [208V]"/>
    <n v="0.06"/>
    <n v="2217.1385639100899"/>
    <n v="20.665823579713699"/>
    <n v="5057.4117118705299"/>
    <n v="9.8141289298690495"/>
    <n v="9.94972524948464"/>
    <m/>
    <n v="50411.748267521201"/>
  </r>
  <r>
    <s v="Batt Ref"/>
    <n v="159"/>
    <n v="160"/>
    <s v="Baseline"/>
    <s v="Reference"/>
    <x v="2"/>
    <x v="1"/>
    <x v="1"/>
    <s v="25% of PV Nameplate (kW), 6-hour duration"/>
    <n v="805.40081395348795"/>
    <n v="201.35020348837199"/>
    <n v="6"/>
    <n v="3017.5623101083202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3460335313686401"/>
    <n v="113095.694832211"/>
    <n v="20.679564953249798"/>
    <n v="260600.461610156"/>
    <n v="9.83417812958578"/>
    <n v="9.9556796726176202"/>
    <m/>
    <n v="2425148.8888624599"/>
  </r>
  <r>
    <s v="Batt Ref"/>
    <n v="164"/>
    <n v="165"/>
    <s v="Baseline"/>
    <s v="Reference"/>
    <x v="3"/>
    <x v="1"/>
    <x v="1"/>
    <s v="25% of PV Nameplate (kW), 6-hour duration"/>
    <n v="805.40081395348795"/>
    <n v="201.35020348837199"/>
    <n v="6"/>
    <n v="3017.5623101083202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6460335313686401"/>
    <n v="113095.694832209"/>
    <n v="20.679564953249798"/>
    <n v="260600.461610156"/>
    <n v="9.83417812958578"/>
    <n v="9.9556796726176007"/>
    <m/>
    <n v="2425148.8888624599"/>
  </r>
  <r>
    <s v="Batt Ref"/>
    <n v="194"/>
    <n v="195"/>
    <s v="Baseline"/>
    <s v="Reference"/>
    <x v="4"/>
    <x v="1"/>
    <x v="1"/>
    <s v="25% of PV Nameplate (kW), 6-hour duration"/>
    <n v="805.40081395348795"/>
    <n v="201.35020348837199"/>
    <n v="6"/>
    <n v="3017.5623101083202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9460335313686398"/>
    <n v="113095.694832209"/>
    <n v="20.679564953249798"/>
    <n v="260600.461610156"/>
    <n v="9.83417812958578"/>
    <n v="9.95567967261759"/>
    <m/>
    <n v="2425148.8888624599"/>
  </r>
  <r>
    <s v="Batt Ref"/>
    <n v="55"/>
    <n v="56"/>
    <s v="Baseline"/>
    <s v="Reference"/>
    <x v="2"/>
    <x v="1"/>
    <x v="1"/>
    <s v="25% of PV Nameplate (kW), 2-hour duration"/>
    <n v="805.40081395348795"/>
    <n v="201.35020348837199"/>
    <n v="2"/>
    <n v="3045.1390158266399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2705525004889399"/>
    <n v="113633.122668825"/>
    <n v="20.681342438544199"/>
    <n v="262693.66412431397"/>
    <n v="9.8308352797713194"/>
    <n v="9.9562051911410592"/>
    <m/>
    <n v="2447311.68464209"/>
  </r>
  <r>
    <s v="Batt Ref"/>
    <n v="60"/>
    <n v="61"/>
    <s v="Baseline"/>
    <s v="Reference"/>
    <x v="3"/>
    <x v="1"/>
    <x v="1"/>
    <s v="25% of PV Nameplate (kW), 2-hour duration"/>
    <n v="805.40081395348795"/>
    <n v="201.35020348837199"/>
    <n v="2"/>
    <n v="3045.1390158266399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5705525004889401"/>
    <n v="113633.122668825"/>
    <n v="20.681342438544199"/>
    <n v="262693.66412431502"/>
    <n v="9.8308352797713194"/>
    <n v="9.9562051911410503"/>
    <m/>
    <n v="2447311.68464209"/>
  </r>
  <r>
    <s v="Batt Ref"/>
    <n v="90"/>
    <n v="91"/>
    <s v="Baseline"/>
    <s v="Reference"/>
    <x v="4"/>
    <x v="1"/>
    <x v="1"/>
    <s v="25% of PV Nameplate (kW), 2-hour duration"/>
    <n v="805.40081395348795"/>
    <n v="201.35020348837199"/>
    <n v="2"/>
    <n v="3045.1390158266399"/>
    <n v="46.271229335999998"/>
    <n v="0"/>
    <n v="79.789562582316805"/>
    <n v="0.38"/>
    <n v="10"/>
    <n v="7.2499999999999995E-2"/>
    <s v="Qcells North America Q.PEAK DUO BLK-G6+ 340"/>
    <s v="SolarEdge Technologies Ltd : SE14.4KUS [208V]"/>
    <n v="0.28705525004889398"/>
    <n v="113633.122668825"/>
    <n v="20.681342438544199"/>
    <n v="262693.66412431502"/>
    <n v="9.8308352797713194"/>
    <n v="9.9562051911410503"/>
    <m/>
    <n v="2447311.68464209"/>
  </r>
  <r>
    <s v="Batt Ref"/>
    <n v="158"/>
    <n v="159"/>
    <s v="Baseline"/>
    <s v="Reference"/>
    <x v="2"/>
    <x v="2"/>
    <x v="1"/>
    <s v="25% of PV Nameplate (kW), 6-hour duration"/>
    <n v="373.42547297297199"/>
    <n v="93.356368243243196"/>
    <n v="6"/>
    <n v="3093.5191738621402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27150335313686402"/>
    <n v="52487.915852817103"/>
    <n v="20.6941774847486"/>
    <n v="122609.957660046"/>
    <n v="9.8846169699896897"/>
    <n v="10.160525766722801"/>
    <m/>
    <n v="1162185.2489686899"/>
  </r>
  <r>
    <s v="Batt Ref"/>
    <n v="163"/>
    <n v="164"/>
    <s v="Baseline"/>
    <s v="Reference"/>
    <x v="3"/>
    <x v="2"/>
    <x v="1"/>
    <s v="25% of PV Nameplate (kW), 6-hour duration"/>
    <n v="373.42547297297199"/>
    <n v="93.356368243243196"/>
    <n v="6"/>
    <n v="3093.5191738621402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30150335313686399"/>
    <n v="52487.915852817001"/>
    <n v="20.6941774847486"/>
    <n v="122609.957660046"/>
    <n v="9.8846169699896897"/>
    <n v="10.160525766722801"/>
    <m/>
    <n v="1162185.2489686899"/>
  </r>
  <r>
    <s v="Batt Ref"/>
    <n v="193"/>
    <n v="194"/>
    <s v="Baseline"/>
    <s v="Reference"/>
    <x v="4"/>
    <x v="2"/>
    <x v="1"/>
    <s v="25% of PV Nameplate (kW), 6-hour duration"/>
    <n v="373.42547297297199"/>
    <n v="93.356368243243196"/>
    <n v="6"/>
    <n v="3093.5191738621402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33150335313686402"/>
    <n v="52487.915852817299"/>
    <n v="20.6941774847486"/>
    <n v="122609.957660046"/>
    <n v="9.8846169699897004"/>
    <n v="10.160525766722801"/>
    <m/>
    <n v="1162185.2489686899"/>
  </r>
  <r>
    <s v="Batt Ref"/>
    <n v="274"/>
    <n v="275"/>
    <s v="Baseline"/>
    <s v="Reference"/>
    <x v="6"/>
    <x v="0"/>
    <x v="1"/>
    <s v="50% of PV Nameplate (kW), 4-hour duration"/>
    <n v="3254.9916304347798"/>
    <n v="1627.4958152173899"/>
    <n v="4"/>
    <n v="3119.5377511166998"/>
    <n v="68.153269359999896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-506560.19629383198"/>
    <n v="20.7193783624937"/>
    <n v="882789.35264638299"/>
    <n v="7.5533789656285597"/>
    <n v="12.980475944418201"/>
    <m/>
    <n v="10147096.784287199"/>
  </r>
  <r>
    <s v="Batt Ref"/>
    <n v="106"/>
    <n v="107"/>
    <s v="Baseline"/>
    <s v="Reference"/>
    <x v="2"/>
    <x v="2"/>
    <x v="1"/>
    <s v="25% of PV Nameplate (kW), 4-hour duration"/>
    <n v="373.42547297297199"/>
    <n v="93.356368243243196"/>
    <n v="4"/>
    <n v="3104.52047400625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26871757287011899"/>
    <n v="51167.792839811002"/>
    <n v="20.722943450412899"/>
    <n v="122812.232904231"/>
    <n v="9.8595954521768494"/>
    <n v="10.175316927140999"/>
    <m/>
    <n v="1166318.25995986"/>
  </r>
  <r>
    <s v="Batt Ref"/>
    <n v="111"/>
    <n v="112"/>
    <s v="Baseline"/>
    <s v="Reference"/>
    <x v="3"/>
    <x v="2"/>
    <x v="1"/>
    <s v="25% of PV Nameplate (kW), 4-hour duration"/>
    <n v="373.42547297297199"/>
    <n v="93.356368243243196"/>
    <n v="4"/>
    <n v="3104.52047400625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29871757287011902"/>
    <n v="51167.792839811002"/>
    <n v="20.722943450412899"/>
    <n v="122812.232904231"/>
    <n v="9.8595954521768494"/>
    <n v="10.175316927140999"/>
    <m/>
    <n v="1166318.25995986"/>
  </r>
  <r>
    <s v="Batt Ref"/>
    <n v="141"/>
    <n v="142"/>
    <s v="Baseline"/>
    <s v="Reference"/>
    <x v="4"/>
    <x v="2"/>
    <x v="1"/>
    <s v="25% of PV Nameplate (kW), 4-hour duration"/>
    <n v="373.42547297297199"/>
    <n v="93.356368243243196"/>
    <n v="4"/>
    <n v="3104.52047400625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32871757287011899"/>
    <n v="51167.792839811002"/>
    <n v="20.722943450412899"/>
    <n v="122812.232904231"/>
    <n v="9.8595954521768494"/>
    <n v="10.175316927140999"/>
    <m/>
    <n v="1166318.25995986"/>
  </r>
  <r>
    <s v="no batt"/>
    <n v="13"/>
    <n v="14"/>
    <s v="Baseline"/>
    <s v="Reference"/>
    <x v="5"/>
    <x v="1"/>
    <x v="0"/>
    <n v="0"/>
    <n v="805.40081395348795"/>
    <n v="0"/>
    <n v="0"/>
    <n v="3199.4014059881802"/>
    <n v="36.047254458304501"/>
    <n v="0"/>
    <n v="79.789562582316805"/>
    <n v="0.38"/>
    <n v="10"/>
    <n v="7.2499999999999995E-2"/>
    <s v="Qcells North America Q.PEAK DUO BLK-G6+ 340"/>
    <s v="SolarEdge Technologies Ltd : SE14.4KUS [208V]"/>
    <n v="0.28129999999999999"/>
    <n v="107154.054405965"/>
    <n v="20.749671394679901"/>
    <n v="264127.84026191197"/>
    <n v="9.7455379784997707"/>
    <n v="10.0195365507807"/>
    <m/>
    <n v="2571288.99667317"/>
  </r>
  <r>
    <s v="Batt Ref"/>
    <n v="54"/>
    <n v="55"/>
    <s v="Baseline"/>
    <s v="Reference"/>
    <x v="2"/>
    <x v="2"/>
    <x v="1"/>
    <s v="25% of PV Nameplate (kW), 2-hour duration"/>
    <n v="373.42547297297199"/>
    <n v="93.356368243243196"/>
    <n v="2"/>
    <n v="3125.3830284887899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26395525004889397"/>
    <n v="47676.185499920597"/>
    <n v="20.7972473420479"/>
    <n v="123078.662383089"/>
    <n v="9.7960932226573707"/>
    <n v="10.2142696806151"/>
    <m/>
    <n v="1174155.9851242199"/>
  </r>
  <r>
    <s v="Batt Ref"/>
    <n v="59"/>
    <n v="60"/>
    <s v="Baseline"/>
    <s v="Reference"/>
    <x v="3"/>
    <x v="2"/>
    <x v="1"/>
    <s v="25% of PV Nameplate (kW), 2-hour duration"/>
    <n v="373.42547297297199"/>
    <n v="93.356368243243196"/>
    <n v="2"/>
    <n v="3125.3830284887899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293955250048894"/>
    <n v="47676.185499920197"/>
    <n v="20.7972473420479"/>
    <n v="123078.662383089"/>
    <n v="9.7960932226573796"/>
    <n v="10.2142696806151"/>
    <m/>
    <n v="1174155.9851242199"/>
  </r>
  <r>
    <s v="Batt Ref"/>
    <n v="89"/>
    <n v="90"/>
    <s v="Baseline"/>
    <s v="Reference"/>
    <x v="4"/>
    <x v="2"/>
    <x v="1"/>
    <s v="25% of PV Nameplate (kW), 2-hour duration"/>
    <n v="373.42547297297199"/>
    <n v="93.356368243243196"/>
    <n v="2"/>
    <n v="3125.3830284887899"/>
    <n v="47.518418647999901"/>
    <n v="0"/>
    <n v="56.847272162463803"/>
    <n v="0.46875"/>
    <n v="10"/>
    <n v="7.1249999999999994E-2"/>
    <s v="Qcells North America Q.PEAK DUO BLK-G6+ 340"/>
    <s v="SolarEdge Technologies Ltd : SE14.4KUS [208V]"/>
    <n v="0.32395525004889397"/>
    <n v="47676.185499920197"/>
    <n v="20.7972473420479"/>
    <n v="123078.662383089"/>
    <n v="9.7960932226573796"/>
    <n v="10.2142696806151"/>
    <m/>
    <n v="1174155.9851242199"/>
  </r>
  <r>
    <s v="no batt"/>
    <n v="12"/>
    <n v="13"/>
    <s v="Baseline"/>
    <s v="Reference"/>
    <x v="5"/>
    <x v="2"/>
    <x v="0"/>
    <n v="0"/>
    <n v="373.42547297297199"/>
    <n v="0"/>
    <n v="0"/>
    <n v="3290.2213415649499"/>
    <n v="35.481363297232299"/>
    <n v="0"/>
    <n v="56.847272162463803"/>
    <n v="0.46875"/>
    <n v="10"/>
    <n v="7.1249999999999994E-2"/>
    <s v="Qcells North America Q.PEAK DUO BLK-G6+ 340"/>
    <s v="SolarEdge Technologies Ltd : SE14.4KUS [208V]"/>
    <n v="0.31819999999999998"/>
    <n v="46817.821324367302"/>
    <n v="20.817679028287301"/>
    <n v="123505.105442892"/>
    <n v="9.7418818392559299"/>
    <n v="10.2560106252783"/>
    <m/>
    <n v="1236083.0801752701"/>
  </r>
  <r>
    <s v="Batt Ref"/>
    <n v="326"/>
    <n v="327"/>
    <s v="Baseline"/>
    <s v="Reference"/>
    <x v="6"/>
    <x v="0"/>
    <x v="1"/>
    <s v="50% of PV Nameplate (kW), 6-hour duration"/>
    <n v="3254.9916304347798"/>
    <n v="1627.4958152173899"/>
    <n v="6"/>
    <n v="3104.8927647024698"/>
    <n v="68.153269359999896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-476588.49244783702"/>
    <n v="20.839423433739299"/>
    <n v="882238.53106387996"/>
    <n v="7.6345822809993598"/>
    <n v="12.9283833365474"/>
    <m/>
    <n v="10099460.209125901"/>
  </r>
  <r>
    <s v="no batt"/>
    <n v="1"/>
    <n v="2"/>
    <s v="Baseline"/>
    <s v="Reference"/>
    <x v="2"/>
    <x v="3"/>
    <x v="0"/>
    <n v="0"/>
    <n v="112.65165172855301"/>
    <n v="0"/>
    <n v="0"/>
    <n v="3485.2393750399801"/>
    <n v="23.907567936"/>
    <n v="0"/>
    <n v="24.336486775619601"/>
    <n v="0.46666666666666601"/>
    <n v="10"/>
    <n v="7.1249999999999994E-2"/>
    <s v="Qcells North America Q.PEAK DUO BLK-G6+ 340"/>
    <s v="SolarEdge Technologies Ltd : SE14.4KUS [208V]"/>
    <n v="0.28210000000000002"/>
    <n v="9927.3648109755795"/>
    <n v="21.111537818131399"/>
    <n v="37521.145542407903"/>
    <n v="9.48781223578208"/>
    <n v="10.422625312368"/>
    <m/>
    <n v="397776.67118610302"/>
  </r>
  <r>
    <s v="no batt"/>
    <n v="6"/>
    <n v="7"/>
    <s v="Baseline"/>
    <s v="Reference"/>
    <x v="3"/>
    <x v="3"/>
    <x v="0"/>
    <n v="0"/>
    <n v="112.65165172855301"/>
    <n v="0"/>
    <n v="0"/>
    <n v="3485.2393750399801"/>
    <n v="23.907567936"/>
    <n v="0"/>
    <n v="24.336486775619601"/>
    <n v="0.46666666666666601"/>
    <n v="10"/>
    <n v="7.1249999999999994E-2"/>
    <s v="Qcells North America Q.PEAK DUO BLK-G6+ 340"/>
    <s v="SolarEdge Technologies Ltd : SE14.4KUS [208V]"/>
    <n v="0.31209999999999999"/>
    <n v="9927.3648109755795"/>
    <n v="21.111537818131399"/>
    <n v="37521.145542407903"/>
    <n v="9.48781223578208"/>
    <n v="10.422625312368"/>
    <m/>
    <n v="397776.67118610302"/>
  </r>
  <r>
    <s v="no batt"/>
    <n v="16"/>
    <n v="17"/>
    <s v="Baseline"/>
    <s v="Reference"/>
    <x v="4"/>
    <x v="3"/>
    <x v="0"/>
    <n v="0"/>
    <n v="112.65165172855301"/>
    <n v="0"/>
    <n v="0"/>
    <n v="3485.2393750399801"/>
    <n v="23.907567936"/>
    <n v="0"/>
    <n v="24.336486775619601"/>
    <n v="0.46666666666666601"/>
    <n v="10"/>
    <n v="7.1249999999999994E-2"/>
    <s v="Qcells North America Q.PEAK DUO BLK-G6+ 340"/>
    <s v="SolarEdge Technologies Ltd : SE14.4KUS [208V]"/>
    <n v="0.34210000000000002"/>
    <n v="9927.3648109755795"/>
    <n v="21.111537818131399"/>
    <n v="37521.145542407903"/>
    <n v="9.48781223578208"/>
    <n v="10.422625312368"/>
    <m/>
    <n v="397776.67118610302"/>
  </r>
  <r>
    <s v="no batt"/>
    <n v="23"/>
    <n v="24"/>
    <s v="Baseline"/>
    <s v="Reference"/>
    <x v="8"/>
    <x v="1"/>
    <x v="0"/>
    <n v="0"/>
    <n v="805.40081395348795"/>
    <n v="0"/>
    <n v="0"/>
    <n v="3474.5116329616399"/>
    <n v="18.841054428067501"/>
    <n v="0"/>
    <n v="79.789562582316805"/>
    <n v="0.38"/>
    <n v="10"/>
    <n v="7.2499999999999995E-2"/>
    <s v="Qcells North America Q.PEAK DUO BLK-G6+ 340"/>
    <s v="SolarEdge Technologies Ltd : SE14.4KUS [208V]"/>
    <n v="0.2913"/>
    <n v="68564.082309122401"/>
    <n v="21.1246160385069"/>
    <n v="264127.84026191197"/>
    <n v="9.4395148994297795"/>
    <n v="10.237542063238999"/>
    <m/>
    <n v="2792389.0743830702"/>
  </r>
  <r>
    <s v="Batt Ref"/>
    <n v="232"/>
    <n v="233"/>
    <s v="Baseline"/>
    <s v="Reference"/>
    <x v="9"/>
    <x v="0"/>
    <x v="1"/>
    <s v="50% of PV Nameplate (kW), 2-hour duration"/>
    <n v="3254.9916304347798"/>
    <n v="1627.4958152173899"/>
    <n v="2"/>
    <n v="3726.7570706639399"/>
    <n v="36.265468394666598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-843742.21142240195"/>
    <n v="21.325418985666602"/>
    <n v="883473.82116883202"/>
    <n v="6.9612562071544302"/>
    <n v="13.36129119263"/>
    <m/>
    <n v="12122233.389872201"/>
  </r>
  <r>
    <s v="Batt Ref"/>
    <n v="284"/>
    <n v="285"/>
    <s v="Baseline"/>
    <s v="Reference"/>
    <x v="9"/>
    <x v="0"/>
    <x v="1"/>
    <s v="50% of PV Nameplate (kW), 4-hour duration"/>
    <n v="3254.9916304347798"/>
    <n v="1627.4958152173899"/>
    <n v="4"/>
    <n v="3698.9847325802102"/>
    <n v="36.265468394666598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-786661.99995555903"/>
    <n v="21.407353122401599"/>
    <n v="882789.35264638194"/>
    <n v="7.0894787124567298"/>
    <n v="13.277462290808501"/>
    <m/>
    <n v="12031896.7358726"/>
  </r>
  <r>
    <s v="Batt Ref"/>
    <n v="237"/>
    <n v="238"/>
    <s v="Baseline"/>
    <s v="Reference"/>
    <x v="7"/>
    <x v="0"/>
    <x v="1"/>
    <s v="50% of PV Nameplate (kW), 2-hour duration"/>
    <n v="3254.9916304347798"/>
    <n v="1627.4958152173899"/>
    <n v="2"/>
    <n v="3377.31008920043"/>
    <n v="63.412322799999899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-903328.39852072496"/>
    <n v="21.470255769104799"/>
    <n v="883473.82116883202"/>
    <n v="6.5748390768421103"/>
    <n v="13.6190043594033"/>
    <m/>
    <n v="10985567.4397269"/>
  </r>
  <r>
    <s v="Batt Ref"/>
    <n v="336"/>
    <n v="337"/>
    <s v="Baseline"/>
    <s v="Reference"/>
    <x v="9"/>
    <x v="0"/>
    <x v="1"/>
    <s v="50% of PV Nameplate (kW), 6-hour duration"/>
    <n v="3254.9916304347798"/>
    <n v="1627.4958152173899"/>
    <n v="6"/>
    <n v="3684.3397461659802"/>
    <n v="36.265468394666598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-756690.29610956099"/>
    <n v="21.533882371024202"/>
    <n v="882238.53106387903"/>
    <n v="7.1573408526043902"/>
    <n v="13.2334349534609"/>
    <m/>
    <n v="11984260.160711201"/>
  </r>
  <r>
    <s v="Batt Ref"/>
    <n v="289"/>
    <n v="290"/>
    <s v="Baseline"/>
    <s v="Reference"/>
    <x v="7"/>
    <x v="0"/>
    <x v="1"/>
    <s v="50% of PV Nameplate (kW), 4-hour duration"/>
    <n v="3254.9916304347798"/>
    <n v="1627.4958152173899"/>
    <n v="4"/>
    <n v="3349.5377511166998"/>
    <n v="63.412322799999899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-846248.18705388205"/>
    <n v="21.553706313372999"/>
    <n v="882789.35264638194"/>
    <n v="6.7153565814637997"/>
    <n v="13.5244086862666"/>
    <m/>
    <n v="10895230.785727199"/>
  </r>
  <r>
    <s v="Batt Ref"/>
    <n v="408"/>
    <n v="409"/>
    <s v="Baseline"/>
    <s v="Reference"/>
    <x v="5"/>
    <x v="0"/>
    <x v="1"/>
    <s v="100% of PV Nameplate (kW), 2-hour duration"/>
    <n v="3254.9916304347798"/>
    <n v="3254.9916304347798"/>
    <n v="2"/>
    <n v="3435.8701784008599"/>
    <n v="58.921389632870202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895487.94890769594"/>
    <n v="21.674715388883499"/>
    <n v="882789.03491110797"/>
    <n v="6.6398231987824099"/>
    <n v="13.575126165396201"/>
    <m/>
    <n v="11176049.1521539"/>
  </r>
  <r>
    <s v="Batt Ref"/>
    <n v="341"/>
    <n v="342"/>
    <s v="Baseline"/>
    <s v="Reference"/>
    <x v="7"/>
    <x v="0"/>
    <x v="1"/>
    <s v="50% of PV Nameplate (kW), 6-hour duration"/>
    <n v="3254.9916304347798"/>
    <n v="1627.4958152173899"/>
    <n v="6"/>
    <n v="3334.8927647024698"/>
    <n v="63.412322799999899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-816276.48320788797"/>
    <n v="21.681614944068201"/>
    <n v="882238.53106387903"/>
    <n v="6.7897762798757304"/>
    <n v="13.474726589491899"/>
    <m/>
    <n v="10847594.2105659"/>
  </r>
  <r>
    <s v="Batt Ref"/>
    <n v="201"/>
    <n v="202"/>
    <s v="Baseline"/>
    <s v="Reference"/>
    <x v="1"/>
    <x v="4"/>
    <x v="1"/>
    <s v="25% of PV Nameplate (kW), 6-hour duration"/>
    <n v="8.7990725592218499"/>
    <n v="2.1997681398054598"/>
    <n v="6"/>
    <n v="3414.2445172339599"/>
    <n v="42.572802815999999"/>
    <n v="0"/>
    <n v="0.937399145836326"/>
    <n v="0.57499999999999996"/>
    <n v="15"/>
    <n v="0.06"/>
    <s v="Qcells North America Q.PEAK L-G4.2 365"/>
    <s v="SolarEdge Technologies Ltd : SE7600H-US [240V]"/>
    <n v="5.3303353136864302E-2"/>
    <n v="5485.57076847592"/>
    <n v="21.768313869040501"/>
    <n v="3192.1225389670299"/>
    <n v="13.8359226739731"/>
    <n v="9.5185863135500597"/>
    <m/>
    <n v="29891.710748383299"/>
  </r>
  <r>
    <s v="Batt Ref"/>
    <n v="460"/>
    <n v="461"/>
    <s v="Baseline"/>
    <s v="Reference"/>
    <x v="5"/>
    <x v="0"/>
    <x v="1"/>
    <s v="100% of PV Nameplate (kW), 4-hour duration"/>
    <n v="3254.9916304347798"/>
    <n v="3254.9916304347798"/>
    <n v="4"/>
    <n v="3380.3255022334001"/>
    <n v="58.921389632870202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780950.985301696"/>
    <n v="21.773686800143"/>
    <n v="881978.72544850304"/>
    <n v="6.9187461361168996"/>
    <n v="13.389293868784399"/>
    <m/>
    <n v="10995375.844154499"/>
  </r>
  <r>
    <s v="Batt Ref"/>
    <n v="149"/>
    <n v="150"/>
    <s v="Baseline"/>
    <s v="Reference"/>
    <x v="1"/>
    <x v="4"/>
    <x v="1"/>
    <s v="25% of PV Nameplate (kW), 4-hour duration"/>
    <n v="8.7990725592218499"/>
    <n v="2.1997681398054598"/>
    <n v="4"/>
    <n v="3436.5013937959202"/>
    <n v="42.572802815999999"/>
    <n v="0"/>
    <n v="0.937399145836326"/>
    <n v="0.57499999999999996"/>
    <n v="15"/>
    <n v="0.06"/>
    <s v="Qcells North America Q.PEAK L-G4.2 365"/>
    <s v="SolarEdge Technologies Ltd : SE7600H-US [240V]"/>
    <n v="5.0517572870119203E-2"/>
    <n v="5445.6444400097198"/>
    <n v="21.775250558741799"/>
    <n v="3192.1225389670299"/>
    <n v="13.749726609906601"/>
    <n v="9.5739275993865203"/>
    <m/>
    <n v="30086.5697026833"/>
  </r>
  <r>
    <s v="Batt Ref"/>
    <n v="512"/>
    <n v="513"/>
    <s v="Baseline"/>
    <s v="Reference"/>
    <x v="5"/>
    <x v="0"/>
    <x v="1"/>
    <s v="100% of PV Nameplate (kW), 6-hour duration"/>
    <n v="3254.9916304347798"/>
    <n v="3254.9916304347798"/>
    <n v="6"/>
    <n v="3351.03552940494"/>
    <n v="58.921389632870202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720154.16551203094"/>
    <n v="21.858136190972999"/>
    <n v="882143.18597926595"/>
    <n v="7.0691655938327802"/>
    <n v="13.2906888719127"/>
    <m/>
    <n v="10900102.6938318"/>
  </r>
  <r>
    <s v="Batt Ref"/>
    <n v="97"/>
    <n v="98"/>
    <s v="Baseline"/>
    <s v="Reference"/>
    <x v="1"/>
    <x v="4"/>
    <x v="1"/>
    <s v="25% of PV Nameplate (kW), 2-hour duration"/>
    <n v="8.7990725592218499"/>
    <n v="2.1997681398054598"/>
    <n v="2"/>
    <n v="3478.7087050957098"/>
    <n v="42.572802815999999"/>
    <n v="0"/>
    <n v="0.937399145836326"/>
    <n v="0.57499999999999996"/>
    <n v="15"/>
    <n v="0.06"/>
    <s v="Qcells North America Q.PEAK L-G4.2 365"/>
    <s v="SolarEdge Technologies Ltd : SE7600H-US [240V]"/>
    <n v="4.5755250048894303E-2"/>
    <n v="5294.0041519280703"/>
    <n v="21.874806150833798"/>
    <n v="3192.1225389670299"/>
    <n v="13.5434045292228"/>
    <n v="9.6788752488254293"/>
    <m/>
    <n v="30456.0947131129"/>
  </r>
  <r>
    <s v="no batt"/>
    <n v="41"/>
    <n v="42"/>
    <s v="Baseline"/>
    <s v="Reference"/>
    <x v="6"/>
    <x v="3"/>
    <x v="0"/>
    <n v="0"/>
    <n v="112.65165172855301"/>
    <n v="0"/>
    <n v="0"/>
    <n v="3633.5877418058699"/>
    <n v="23.805946559999999"/>
    <n v="0"/>
    <n v="24.336486775619601"/>
    <n v="0.46666666666666601"/>
    <n v="10"/>
    <n v="7.1249999999999994E-2"/>
    <s v="Qcells North America Q.PEAK DUO BLK-G6+ 340"/>
    <s v="SolarEdge Technologies Ltd : SE14.4KUS [208V]"/>
    <n v="0.28460000000000002"/>
    <n v="-2059.1942370487"/>
    <n v="21.931488586167699"/>
    <n v="37521.145542407903"/>
    <n v="8.9005384751069592"/>
    <n v="10.820978846691199"/>
    <m/>
    <n v="414707.93849894102"/>
  </r>
  <r>
    <s v="Batt Ref"/>
    <n v="242"/>
    <n v="243"/>
    <s v="Baseline"/>
    <s v="Reference"/>
    <x v="8"/>
    <x v="0"/>
    <x v="1"/>
    <s v="50% of PV Nameplate (kW), 2-hour duration"/>
    <n v="3254.9916304347798"/>
    <n v="1627.4958152173899"/>
    <n v="2"/>
    <n v="3485.1594663666001"/>
    <n v="62.662663312274901"/>
    <n v="0"/>
    <n v="127.406591492679"/>
    <n v="0.52777777777777701"/>
    <n v="19.5"/>
    <n v="6.5000000000000002E-2"/>
    <s v="Qcells North America Q.PEAK DUO BLK-G6+ 340"/>
    <s v="SolarEdge Technologies Ltd : SE14.4KUS [208V]"/>
    <n v="0.20356819582963501"/>
    <n v="-1105142.5246327"/>
    <n v="21.9608075278577"/>
    <n v="883473.82116883202"/>
    <n v="6.0991614180079798"/>
    <n v="13.946842547251"/>
    <m/>
    <n v="11336375.2053449"/>
  </r>
  <r>
    <s v="Batt Ref"/>
    <n v="294"/>
    <n v="295"/>
    <s v="Baseline"/>
    <s v="Reference"/>
    <x v="8"/>
    <x v="0"/>
    <x v="1"/>
    <s v="50% of PV Nameplate (kW), 4-hour duration"/>
    <n v="3254.9916304347798"/>
    <n v="1627.4958152173899"/>
    <n v="4"/>
    <n v="3457.38712828288"/>
    <n v="62.662663312274901"/>
    <n v="0"/>
    <n v="127.406591492679"/>
    <n v="0.52777777777777701"/>
    <n v="19.5"/>
    <n v="6.5000000000000002E-2"/>
    <s v="Qcells North America Q.PEAK DUO BLK-G6+ 340"/>
    <s v="SolarEdge Technologies Ltd : SE14.4KUS [208V]"/>
    <n v="0.21283823904900701"/>
    <n v="-1048062.31316586"/>
    <n v="22.049394035274702"/>
    <n v="882789.35264638194"/>
    <n v="6.2341992675958497"/>
    <n v="13.8525811999071"/>
    <m/>
    <n v="11246038.5513453"/>
  </r>
  <r>
    <s v="Batt Ref"/>
    <n v="346"/>
    <n v="347"/>
    <s v="Baseline"/>
    <s v="Reference"/>
    <x v="8"/>
    <x v="0"/>
    <x v="1"/>
    <s v="50% of PV Nameplate (kW), 6-hour duration"/>
    <n v="3254.9916304347798"/>
    <n v="1627.4958152173899"/>
    <n v="6"/>
    <n v="3442.7421418686399"/>
    <n v="62.662663312274901"/>
    <n v="0"/>
    <n v="127.406591492679"/>
    <n v="0.52777777777777701"/>
    <n v="19.5"/>
    <n v="6.5000000000000002E-2"/>
    <s v="Qcells North America Q.PEAK DUO BLK-G6+ 340"/>
    <s v="SolarEdge Technologies Ltd : SE14.4KUS [208V]"/>
    <n v="0.21826086671240399"/>
    <n v="-1018090.60931986"/>
    <n v="22.181974533748999"/>
    <n v="882238.53106387903"/>
    <n v="6.3056854511336198"/>
    <n v="13.8030746926266"/>
    <m/>
    <n v="11198401.976183901"/>
  </r>
  <r>
    <s v="Batt Ref"/>
    <n v="328"/>
    <n v="329"/>
    <s v="Baseline"/>
    <s v="Reference"/>
    <x v="0"/>
    <x v="3"/>
    <x v="1"/>
    <s v="50% of PV Nameplate (kW), 6-hour duration"/>
    <n v="112.65165172855301"/>
    <n v="56.325825864276503"/>
    <n v="6"/>
    <n v="3125.7911758933701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6746086671240402"/>
    <n v="-7298.1140584537598"/>
    <n v="22.292246190291099"/>
    <n v="37402.947760511997"/>
    <n v="8.5911499275972592"/>
    <n v="11.004790856742"/>
    <m/>
    <n v="356752.19833515602"/>
  </r>
  <r>
    <s v="Batt Ref"/>
    <n v="359"/>
    <n v="360"/>
    <s v="Baseline"/>
    <s v="Reference"/>
    <x v="1"/>
    <x v="3"/>
    <x v="1"/>
    <s v="50% of PV Nameplate (kW), 6-hour duration"/>
    <n v="112.65165172855301"/>
    <n v="56.325825864276503"/>
    <n v="6"/>
    <n v="3125.7911758933701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5746086671240401"/>
    <n v="-7298.1140584537598"/>
    <n v="22.292246190291099"/>
    <n v="37402.947760511997"/>
    <n v="8.5911499275972592"/>
    <n v="11.004790856742"/>
    <m/>
    <n v="356752.19833515602"/>
  </r>
  <r>
    <s v="Batt Ref"/>
    <n v="117"/>
    <n v="118"/>
    <s v="Baseline"/>
    <s v="Reference"/>
    <x v="6"/>
    <x v="1"/>
    <x v="1"/>
    <s v="25% of PV Nameplate (kW), 4-hour duration"/>
    <n v="805.40081395348795"/>
    <n v="201.35020348837199"/>
    <n v="4"/>
    <n v="3327.20494929918"/>
    <n v="45.979607960000003"/>
    <n v="0"/>
    <n v="79.789562582316805"/>
    <n v="0.38"/>
    <n v="10"/>
    <n v="7.2499999999999995E-2"/>
    <s v="Qcells North America Q.PEAK DUO BLK-G6+ 340"/>
    <s v="SolarEdge Technologies Ltd : SE14.4KUS [208V]"/>
    <n v="0.23431757287011901"/>
    <n v="-58723.952699619498"/>
    <n v="22.367635830053899"/>
    <n v="261547.717269257"/>
    <n v="8.5984861562158095"/>
    <n v="10.827130221029"/>
    <m/>
    <n v="2674001.9116691998"/>
  </r>
  <r>
    <s v="Batt Ref"/>
    <n v="65"/>
    <n v="66"/>
    <s v="Baseline"/>
    <s v="Reference"/>
    <x v="6"/>
    <x v="1"/>
    <x v="1"/>
    <s v="25% of PV Nameplate (kW), 2-hour duration"/>
    <n v="805.40081395348795"/>
    <n v="201.35020348837199"/>
    <n v="2"/>
    <n v="3345.2605339808902"/>
    <n v="45.979607960000003"/>
    <n v="0"/>
    <n v="79.789562582316805"/>
    <n v="0.38"/>
    <n v="10"/>
    <n v="7.2499999999999995E-2"/>
    <s v="Qcells North America Q.PEAK DUO BLK-G6+ 340"/>
    <s v="SolarEdge Technologies Ltd : SE14.4KUS [208V]"/>
    <n v="0.22955525004889399"/>
    <n v="-60255.706422208503"/>
    <n v="22.379486888769001"/>
    <n v="262693.66412431502"/>
    <n v="8.5901540289987803"/>
    <n v="10.8325190661956"/>
    <m/>
    <n v="2688512.7905272502"/>
  </r>
  <r>
    <s v="Batt Ref"/>
    <n v="169"/>
    <n v="170"/>
    <s v="Baseline"/>
    <s v="Reference"/>
    <x v="6"/>
    <x v="1"/>
    <x v="1"/>
    <s v="25% of PV Nameplate (kW), 6-hour duration"/>
    <n v="805.40081395348795"/>
    <n v="201.35020348837199"/>
    <n v="6"/>
    <n v="3317.6838282625699"/>
    <n v="45.979607960000003"/>
    <n v="0"/>
    <n v="79.789562582316805"/>
    <n v="0.38"/>
    <n v="10"/>
    <n v="7.2499999999999995E-2"/>
    <s v="Qcells North America Q.PEAK DUO BLK-G6+ 340"/>
    <s v="SolarEdge Technologies Ltd : SE14.4KUS [208V]"/>
    <n v="0.23710335313686401"/>
    <n v="-60793.134258819198"/>
    <n v="22.390597784991801"/>
    <n v="260600.461610156"/>
    <n v="8.5831679698945802"/>
    <n v="10.839622347795499"/>
    <m/>
    <n v="2666349.9947476098"/>
  </r>
  <r>
    <s v="Batt Ref"/>
    <n v="276"/>
    <n v="277"/>
    <s v="Baseline"/>
    <s v="Reference"/>
    <x v="0"/>
    <x v="3"/>
    <x v="1"/>
    <s v="50% of PV Nameplate (kW), 4-hour duration"/>
    <n v="112.65165172855301"/>
    <n v="56.325825864276503"/>
    <n v="4"/>
    <n v="3153.3538714326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62038239049007"/>
    <n v="-9431.0238260632304"/>
    <n v="22.438220702827302"/>
    <n v="37413.6490827854"/>
    <n v="8.4759980949016001"/>
    <n v="11.0870620266854"/>
    <m/>
    <n v="359897.97861040197"/>
  </r>
  <r>
    <s v="Batt Ref"/>
    <n v="307"/>
    <n v="308"/>
    <s v="Baseline"/>
    <s v="Reference"/>
    <x v="1"/>
    <x v="3"/>
    <x v="1"/>
    <s v="50% of PV Nameplate (kW), 4-hour duration"/>
    <n v="112.65165172855301"/>
    <n v="56.325825864276503"/>
    <n v="4"/>
    <n v="3153.3538714326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52038239049007"/>
    <n v="-9431.0238260632304"/>
    <n v="22.438220702827302"/>
    <n v="37413.6490827854"/>
    <n v="8.4759980949015894"/>
    <n v="11.0870620266854"/>
    <m/>
    <n v="359897.97861040197"/>
  </r>
  <r>
    <s v="Batt Ref"/>
    <n v="147"/>
    <n v="148"/>
    <s v="Baseline"/>
    <s v="Reference"/>
    <x v="5"/>
    <x v="1"/>
    <x v="1"/>
    <s v="25% of PV Nameplate (kW), 4-hour duration"/>
    <n v="805.40081395348795"/>
    <n v="201.35020348837199"/>
    <n v="4"/>
    <n v="3329.1265573824799"/>
    <n v="47.231072378304503"/>
    <n v="0"/>
    <n v="79.789562582316805"/>
    <n v="0.38"/>
    <n v="10"/>
    <n v="7.2499999999999995E-2"/>
    <s v="Qcells North America Q.PEAK DUO BLK-G6+ 340"/>
    <s v="SolarEdge Technologies Ltd : SE14.4KUS [208V]"/>
    <n v="0.30181757287011901"/>
    <n v="-68776.034696109797"/>
    <n v="22.466203966260501"/>
    <n v="261547.717269257"/>
    <n v="8.5297659496730596"/>
    <n v="10.8785352625841"/>
    <m/>
    <n v="2675546.2660947698"/>
  </r>
  <r>
    <s v="Batt Ref"/>
    <n v="95"/>
    <n v="96"/>
    <s v="Baseline"/>
    <s v="Reference"/>
    <x v="5"/>
    <x v="1"/>
    <x v="1"/>
    <s v="25% of PV Nameplate (kW), 2-hour duration"/>
    <n v="805.40081395348795"/>
    <n v="201.35020348837199"/>
    <n v="2"/>
    <n v="3347.18214206419"/>
    <n v="47.231072378304503"/>
    <n v="0"/>
    <n v="79.789562582316805"/>
    <n v="0.38"/>
    <n v="10"/>
    <n v="7.2499999999999995E-2"/>
    <s v="Qcells North America Q.PEAK DUO BLK-G6+ 340"/>
    <s v="SolarEdge Technologies Ltd : SE14.4KUS [208V]"/>
    <n v="0.29705525004889399"/>
    <n v="-70307.788418698998"/>
    <n v="22.477652408341399"/>
    <n v="262693.66412431502"/>
    <n v="8.5217811094235802"/>
    <n v="10.883709691337501"/>
    <m/>
    <n v="2690057.1449528201"/>
  </r>
  <r>
    <s v="Batt Ref"/>
    <n v="199"/>
    <n v="200"/>
    <s v="Baseline"/>
    <s v="Reference"/>
    <x v="5"/>
    <x v="1"/>
    <x v="1"/>
    <s v="25% of PV Nameplate (kW), 6-hour duration"/>
    <n v="805.40081395348795"/>
    <n v="201.35020348837199"/>
    <n v="6"/>
    <n v="3319.6054363458802"/>
    <n v="47.231072378304503"/>
    <n v="0"/>
    <n v="79.789562582316805"/>
    <n v="0.38"/>
    <n v="10"/>
    <n v="7.2499999999999995E-2"/>
    <s v="Qcells North America Q.PEAK DUO BLK-G6+ 340"/>
    <s v="SolarEdge Technologies Ltd : SE14.4KUS [208V]"/>
    <n v="0.30460335313686399"/>
    <n v="-70845.216255316904"/>
    <n v="22.489508349938799"/>
    <n v="260600.461610156"/>
    <n v="8.5142361321895006"/>
    <n v="10.891294446726301"/>
    <m/>
    <n v="2667894.3491731901"/>
  </r>
  <r>
    <s v="Batt Ref"/>
    <n v="198"/>
    <n v="199"/>
    <s v="Baseline"/>
    <s v="Reference"/>
    <x v="5"/>
    <x v="2"/>
    <x v="1"/>
    <s v="25% of PV Nameplate (kW), 6-hour duration"/>
    <n v="373.42547297297199"/>
    <n v="93.356368243243196"/>
    <n v="6"/>
    <n v="3429.1126140751198"/>
    <n v="46.665181217232302"/>
    <n v="0"/>
    <n v="56.847272162463803"/>
    <n v="0.46875"/>
    <n v="10"/>
    <n v="7.1249999999999994E-2"/>
    <s v="Qcells North America Q.PEAK DUO BLK-G6+ 340"/>
    <s v="SolarEdge Technologies Ltd : SE14.4KUS [208V]"/>
    <n v="0.34150335313686397"/>
    <n v="-34647.964103938197"/>
    <n v="22.517328878338901"/>
    <n v="122609.957660046"/>
    <n v="8.4629744730725704"/>
    <n v="11.123585139103801"/>
    <m/>
    <n v="1288262.2906633299"/>
  </r>
  <r>
    <s v="Batt Ref"/>
    <n v="146"/>
    <n v="147"/>
    <s v="Baseline"/>
    <s v="Reference"/>
    <x v="5"/>
    <x v="2"/>
    <x v="1"/>
    <s v="25% of PV Nameplate (kW), 4-hour duration"/>
    <n v="373.42547297297199"/>
    <n v="93.356368243243196"/>
    <n v="4"/>
    <n v="3440.1139142192301"/>
    <n v="46.665181217232302"/>
    <n v="0"/>
    <n v="56.847272162463803"/>
    <n v="0.46875"/>
    <n v="10"/>
    <n v="7.1249999999999994E-2"/>
    <s v="Qcells North America Q.PEAK DUO BLK-G6+ 340"/>
    <s v="SolarEdge Technologies Ltd : SE14.4KUS [208V]"/>
    <n v="0.338717572870119"/>
    <n v="-35968.0871169444"/>
    <n v="22.543221083153"/>
    <n v="122812.232904231"/>
    <n v="8.4441583419676594"/>
    <n v="11.136313609832101"/>
    <m/>
    <n v="1292395.3016545"/>
  </r>
  <r>
    <s v="Batt Ref"/>
    <n v="94"/>
    <n v="95"/>
    <s v="Baseline"/>
    <s v="Reference"/>
    <x v="5"/>
    <x v="2"/>
    <x v="1"/>
    <s v="25% of PV Nameplate (kW), 2-hour duration"/>
    <n v="373.42547297297199"/>
    <n v="93.356368243243196"/>
    <n v="2"/>
    <n v="3460.97646870177"/>
    <n v="46.665181217232302"/>
    <n v="0"/>
    <n v="56.847272162463803"/>
    <n v="0.46875"/>
    <n v="10"/>
    <n v="7.1249999999999994E-2"/>
    <s v="Qcells North America Q.PEAK DUO BLK-G6+ 340"/>
    <s v="SolarEdge Technologies Ltd : SE14.4KUS [208V]"/>
    <n v="0.33395525004889398"/>
    <n v="-39459.694456834899"/>
    <n v="22.613842329766399"/>
    <n v="123078.662383089"/>
    <n v="8.3935776490326504"/>
    <n v="11.172230201349"/>
    <m/>
    <n v="1300233.0268188601"/>
  </r>
  <r>
    <s v="Batt Ref"/>
    <n v="403"/>
    <n v="404"/>
    <s v="Baseline"/>
    <s v="Reference"/>
    <x v="4"/>
    <x v="0"/>
    <x v="1"/>
    <s v="100% of PV Nameplate (kW), 2-hour duration"/>
    <n v="3254.9916304347798"/>
    <n v="3254.9916304347798"/>
    <n v="2"/>
    <n v="3016.36104104677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1288166.59350004"/>
    <n v="22.639199912884902"/>
    <n v="882789.03491110797"/>
    <n v="5.0117474369148098"/>
    <n v="14.724415900598901"/>
    <m/>
    <n v="9811488.0670697596"/>
  </r>
  <r>
    <s v="Batt Ref"/>
    <n v="368"/>
    <n v="369"/>
    <s v="Baseline"/>
    <s v="Reference"/>
    <x v="2"/>
    <x v="0"/>
    <x v="1"/>
    <s v="100% of PV Nameplate (kW), 2-hour duration"/>
    <n v="3254.9916304347798"/>
    <n v="3254.9916304347798"/>
    <n v="2"/>
    <n v="3016.36104104677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1288166.59350004"/>
    <n v="22.6391999128851"/>
    <n v="882789.03491110797"/>
    <n v="5.0117474369148098"/>
    <n v="14.724415900598901"/>
    <m/>
    <n v="9811488.0670697596"/>
  </r>
  <r>
    <s v="Batt Ref"/>
    <n v="373"/>
    <n v="374"/>
    <s v="Baseline"/>
    <s v="Reference"/>
    <x v="3"/>
    <x v="0"/>
    <x v="1"/>
    <s v="100% of PV Nameplate (kW), 2-hour duration"/>
    <n v="3254.9916304347798"/>
    <n v="3254.9916304347798"/>
    <n v="2"/>
    <n v="3016.36104104677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1288166.59350004"/>
    <n v="22.639199912885601"/>
    <n v="882789.03491110797"/>
    <n v="5.0117474369148098"/>
    <n v="14.724415900598901"/>
    <m/>
    <n v="9811488.0670697596"/>
  </r>
  <r>
    <s v="Batt Ref"/>
    <n v="224"/>
    <n v="225"/>
    <s v="Baseline"/>
    <s v="Reference"/>
    <x v="0"/>
    <x v="3"/>
    <x v="1"/>
    <s v="50% of PV Nameplate (kW), 2-hour duration"/>
    <n v="112.65165172855301"/>
    <n v="56.325825864276503"/>
    <n v="2"/>
    <n v="3205.6229877952101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5276819582963498"/>
    <n v="-13428.429459802999"/>
    <n v="22.711365408866399"/>
    <n v="37443.980243902501"/>
    <n v="8.2648838624787899"/>
    <n v="11.2410678054916"/>
    <m/>
    <n v="365863.54736343003"/>
  </r>
  <r>
    <s v="Batt Ref"/>
    <n v="255"/>
    <n v="256"/>
    <s v="Baseline"/>
    <s v="Reference"/>
    <x v="1"/>
    <x v="3"/>
    <x v="1"/>
    <s v="50% of PV Nameplate (kW), 2-hour duration"/>
    <n v="112.65165172855301"/>
    <n v="56.325825864276503"/>
    <n v="2"/>
    <n v="3205.6229877952101"/>
    <n v="68.837014365714197"/>
    <n v="0"/>
    <n v="24.336486775619601"/>
    <n v="0.46666666666666601"/>
    <n v="10"/>
    <n v="7.1249999999999994E-2"/>
    <s v="Qcells North America Q.PEAK DUO BLK-G6+ 340"/>
    <s v="SolarEdge Technologies Ltd : SE14.4KUS [208V]"/>
    <n v="0.34276819582963503"/>
    <n v="-13428.429459802999"/>
    <n v="22.711365408866399"/>
    <n v="37443.980243902501"/>
    <n v="8.2648838624787899"/>
    <n v="11.2410678054916"/>
    <m/>
    <n v="365863.54736343003"/>
  </r>
  <r>
    <s v="Batt Ref"/>
    <n v="455"/>
    <n v="456"/>
    <s v="Baseline"/>
    <s v="Reference"/>
    <x v="4"/>
    <x v="0"/>
    <x v="1"/>
    <s v="100% of PV Nameplate (kW), 4-hour duration"/>
    <n v="3254.9916304347798"/>
    <n v="3254.9916304347798"/>
    <n v="4"/>
    <n v="2960.8163648793102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173629.6298940401"/>
    <n v="22.755378216562001"/>
    <n v="881978.72544850199"/>
    <n v="5.3212196745624798"/>
    <n v="14.497074190165"/>
    <m/>
    <n v="9630814.7590704095"/>
  </r>
  <r>
    <s v="Batt Ref"/>
    <n v="420"/>
    <n v="421"/>
    <s v="Baseline"/>
    <s v="Reference"/>
    <x v="2"/>
    <x v="0"/>
    <x v="1"/>
    <s v="100% of PV Nameplate (kW), 4-hour duration"/>
    <n v="3254.9916304347798"/>
    <n v="3254.9916304347798"/>
    <n v="4"/>
    <n v="2960.8163648793102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173629.6298940401"/>
    <n v="22.755378216562299"/>
    <n v="881978.72544850199"/>
    <n v="5.32121967456247"/>
    <n v="14.497074190165"/>
    <m/>
    <n v="9630814.7590704095"/>
  </r>
  <r>
    <s v="Batt Ref"/>
    <n v="425"/>
    <n v="426"/>
    <s v="Baseline"/>
    <s v="Reference"/>
    <x v="3"/>
    <x v="0"/>
    <x v="1"/>
    <s v="100% of PV Nameplate (kW), 4-hour duration"/>
    <n v="3254.9916304347798"/>
    <n v="3254.9916304347798"/>
    <n v="4"/>
    <n v="2960.8163648793102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173629.6298940401"/>
    <n v="22.755378216562299"/>
    <n v="881978.72544850002"/>
    <n v="5.32121967456247"/>
    <n v="14.497074190165"/>
    <m/>
    <n v="9630814.7590704095"/>
  </r>
  <r>
    <s v="Batt Ref"/>
    <n v="507"/>
    <n v="508"/>
    <s v="Baseline"/>
    <s v="Reference"/>
    <x v="4"/>
    <x v="0"/>
    <x v="1"/>
    <s v="100% of PV Nameplate (kW), 6-hour duration"/>
    <n v="3254.9916304347798"/>
    <n v="3254.9916304347798"/>
    <n v="6"/>
    <n v="2931.5263920508501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1112832.8101043699"/>
    <n v="22.8505501569887"/>
    <n v="882143.18597926595"/>
    <n v="5.4883265471917797"/>
    <n v="14.3764437666334"/>
    <m/>
    <n v="9535541.6087476797"/>
  </r>
  <r>
    <s v="Batt Ref"/>
    <n v="472"/>
    <n v="473"/>
    <s v="Baseline"/>
    <s v="Reference"/>
    <x v="2"/>
    <x v="0"/>
    <x v="1"/>
    <s v="100% of PV Nameplate (kW), 6-hour duration"/>
    <n v="3254.9916304347798"/>
    <n v="3254.9916304347798"/>
    <n v="6"/>
    <n v="2931.5263920508501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1112832.8101043699"/>
    <n v="22.850550156989499"/>
    <n v="882143.185979267"/>
    <n v="5.4883265471917904"/>
    <n v="14.3764437666334"/>
    <m/>
    <n v="9535541.6087476797"/>
  </r>
  <r>
    <s v="Batt Ref"/>
    <n v="477"/>
    <n v="478"/>
    <s v="Baseline"/>
    <s v="Reference"/>
    <x v="3"/>
    <x v="0"/>
    <x v="1"/>
    <s v="100% of PV Nameplate (kW), 6-hour duration"/>
    <n v="3254.9916304347798"/>
    <n v="3254.9916304347798"/>
    <n v="6"/>
    <n v="2931.5263920508501"/>
    <n v="102.636645599999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1112832.8101043699"/>
    <n v="22.850550156989499"/>
    <n v="882143.185979267"/>
    <n v="5.4883265471917904"/>
    <n v="14.3764437666334"/>
    <m/>
    <n v="9535541.6087476797"/>
  </r>
  <r>
    <s v="Batt Ref"/>
    <n v="168"/>
    <n v="169"/>
    <s v="Baseline"/>
    <s v="Reference"/>
    <x v="6"/>
    <x v="2"/>
    <x v="1"/>
    <s v="25% of PV Nameplate (kW), 6-hour duration"/>
    <n v="373.42547297297199"/>
    <n v="93.356368243243196"/>
    <n v="6"/>
    <n v="3500.1762716783101"/>
    <n v="45.979607960000003"/>
    <n v="0"/>
    <n v="56.847272162463803"/>
    <n v="0.46875"/>
    <n v="10"/>
    <n v="7.1249999999999994E-2"/>
    <s v="Qcells North America Q.PEAK DUO BLK-G6+ 340"/>
    <s v="SolarEdge Technologies Ltd : SE14.4KUS [208V]"/>
    <n v="0.27400335313686403"/>
    <n v="-51416.180557689797"/>
    <n v="22.8681716908618"/>
    <n v="122609.957660046"/>
    <n v="8.2178457381542493"/>
    <n v="11.3045538163509"/>
    <m/>
    <n v="1314959.7604259199"/>
  </r>
  <r>
    <s v="Batt Ref"/>
    <n v="116"/>
    <n v="117"/>
    <s v="Baseline"/>
    <s v="Reference"/>
    <x v="6"/>
    <x v="2"/>
    <x v="1"/>
    <s v="25% of PV Nameplate (kW), 4-hour duration"/>
    <n v="373.42547297297199"/>
    <n v="93.356368243243196"/>
    <n v="4"/>
    <n v="3511.1775718224299"/>
    <n v="45.979607960000003"/>
    <n v="0"/>
    <n v="56.847272162463803"/>
    <n v="0.46875"/>
    <n v="10"/>
    <n v="7.1249999999999994E-2"/>
    <s v="Qcells North America Q.PEAK DUO BLK-G6+ 340"/>
    <s v="SolarEdge Technologies Ltd : SE14.4KUS [208V]"/>
    <n v="0.27121757287011899"/>
    <n v="-52736.303570696298"/>
    <n v="22.893510876139"/>
    <n v="122812.232904231"/>
    <n v="8.2000441615808697"/>
    <n v="11.316921406500599"/>
    <m/>
    <n v="1319092.77141709"/>
  </r>
  <r>
    <s v="Batt Ref"/>
    <n v="64"/>
    <n v="65"/>
    <s v="Baseline"/>
    <s v="Reference"/>
    <x v="6"/>
    <x v="2"/>
    <x v="1"/>
    <s v="25% of PV Nameplate (kW), 2-hour duration"/>
    <n v="373.42547297297199"/>
    <n v="93.356368243243196"/>
    <n v="2"/>
    <n v="3532.0401263049598"/>
    <n v="45.979607960000003"/>
    <n v="0"/>
    <n v="56.847272162463803"/>
    <n v="0.46875"/>
    <n v="10"/>
    <n v="7.1249999999999994E-2"/>
    <s v="Qcells North America Q.PEAK DUO BLK-G6+ 340"/>
    <s v="SolarEdge Technologies Ltd : SE14.4KUS [208V]"/>
    <n v="0.26645525004889398"/>
    <n v="-56227.910910587001"/>
    <n v="22.963423443516401"/>
    <n v="123078.662383089"/>
    <n v="8.1516127995816401"/>
    <n v="11.352329477631301"/>
    <m/>
    <n v="1326930.4965814501"/>
  </r>
  <r>
    <s v="Batt Ref"/>
    <n v="486"/>
    <n v="487"/>
    <s v="Baseline"/>
    <s v="Reference"/>
    <x v="0"/>
    <x v="1"/>
    <x v="1"/>
    <s v="100% of PV Nameplate (kW), 6-hour duration"/>
    <n v="805.40081395348795"/>
    <n v="805.40081395348795"/>
    <n v="6"/>
    <n v="2592.22342931769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9997409035785799"/>
    <n v="-119811.454744598"/>
    <n v="22.9858886800316"/>
    <n v="257770.51267059799"/>
    <n v="7.9302698115036101"/>
    <n v="11.2787083448512"/>
    <m/>
    <n v="2083313.32487626"/>
  </r>
  <r>
    <s v="Batt Ref"/>
    <n v="517"/>
    <n v="518"/>
    <s v="Baseline"/>
    <s v="Reference"/>
    <x v="1"/>
    <x v="1"/>
    <x v="1"/>
    <s v="100% of PV Nameplate (kW), 6-hour duration"/>
    <n v="805.40081395348795"/>
    <n v="805.40081395348795"/>
    <n v="6"/>
    <n v="2592.22342931769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9997409035785799"/>
    <n v="-119811.45474459699"/>
    <n v="22.9858886800316"/>
    <n v="257770.51267059901"/>
    <n v="7.9302698115036101"/>
    <n v="11.2787083448512"/>
    <m/>
    <n v="2083313.32487626"/>
  </r>
  <r>
    <s v="Batt Ref"/>
    <n v="207"/>
    <n v="208"/>
    <s v="Baseline"/>
    <s v="Reference"/>
    <x v="10"/>
    <x v="4"/>
    <x v="1"/>
    <s v="25% of PV Nameplate (kW), 6-hour duration"/>
    <n v="8.7990725592218499"/>
    <n v="2.1997681398054598"/>
    <n v="6"/>
    <n v="3591.4905718742998"/>
    <n v="46.220613120000003"/>
    <n v="0"/>
    <n v="0.937399145836326"/>
    <n v="0.57499999999999996"/>
    <n v="15"/>
    <n v="0.06"/>
    <s v="Qcells North America Q.PEAK L-G4.2 365"/>
    <s v="SolarEdge Technologies Ltd : SE7600H-US [240V]"/>
    <n v="8.3303353136864294E-2"/>
    <n v="4208.5846171061703"/>
    <n v="23.004880381442501"/>
    <n v="3192.1225389670299"/>
    <n v="12.559760862462401"/>
    <n v="10.060117220379601"/>
    <m/>
    <n v="31443.4999567595"/>
  </r>
  <r>
    <s v="Batt Ref"/>
    <n v="155"/>
    <n v="156"/>
    <s v="Baseline"/>
    <s v="Reference"/>
    <x v="10"/>
    <x v="4"/>
    <x v="1"/>
    <s v="25% of PV Nameplate (kW), 4-hour duration"/>
    <n v="8.7990725592218499"/>
    <n v="2.1997681398054598"/>
    <n v="4"/>
    <n v="3613.7474484362601"/>
    <n v="46.220613120000003"/>
    <n v="0"/>
    <n v="0.937399145836326"/>
    <n v="0.57499999999999996"/>
    <n v="15"/>
    <n v="0.06"/>
    <s v="Qcells North America Q.PEAK L-G4.2 365"/>
    <s v="SolarEdge Technologies Ltd : SE7600H-US [240V]"/>
    <n v="8.0517572870119195E-2"/>
    <n v="4168.6582886399601"/>
    <n v="23.005382523313799"/>
    <n v="3192.1225389670299"/>
    <n v="12.489571569912"/>
    <n v="10.114727311705799"/>
    <m/>
    <n v="31638.358911059498"/>
  </r>
  <r>
    <s v="Batt Ref"/>
    <n v="314"/>
    <n v="315"/>
    <s v="Baseline"/>
    <s v="Reference"/>
    <x v="2"/>
    <x v="2"/>
    <x v="1"/>
    <s v="50% of PV Nameplate (kW), 6-hour duration"/>
    <n v="373.42547297297199"/>
    <n v="186.71273648648599"/>
    <n v="6"/>
    <n v="3232.41044637231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293560866712404"/>
    <n v="-61003.222071196004"/>
    <n v="23.0725601005675"/>
    <n v="122325.64518647399"/>
    <n v="7.9896928922316803"/>
    <n v="11.4560752999214"/>
    <m/>
    <n v="1214364.45945675"/>
  </r>
  <r>
    <s v="Batt Ref"/>
    <n v="319"/>
    <n v="320"/>
    <s v="Baseline"/>
    <s v="Reference"/>
    <x v="3"/>
    <x v="2"/>
    <x v="1"/>
    <s v="50% of PV Nameplate (kW), 6-hour duration"/>
    <n v="373.42547297297199"/>
    <n v="186.71273648648599"/>
    <n v="6"/>
    <n v="3232.41044637231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2356086671240403"/>
    <n v="-61003.222071196004"/>
    <n v="23.0725601005675"/>
    <n v="122325.64518647399"/>
    <n v="7.9896928922316697"/>
    <n v="11.4560752999214"/>
    <m/>
    <n v="1214364.45945675"/>
  </r>
  <r>
    <s v="Batt Ref"/>
    <n v="349"/>
    <n v="350"/>
    <s v="Baseline"/>
    <s v="Reference"/>
    <x v="4"/>
    <x v="2"/>
    <x v="1"/>
    <s v="50% of PV Nameplate (kW), 6-hour duration"/>
    <n v="373.42547297297199"/>
    <n v="186.71273648648599"/>
    <n v="6"/>
    <n v="3232.41044637231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53560866712404"/>
    <n v="-61003.222071195902"/>
    <n v="23.0725601005675"/>
    <n v="122325.64518647399"/>
    <n v="7.9896928922316599"/>
    <n v="11.4560752999214"/>
    <m/>
    <n v="1214364.45945675"/>
  </r>
  <r>
    <s v="Batt Ref"/>
    <n v="315"/>
    <n v="316"/>
    <s v="Baseline"/>
    <s v="Reference"/>
    <x v="2"/>
    <x v="1"/>
    <x v="1"/>
    <s v="50% of PV Nameplate (kW), 6-hour duration"/>
    <n v="805.40081395348795"/>
    <n v="402.70040697674398"/>
    <n v="6"/>
    <n v="3137.76634046602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5666086671240401"/>
    <n v="-131403.06793730901"/>
    <n v="23.095678474835701"/>
    <n v="258669.22139609701"/>
    <n v="8.0393315247416997"/>
    <n v="11.2444400928057"/>
    <m/>
    <n v="2521754.2413624702"/>
  </r>
  <r>
    <s v="Batt Ref"/>
    <n v="320"/>
    <n v="321"/>
    <s v="Baseline"/>
    <s v="Reference"/>
    <x v="3"/>
    <x v="1"/>
    <x v="1"/>
    <s v="50% of PV Nameplate (kW), 6-hour duration"/>
    <n v="805.40081395348795"/>
    <n v="402.70040697674398"/>
    <n v="6"/>
    <n v="3137.76634046602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8666086671240398"/>
    <n v="-131403.06793731099"/>
    <n v="23.0956784748358"/>
    <n v="258669.22139609599"/>
    <n v="8.0393315247416606"/>
    <n v="11.2444400928057"/>
    <m/>
    <n v="2521754.2413624702"/>
  </r>
  <r>
    <s v="Batt Ref"/>
    <n v="350"/>
    <n v="351"/>
    <s v="Baseline"/>
    <s v="Reference"/>
    <x v="4"/>
    <x v="1"/>
    <x v="1"/>
    <s v="50% of PV Nameplate (kW), 6-hour duration"/>
    <n v="805.40081395348795"/>
    <n v="402.70040697674398"/>
    <n v="6"/>
    <n v="3137.76634046602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31666086671240401"/>
    <n v="-131403.06793731099"/>
    <n v="23.0956784748358"/>
    <n v="258669.22139609599"/>
    <n v="8.0393315247416908"/>
    <n v="11.244440092805799"/>
    <m/>
    <n v="2521754.2413624702"/>
  </r>
  <r>
    <s v="Batt Ref"/>
    <n v="103"/>
    <n v="104"/>
    <s v="Baseline"/>
    <s v="Reference"/>
    <x v="10"/>
    <x v="4"/>
    <x v="1"/>
    <s v="25% of PV Nameplate (kW), 2-hour duration"/>
    <n v="8.7990725592218499"/>
    <n v="2.1997681398054598"/>
    <n v="2"/>
    <n v="3655.9547597360502"/>
    <n v="46.220613120000003"/>
    <n v="0"/>
    <n v="0.937399145836326"/>
    <n v="0.57499999999999996"/>
    <n v="15"/>
    <n v="0.06"/>
    <s v="Qcells North America Q.PEAK L-G4.2 365"/>
    <s v="SolarEdge Technologies Ltd : SE7600H-US [240V]"/>
    <n v="7.5755250048894301E-2"/>
    <n v="4017.0180005583102"/>
    <n v="23.0977606198148"/>
    <n v="3192.1225389670299"/>
    <n v="12.3103704825786"/>
    <n v="10.2182883445532"/>
    <m/>
    <n v="32007.883921489101"/>
  </r>
  <r>
    <s v="Batt Ref"/>
    <n v="268"/>
    <n v="269"/>
    <s v="Baseline"/>
    <s v="Reference"/>
    <x v="3"/>
    <x v="1"/>
    <x v="1"/>
    <s v="50% of PV Nameplate (kW), 4-hour duration"/>
    <n v="805.40081395348795"/>
    <n v="402.70040697674398"/>
    <n v="4"/>
    <n v="3156.80858253923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8123823904900702"/>
    <n v="-133339.47534485001"/>
    <n v="23.108378333127401"/>
    <n v="259762.43423793101"/>
    <n v="8.0307958326991304"/>
    <n v="11.2498161154186"/>
    <m/>
    <n v="2537058.0752056302"/>
  </r>
  <r>
    <s v="Batt Ref"/>
    <n v="263"/>
    <n v="264"/>
    <s v="Baseline"/>
    <s v="Reference"/>
    <x v="2"/>
    <x v="1"/>
    <x v="1"/>
    <s v="50% of PV Nameplate (kW), 4-hour duration"/>
    <n v="805.40081395348795"/>
    <n v="402.70040697674398"/>
    <n v="4"/>
    <n v="3156.80858253923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5123823904900699"/>
    <n v="-133339.47534498299"/>
    <n v="23.108378333128801"/>
    <n v="259762.43423793401"/>
    <n v="8.0307958326981694"/>
    <n v="11.24981611542"/>
    <m/>
    <n v="2537058.0752056302"/>
  </r>
  <r>
    <s v="Batt Ref"/>
    <n v="298"/>
    <n v="299"/>
    <s v="Baseline"/>
    <s v="Reference"/>
    <x v="4"/>
    <x v="1"/>
    <x v="1"/>
    <s v="50% of PV Nameplate (kW), 4-hour duration"/>
    <n v="805.40081395348795"/>
    <n v="402.70040697674398"/>
    <n v="4"/>
    <n v="3156.80858253923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31123823904900699"/>
    <n v="-133339.47534502999"/>
    <n v="23.108378333129199"/>
    <n v="259762.43423793299"/>
    <n v="8.0307958326977804"/>
    <n v="11.24981611542"/>
    <m/>
    <n v="2537058.0752056302"/>
  </r>
  <r>
    <s v="Batt Ref"/>
    <n v="211"/>
    <n v="212"/>
    <s v="Baseline"/>
    <s v="Reference"/>
    <x v="2"/>
    <x v="1"/>
    <x v="1"/>
    <s v="50% of PV Nameplate (kW), 2-hour duration"/>
    <n v="805.40081395348795"/>
    <n v="402.70040697674398"/>
    <n v="2"/>
    <n v="3192.91975190265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41968195829635"/>
    <n v="-140290.55471434401"/>
    <n v="23.167566189907198"/>
    <n v="261529.21358665"/>
    <n v="7.99102441009091"/>
    <n v="11.279877797477701"/>
    <m/>
    <n v="2566079.8329217401"/>
  </r>
  <r>
    <s v="Batt Ref"/>
    <n v="216"/>
    <n v="217"/>
    <s v="Baseline"/>
    <s v="Reference"/>
    <x v="3"/>
    <x v="1"/>
    <x v="1"/>
    <s v="50% of PV Nameplate (kW), 2-hour duration"/>
    <n v="805.40081395348795"/>
    <n v="402.70040697674398"/>
    <n v="2"/>
    <n v="3192.91975190265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271968195829635"/>
    <n v="-140290.55471434401"/>
    <n v="23.167566189907198"/>
    <n v="261529.21358665"/>
    <n v="7.99102441009091"/>
    <n v="11.279877797477701"/>
    <m/>
    <n v="2566079.8329217401"/>
  </r>
  <r>
    <s v="Batt Ref"/>
    <n v="246"/>
    <n v="247"/>
    <s v="Baseline"/>
    <s v="Reference"/>
    <x v="4"/>
    <x v="1"/>
    <x v="1"/>
    <s v="50% of PV Nameplate (kW), 2-hour duration"/>
    <n v="805.40081395348795"/>
    <n v="402.70040697674398"/>
    <n v="2"/>
    <n v="3192.9197519026502"/>
    <n v="68.444890735999905"/>
    <n v="0"/>
    <n v="79.789562582316805"/>
    <n v="0.38"/>
    <n v="10"/>
    <n v="7.2499999999999995E-2"/>
    <s v="Qcells North America Q.PEAK DUO BLK-G6+ 340"/>
    <s v="SolarEdge Technologies Ltd : SE14.4KUS [208V]"/>
    <n v="0.30196819582963502"/>
    <n v="-140290.55471434401"/>
    <n v="23.167566189907198"/>
    <n v="261529.21358665"/>
    <n v="7.99102441009091"/>
    <n v="11.279877797477701"/>
    <m/>
    <n v="2566079.8329217401"/>
  </r>
  <r>
    <s v="Batt Ref"/>
    <n v="262"/>
    <n v="263"/>
    <s v="Baseline"/>
    <s v="Reference"/>
    <x v="2"/>
    <x v="2"/>
    <x v="1"/>
    <s v="50% of PV Nameplate (kW), 4-hour duration"/>
    <n v="373.42547297297199"/>
    <n v="186.71273648648599"/>
    <n v="4"/>
    <n v="3254.41304666054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28813823904900698"/>
    <n v="-65731.638987352606"/>
    <n v="23.169810637948299"/>
    <n v="122458.760846028"/>
    <n v="7.9178542027864696"/>
    <n v="11.5107559827727"/>
    <m/>
    <n v="1222630.4814390901"/>
  </r>
  <r>
    <s v="Batt Ref"/>
    <n v="267"/>
    <n v="268"/>
    <s v="Baseline"/>
    <s v="Reference"/>
    <x v="3"/>
    <x v="2"/>
    <x v="1"/>
    <s v="50% of PV Nameplate (kW), 4-hour duration"/>
    <n v="373.42547297297199"/>
    <n v="186.71273648648599"/>
    <n v="4"/>
    <n v="3254.41304666054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1813823904900701"/>
    <n v="-65731.638987352606"/>
    <n v="23.169810637948299"/>
    <n v="122458.760846028"/>
    <n v="7.9178542027864598"/>
    <n v="11.5107559827727"/>
    <m/>
    <n v="1222630.4814390901"/>
  </r>
  <r>
    <s v="Batt Ref"/>
    <n v="297"/>
    <n v="298"/>
    <s v="Baseline"/>
    <s v="Reference"/>
    <x v="4"/>
    <x v="2"/>
    <x v="1"/>
    <s v="50% of PV Nameplate (kW), 4-hour duration"/>
    <n v="373.42547297297199"/>
    <n v="186.71273648648599"/>
    <n v="4"/>
    <n v="3254.4130466605402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4813823904900698"/>
    <n v="-65731.638987354396"/>
    <n v="23.169810637948299"/>
    <n v="122458.760846028"/>
    <n v="7.9178542027864403"/>
    <n v="11.5107559827727"/>
    <m/>
    <n v="1222630.4814390901"/>
  </r>
  <r>
    <s v="Batt Ref"/>
    <n v="434"/>
    <n v="435"/>
    <s v="Baseline"/>
    <s v="Reference"/>
    <x v="0"/>
    <x v="1"/>
    <x v="1"/>
    <s v="100% of PV Nameplate (kW), 4-hour duration"/>
    <n v="805.40081395348795"/>
    <n v="805.40081395348795"/>
    <n v="4"/>
    <n v="2630.30791346410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9415538608708902"/>
    <n v="-138907.51492455401"/>
    <n v="23.1738766843044"/>
    <n v="258044.44736741899"/>
    <n v="7.7752437225284501"/>
    <n v="11.4043841248799"/>
    <m/>
    <n v="2113920.9925625799"/>
  </r>
  <r>
    <s v="Batt Ref"/>
    <n v="465"/>
    <n v="466"/>
    <s v="Baseline"/>
    <s v="Reference"/>
    <x v="1"/>
    <x v="1"/>
    <x v="1"/>
    <s v="100% of PV Nameplate (kW), 4-hour duration"/>
    <n v="805.40081395348795"/>
    <n v="805.40081395348795"/>
    <n v="4"/>
    <n v="2630.30791346410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9415538608708902"/>
    <n v="-138907.514924558"/>
    <n v="23.1738766843044"/>
    <n v="258044.44736742001"/>
    <n v="7.7752437225284101"/>
    <n v="11.40438412488"/>
    <m/>
    <n v="2113920.9925625799"/>
  </r>
  <r>
    <s v="Batt Ref"/>
    <n v="210"/>
    <n v="211"/>
    <s v="Baseline"/>
    <s v="Reference"/>
    <x v="2"/>
    <x v="2"/>
    <x v="1"/>
    <s v="50% of PV Nameplate (kW), 2-hour duration"/>
    <n v="373.42547297297199"/>
    <n v="186.71273648648599"/>
    <n v="2"/>
    <n v="3296.1381556256001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27886819582963501"/>
    <n v="-74155.394278998705"/>
    <n v="23.341015827848299"/>
    <n v="122808.08074077401"/>
    <n v="7.7927077482458698"/>
    <n v="11.606251709625999"/>
    <m/>
    <n v="1238305.9317678099"/>
  </r>
  <r>
    <s v="Batt Ref"/>
    <n v="215"/>
    <n v="216"/>
    <s v="Baseline"/>
    <s v="Reference"/>
    <x v="3"/>
    <x v="2"/>
    <x v="1"/>
    <s v="50% of PV Nameplate (kW), 2-hour duration"/>
    <n v="373.42547297297199"/>
    <n v="186.71273648648599"/>
    <n v="2"/>
    <n v="3296.1381556256001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0886819582963498"/>
    <n v="-74155.394278998705"/>
    <n v="23.341015827848299"/>
    <n v="122808.08074077401"/>
    <n v="7.7927077482458698"/>
    <n v="11.606251709625999"/>
    <m/>
    <n v="1238305.9317678099"/>
  </r>
  <r>
    <s v="Batt Ref"/>
    <n v="245"/>
    <n v="246"/>
    <s v="Baseline"/>
    <s v="Reference"/>
    <x v="4"/>
    <x v="2"/>
    <x v="1"/>
    <s v="50% of PV Nameplate (kW), 2-hour duration"/>
    <n v="373.42547297297199"/>
    <n v="186.71273648648599"/>
    <n v="2"/>
    <n v="3296.1381556256001"/>
    <n v="69.692080047999994"/>
    <n v="0"/>
    <n v="56.847272162463803"/>
    <n v="0.46875"/>
    <n v="10"/>
    <n v="7.1249999999999994E-2"/>
    <s v="Qcells North America Q.PEAK DUO BLK-G6+ 340"/>
    <s v="SolarEdge Technologies Ltd : SE14.4KUS [208V]"/>
    <n v="0.33886819582963501"/>
    <n v="-74155.394278998705"/>
    <n v="23.341015827848299"/>
    <n v="122808.08074077401"/>
    <n v="7.7927077482458698"/>
    <n v="11.606251709625999"/>
    <m/>
    <n v="1238305.9317678099"/>
  </r>
  <r>
    <s v="Batt Ref"/>
    <n v="413"/>
    <n v="414"/>
    <s v="Baseline"/>
    <s v="Reference"/>
    <x v="1"/>
    <x v="1"/>
    <x v="1"/>
    <s v="100% of PV Nameplate (kW), 2-hour duration"/>
    <n v="805.40081395348795"/>
    <n v="805.40081395348795"/>
    <n v="2"/>
    <n v="2702.53025219094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8420824543517598"/>
    <n v="-166428.73006069101"/>
    <n v="23.434970480811799"/>
    <n v="259760.75659318801"/>
    <n v="7.5674893177501596"/>
    <n v="11.575527479128001"/>
    <m/>
    <n v="2171964.5079947999"/>
  </r>
  <r>
    <s v="Batt Ref"/>
    <n v="382"/>
    <n v="383"/>
    <s v="Baseline"/>
    <s v="Reference"/>
    <x v="0"/>
    <x v="1"/>
    <x v="1"/>
    <s v="100% of PV Nameplate (kW), 2-hour duration"/>
    <n v="805.40081395348795"/>
    <n v="805.40081395348795"/>
    <n v="2"/>
    <n v="2702.5302521909498"/>
    <n v="110.430230022857"/>
    <n v="0"/>
    <n v="79.789562582316805"/>
    <n v="0.38"/>
    <n v="10"/>
    <n v="7.2499999999999995E-2"/>
    <s v="Qcells North America Q.PEAK DUO BLK-G6+ 340"/>
    <s v="SolarEdge Technologies Ltd : SE14.4KUS [208V]"/>
    <n v="0.28420824543517598"/>
    <n v="-166428.73006069599"/>
    <n v="23.434970480811899"/>
    <n v="259760.75659318099"/>
    <n v="7.5674893177501303"/>
    <n v="11.575527479128001"/>
    <m/>
    <n v="2171964.5079947999"/>
  </r>
  <r>
    <s v="Batt Ref"/>
    <n v="388"/>
    <n v="389"/>
    <s v="Baseline"/>
    <s v="Reference"/>
    <x v="9"/>
    <x v="0"/>
    <x v="1"/>
    <s v="100% of PV Nameplate (kW), 2-hour duration"/>
    <n v="3254.9916304347798"/>
    <n v="3254.9916304347798"/>
    <n v="2"/>
    <n v="3954.0671598643698"/>
    <n v="48.2312402346666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1660565.5334312799"/>
    <n v="23.553874085428902"/>
    <n v="882789.03491110797"/>
    <n v="5.08179603545695"/>
    <n v="14.6722368108656"/>
    <m/>
    <n v="12861617.766399199"/>
  </r>
  <r>
    <s v="Batt Ref"/>
    <n v="137"/>
    <n v="138"/>
    <s v="Baseline"/>
    <s v="Reference"/>
    <x v="8"/>
    <x v="1"/>
    <x v="1"/>
    <s v="25% of PV Nameplate (kW), 4-hour duration"/>
    <n v="805.40081395348795"/>
    <n v="201.35020348837199"/>
    <n v="4"/>
    <n v="3604.23678435595"/>
    <n v="41.014715828067501"/>
    <n v="0"/>
    <n v="79.789562582316805"/>
    <n v="0.38"/>
    <n v="10"/>
    <n v="7.2499999999999995E-2"/>
    <s v="Qcells North America Q.PEAK DUO BLK-G6+ 340"/>
    <s v="SolarEdge Technologies Ltd : SE14.4KUS [208V]"/>
    <n v="0.31181757287011902"/>
    <n v="-185745.14429730401"/>
    <n v="23.6131730350731"/>
    <n v="261547.717269257"/>
    <n v="7.8180668777680697"/>
    <n v="11.4472865322152"/>
    <m/>
    <n v="2896646.3438046598"/>
  </r>
  <r>
    <s v="Batt Ref"/>
    <n v="85"/>
    <n v="86"/>
    <s v="Baseline"/>
    <s v="Reference"/>
    <x v="8"/>
    <x v="1"/>
    <x v="1"/>
    <s v="25% of PV Nameplate (kW), 2-hour duration"/>
    <n v="805.40081395348795"/>
    <n v="201.35020348837199"/>
    <n v="2"/>
    <n v="3622.2923690376501"/>
    <n v="41.014715828067501"/>
    <n v="0"/>
    <n v="79.789562582316805"/>
    <n v="0.38"/>
    <n v="10"/>
    <n v="7.2499999999999995E-2"/>
    <s v="Qcells North America Q.PEAK DUO BLK-G6+ 340"/>
    <s v="SolarEdge Technologies Ltd : SE14.4KUS [208V]"/>
    <n v="0.307055250048894"/>
    <n v="-187276.89801989301"/>
    <n v="23.619936506493701"/>
    <n v="262693.66412431502"/>
    <n v="7.8140081381924196"/>
    <n v="11.449677279772001"/>
    <m/>
    <n v="2911157.2226627101"/>
  </r>
  <r>
    <s v="Batt Ref"/>
    <n v="189"/>
    <n v="190"/>
    <s v="Baseline"/>
    <s v="Reference"/>
    <x v="8"/>
    <x v="1"/>
    <x v="1"/>
    <s v="25% of PV Nameplate (kW), 6-hour duration"/>
    <n v="805.40081395348795"/>
    <n v="201.35020348837199"/>
    <n v="6"/>
    <n v="3594.7156633193399"/>
    <n v="41.014715828067501"/>
    <n v="0"/>
    <n v="79.789562582316805"/>
    <n v="0.38"/>
    <n v="10"/>
    <n v="7.2499999999999995E-2"/>
    <s v="Qcells North America Q.PEAK DUO BLK-G6+ 340"/>
    <s v="SolarEdge Technologies Ltd : SE14.4KUS [208V]"/>
    <n v="0.31460335313686399"/>
    <n v="-187814.32585650499"/>
    <n v="23.6404620246139"/>
    <n v="260600.461610156"/>
    <n v="7.8016098894805701"/>
    <n v="11.461732734225601"/>
    <m/>
    <n v="2888994.42688308"/>
  </r>
  <r>
    <s v="no batt"/>
    <n v="22"/>
    <n v="23"/>
    <s v="Baseline"/>
    <s v="Reference"/>
    <x v="8"/>
    <x v="2"/>
    <x v="0"/>
    <n v="0"/>
    <n v="373.42547297297199"/>
    <n v="0"/>
    <n v="0"/>
    <n v="3860.0268405356301"/>
    <n v="30.424669204752"/>
    <n v="0"/>
    <n v="56.847272162463803"/>
    <n v="0.46875"/>
    <n v="10"/>
    <n v="7.1249999999999994E-2"/>
    <s v="Qcells North America Q.PEAK DUO BLK-G6+ 340"/>
    <s v="SolarEdge Technologies Ltd : SE14.4KUS [208V]"/>
    <n v="0.32819999999999999"/>
    <n v="-89102.000615860801"/>
    <n v="23.6423246561186"/>
    <n v="123505.105442892"/>
    <n v="7.7669907680233203"/>
    <n v="11.6605846322815"/>
    <m/>
    <n v="1450149.8140362401"/>
  </r>
  <r>
    <s v="Batt Ref"/>
    <n v="192"/>
    <n v="193"/>
    <s v="Baseline"/>
    <s v="Reference"/>
    <x v="4"/>
    <x v="3"/>
    <x v="1"/>
    <s v="25% of PV Nameplate (kW), 6-hour duration"/>
    <n v="112.65165172855301"/>
    <n v="28.162912932138202"/>
    <n v="6"/>
    <n v="3659.22871298667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6540335313686401"/>
    <n v="-27497.972727884699"/>
    <n v="23.676849051076601"/>
    <n v="37426.548860640301"/>
    <n v="7.6777314533269898"/>
    <n v="11.715790420034599"/>
    <m/>
    <n v="417634.38889868098"/>
  </r>
  <r>
    <s v="Batt Ref"/>
    <n v="157"/>
    <n v="158"/>
    <s v="Baseline"/>
    <s v="Reference"/>
    <x v="2"/>
    <x v="3"/>
    <x v="1"/>
    <s v="25% of PV Nameplate (kW), 6-hour duration"/>
    <n v="112.65165172855301"/>
    <n v="28.162912932138202"/>
    <n v="6"/>
    <n v="3659.22871298667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0540335313686401"/>
    <n v="-27497.9727278848"/>
    <n v="23.676849051076701"/>
    <n v="37426.548860640301"/>
    <n v="7.6777314533269703"/>
    <n v="11.715790420034599"/>
    <m/>
    <n v="417634.38889868098"/>
  </r>
  <r>
    <s v="Batt Ref"/>
    <n v="162"/>
    <n v="163"/>
    <s v="Baseline"/>
    <s v="Reference"/>
    <x v="3"/>
    <x v="3"/>
    <x v="1"/>
    <s v="25% of PV Nameplate (kW), 6-hour duration"/>
    <n v="112.65165172855301"/>
    <n v="28.162912932138202"/>
    <n v="6"/>
    <n v="3659.22871298667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3540335313686398"/>
    <n v="-27497.9727278848"/>
    <n v="23.676849051076701"/>
    <n v="37426.548860640301"/>
    <n v="7.6777314533269703"/>
    <n v="11.715790420034599"/>
    <m/>
    <n v="417634.38889868098"/>
  </r>
  <r>
    <s v="Batt Ref"/>
    <n v="440"/>
    <n v="441"/>
    <s v="Baseline"/>
    <s v="Reference"/>
    <x v="9"/>
    <x v="0"/>
    <x v="1"/>
    <s v="100% of PV Nameplate (kW), 4-hour duration"/>
    <n v="3254.9916304347798"/>
    <n v="3254.9916304347798"/>
    <n v="4"/>
    <n v="3898.5224836969101"/>
    <n v="48.2312402346666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1546028.56982528"/>
    <n v="23.686370639625199"/>
    <n v="881978.72544850095"/>
    <n v="5.3175754015552403"/>
    <n v="14.4994921954804"/>
    <m/>
    <n v="12680944.458399899"/>
  </r>
  <r>
    <s v="Batt Ref"/>
    <n v="105"/>
    <n v="106"/>
    <s v="Baseline"/>
    <s v="Reference"/>
    <x v="2"/>
    <x v="3"/>
    <x v="1"/>
    <s v="25% of PV Nameplate (kW), 4-hour duration"/>
    <n v="112.65165172855301"/>
    <n v="28.162912932138202"/>
    <n v="4"/>
    <n v="3673.0100607562799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0261757287011898"/>
    <n v="-28465.502277811102"/>
    <n v="23.7420507144883"/>
    <n v="37444.722051299897"/>
    <n v="7.6356325099421998"/>
    <n v="11.7492014937559"/>
    <m/>
    <n v="419207.27903630497"/>
  </r>
  <r>
    <s v="Batt Ref"/>
    <n v="110"/>
    <n v="111"/>
    <s v="Baseline"/>
    <s v="Reference"/>
    <x v="3"/>
    <x v="3"/>
    <x v="1"/>
    <s v="25% of PV Nameplate (kW), 4-hour duration"/>
    <n v="112.65165172855301"/>
    <n v="28.162912932138202"/>
    <n v="4"/>
    <n v="3673.0100607562799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32617572870119"/>
    <n v="-28465.502277811102"/>
    <n v="23.7420507144883"/>
    <n v="37444.722051299897"/>
    <n v="7.6356325099421998"/>
    <n v="11.7492014937559"/>
    <m/>
    <n v="419207.27903630497"/>
  </r>
  <r>
    <s v="Batt Ref"/>
    <n v="140"/>
    <n v="141"/>
    <s v="Baseline"/>
    <s v="Reference"/>
    <x v="4"/>
    <x v="3"/>
    <x v="1"/>
    <s v="25% of PV Nameplate (kW), 4-hour duration"/>
    <n v="112.65165172855301"/>
    <n v="28.162912932138202"/>
    <n v="4"/>
    <n v="3673.0100607562799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6261757287011898"/>
    <n v="-28465.502277811102"/>
    <n v="23.7420507144883"/>
    <n v="37444.722051299897"/>
    <n v="7.6356325099421998"/>
    <n v="11.7492014937559"/>
    <m/>
    <n v="419207.27903630497"/>
  </r>
  <r>
    <s v="Batt Ref"/>
    <n v="485"/>
    <n v="486"/>
    <s v="Baseline"/>
    <s v="Reference"/>
    <x v="0"/>
    <x v="2"/>
    <x v="1"/>
    <s v="100% of PV Nameplate (kW), 6-hour duration"/>
    <n v="373.42547297297199"/>
    <n v="373.42547297297199"/>
    <n v="6"/>
    <n v="2869.2793757549498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3687409035785798"/>
    <n v="-95028.444918686495"/>
    <n v="23.787448897928101"/>
    <n v="122274.578310036"/>
    <n v="7.19831208698933"/>
    <n v="12.040216701802301"/>
    <m/>
    <n v="1077941.9742562401"/>
  </r>
  <r>
    <s v="Batt Ref"/>
    <n v="516"/>
    <n v="517"/>
    <s v="Baseline"/>
    <s v="Reference"/>
    <x v="1"/>
    <x v="2"/>
    <x v="1"/>
    <s v="100% of PV Nameplate (kW), 6-hour duration"/>
    <n v="373.42547297297199"/>
    <n v="373.42547297297199"/>
    <n v="6"/>
    <n v="2869.2793757549498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2687409035785803"/>
    <n v="-95028.444918686495"/>
    <n v="23.787448897928101"/>
    <n v="122274.578310036"/>
    <n v="7.1983120869893602"/>
    <n v="12.040216701802301"/>
    <m/>
    <n v="1077941.9742562401"/>
  </r>
  <r>
    <s v="Batt Ref"/>
    <n v="492"/>
    <n v="493"/>
    <s v="Baseline"/>
    <s v="Reference"/>
    <x v="9"/>
    <x v="0"/>
    <x v="1"/>
    <s v="100% of PV Nameplate (kW), 6-hour duration"/>
    <n v="3254.9916304347798"/>
    <n v="3254.9916304347798"/>
    <n v="6"/>
    <n v="3869.2325108684499"/>
    <n v="48.2312402346666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1485231.75003561"/>
    <n v="23.791711368598001"/>
    <n v="882143.18597926502"/>
    <n v="5.4443482466059203"/>
    <n v="14.407831689905001"/>
    <m/>
    <n v="12585671.308077101"/>
  </r>
  <r>
    <s v="no batt"/>
    <n v="28"/>
    <n v="29"/>
    <s v="Baseline"/>
    <s v="Reference"/>
    <x v="9"/>
    <x v="1"/>
    <x v="0"/>
    <n v="0"/>
    <n v="805.40081395348795"/>
    <n v="0"/>
    <n v="0"/>
    <n v="3867.30515814203"/>
    <n v="25.26171648"/>
    <n v="0"/>
    <n v="79.789562582316805"/>
    <n v="0.38"/>
    <n v="10"/>
    <n v="7.2499999999999995E-2"/>
    <s v="Qcells North America Q.PEAK DUO BLK-G6+ 340"/>
    <s v="SolarEdge Technologies Ltd : SE14.4KUS [208V]"/>
    <n v="0.2913"/>
    <n v="-207532.379322705"/>
    <n v="23.8072012761609"/>
    <n v="264127.84026191197"/>
    <n v="7.7701285305249099"/>
    <n v="11.4978258162336"/>
    <m/>
    <n v="3108068.6472464302"/>
  </r>
  <r>
    <s v="Batt Ref"/>
    <n v="53"/>
    <n v="54"/>
    <s v="Baseline"/>
    <s v="Reference"/>
    <x v="2"/>
    <x v="3"/>
    <x v="1"/>
    <s v="25% of PV Nameplate (kW), 2-hour duration"/>
    <n v="112.65165172855301"/>
    <n v="28.162912932138202"/>
    <n v="2"/>
    <n v="3699.1446189375902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29785525004889402"/>
    <n v="-30345.083126447698"/>
    <n v="23.869044461820501"/>
    <n v="37474.001917535599"/>
    <n v="7.5544288205757697"/>
    <n v="11.8144793845109"/>
    <m/>
    <n v="422190.06341281801"/>
  </r>
  <r>
    <s v="Batt Ref"/>
    <n v="58"/>
    <n v="59"/>
    <s v="Baseline"/>
    <s v="Reference"/>
    <x v="3"/>
    <x v="3"/>
    <x v="1"/>
    <s v="25% of PV Nameplate (kW), 2-hour duration"/>
    <n v="112.65165172855301"/>
    <n v="28.162912932138202"/>
    <n v="2"/>
    <n v="3699.1446189375902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2785525004889399"/>
    <n v="-30345.083126447698"/>
    <n v="23.869044461820501"/>
    <n v="37474.001917535599"/>
    <n v="7.5544288205757697"/>
    <n v="11.8144793845109"/>
    <m/>
    <n v="422190.06341281801"/>
  </r>
  <r>
    <s v="Batt Ref"/>
    <n v="88"/>
    <n v="89"/>
    <s v="Baseline"/>
    <s v="Reference"/>
    <x v="4"/>
    <x v="3"/>
    <x v="1"/>
    <s v="25% of PV Nameplate (kW), 2-hour duration"/>
    <n v="112.65165172855301"/>
    <n v="28.162912932138202"/>
    <n v="2"/>
    <n v="3699.1446189375902"/>
    <n v="46.0812293359999"/>
    <n v="0"/>
    <n v="24.336486775619601"/>
    <n v="0.46666666666666601"/>
    <n v="10"/>
    <n v="7.1249999999999994E-2"/>
    <s v="Qcells North America Q.PEAK DUO BLK-G6+ 340"/>
    <s v="SolarEdge Technologies Ltd : SE14.4KUS [208V]"/>
    <n v="0.35785525004889401"/>
    <n v="-30345.083126447698"/>
    <n v="23.869044461820501"/>
    <n v="37474.001917535599"/>
    <n v="7.5544288205757697"/>
    <n v="11.8144793845109"/>
    <m/>
    <n v="422190.06341281801"/>
  </r>
  <r>
    <s v="Batt Ref"/>
    <n v="171"/>
    <n v="172"/>
    <s v="Baseline"/>
    <s v="Reference"/>
    <x v="0"/>
    <x v="5"/>
    <x v="1"/>
    <s v="25% of PV Nameplate (kW), 6-hour duration"/>
    <n v="16.447499999999899"/>
    <n v="4.1118749999999897"/>
    <n v="6"/>
    <n v="3320.70840222835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9.3303353136864303E-2"/>
    <n v="-4090.8590429145202"/>
    <n v="23.8710679402386"/>
    <n v="5049.3302378518201"/>
    <n v="7.5643766422362502"/>
    <n v="11.5441592583543"/>
    <m/>
    <n v="54512.749130980599"/>
  </r>
  <r>
    <s v="Batt Ref"/>
    <n v="202"/>
    <n v="203"/>
    <s v="Baseline"/>
    <s v="Reference"/>
    <x v="1"/>
    <x v="5"/>
    <x v="1"/>
    <s v="25% of PV Nameplate (kW), 6-hour duration"/>
    <n v="16.447499999999899"/>
    <n v="4.1118749999999897"/>
    <n v="6"/>
    <n v="3320.70840222835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8.3303353136864294E-2"/>
    <n v="-4090.8590429145202"/>
    <n v="23.8710679402386"/>
    <n v="5049.3302378518201"/>
    <n v="7.5643766422362502"/>
    <n v="11.5441592583543"/>
    <m/>
    <n v="54512.749130980599"/>
  </r>
  <r>
    <s v="Batt Ref"/>
    <n v="119"/>
    <n v="120"/>
    <s v="Baseline"/>
    <s v="Reference"/>
    <x v="0"/>
    <x v="5"/>
    <x v="1"/>
    <s v="25% of PV Nameplate (kW), 4-hour duration"/>
    <n v="16.447499999999899"/>
    <n v="4.1118749999999897"/>
    <n v="4"/>
    <n v="3340.49593166410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9.0517572870119203E-2"/>
    <n v="-4319.1524874564802"/>
    <n v="23.986476492021598"/>
    <n v="5050.3218201179798"/>
    <n v="7.4917987048233501"/>
    <n v="11.6029394327359"/>
    <m/>
    <n v="54837.581214197897"/>
  </r>
  <r>
    <s v="Batt Ref"/>
    <n v="150"/>
    <n v="151"/>
    <s v="Baseline"/>
    <s v="Reference"/>
    <x v="1"/>
    <x v="5"/>
    <x v="1"/>
    <s v="25% of PV Nameplate (kW), 4-hour duration"/>
    <n v="16.447499999999899"/>
    <n v="4.1118749999999897"/>
    <n v="4"/>
    <n v="3340.49593166410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8.0517572870119195E-2"/>
    <n v="-4319.1524874564802"/>
    <n v="23.986476492021598"/>
    <n v="5050.3218201179798"/>
    <n v="7.4917987048233501"/>
    <n v="11.6029394327359"/>
    <m/>
    <n v="54837.581214197897"/>
  </r>
  <r>
    <s v="no batt"/>
    <n v="0"/>
    <n v="1"/>
    <s v="Baseline"/>
    <s v="Reference"/>
    <x v="2"/>
    <x v="5"/>
    <x v="0"/>
    <n v="0"/>
    <n v="16.447499999999899"/>
    <n v="0"/>
    <n v="0"/>
    <n v="3634.7876465570098"/>
    <n v="23.544757248"/>
    <s v="*Matt to fill out with SAM pull or Electricity Rates tab"/>
    <n v="3.9245738182687302"/>
    <n v="0.42499999999999999"/>
    <n v="10"/>
    <n v="8.1249999999999906E-2"/>
    <s v="Qcells North America Q.PEAK DUO BLK-G6+ 340"/>
    <s v="SolarEdge Technologies Ltd : SE14.4KUS [208V]"/>
    <n v="0.03"/>
    <n v="-4327.6634491451396"/>
    <n v="23.9873748999577"/>
    <n v="5057.4117118705299"/>
    <n v="7.6174276892260604"/>
    <n v="11.5223779891127"/>
    <m/>
    <n v="59668.674005879802"/>
  </r>
  <r>
    <s v="no batt"/>
    <n v="5"/>
    <n v="6"/>
    <s v="Baseline"/>
    <s v="Reference"/>
    <x v="3"/>
    <x v="5"/>
    <x v="0"/>
    <n v="0"/>
    <n v="16.447499999999899"/>
    <n v="0"/>
    <n v="0"/>
    <n v="3634.7876465570098"/>
    <n v="23.544757248"/>
    <n v="0"/>
    <n v="3.9245738182687302"/>
    <n v="0.42499999999999999"/>
    <n v="10"/>
    <n v="8.1249999999999906E-2"/>
    <s v="Qcells North America Q.PEAK DUO BLK-G6+ 340"/>
    <s v="SolarEdge Technologies Ltd : SE14.4KUS [208V]"/>
    <n v="0.06"/>
    <n v="-4327.6634491451396"/>
    <n v="23.9873748999577"/>
    <n v="5057.4117118705299"/>
    <n v="7.6174276892260604"/>
    <n v="11.5223779891127"/>
    <m/>
    <n v="59668.674005879802"/>
  </r>
  <r>
    <s v="no batt"/>
    <n v="15"/>
    <n v="16"/>
    <s v="Baseline"/>
    <s v="Reference"/>
    <x v="4"/>
    <x v="5"/>
    <x v="0"/>
    <n v="0"/>
    <n v="16.447499999999899"/>
    <n v="0"/>
    <n v="0"/>
    <n v="3634.7876465570098"/>
    <n v="23.544757248"/>
    <n v="0"/>
    <n v="3.9245738182687302"/>
    <n v="0.42499999999999999"/>
    <n v="10"/>
    <n v="8.1249999999999906E-2"/>
    <s v="Qcells North America Q.PEAK DUO BLK-G6+ 340"/>
    <s v="SolarEdge Technologies Ltd : SE14.4KUS [208V]"/>
    <n v="0.09"/>
    <n v="-4327.6634491451396"/>
    <n v="23.9873748999577"/>
    <n v="5057.4117118705299"/>
    <n v="7.6174276892260604"/>
    <n v="11.5223779891127"/>
    <m/>
    <n v="59668.674005879802"/>
  </r>
  <r>
    <s v="Batt Ref"/>
    <n v="433"/>
    <n v="434"/>
    <s v="Baseline"/>
    <s v="Reference"/>
    <x v="0"/>
    <x v="2"/>
    <x v="1"/>
    <s v="100% of PV Nameplate (kW), 4-hour duration"/>
    <n v="373.42547297297199"/>
    <n v="373.42547297297199"/>
    <n v="4"/>
    <n v="2913.2845763314099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3105538608708901"/>
    <n v="-106624.58250231401"/>
    <n v="24.030304924063302"/>
    <n v="122267.717306773"/>
    <n v="7.0043534982962496"/>
    <n v="12.202268867037301"/>
    <m/>
    <n v="1094474.0182209201"/>
  </r>
  <r>
    <s v="Batt Ref"/>
    <n v="464"/>
    <n v="465"/>
    <s v="Baseline"/>
    <s v="Reference"/>
    <x v="1"/>
    <x v="2"/>
    <x v="1"/>
    <s v="100% of PV Nameplate (kW), 4-hour duration"/>
    <n v="373.42547297297199"/>
    <n v="373.42547297297199"/>
    <n v="4"/>
    <n v="2913.2845763314099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21055386087089"/>
    <n v="-106624.58250231401"/>
    <n v="24.030304924063302"/>
    <n v="122267.717306773"/>
    <n v="7.0043534982962301"/>
    <n v="12.202268867037301"/>
    <m/>
    <n v="1094474.0182209201"/>
  </r>
  <r>
    <s v="Batt Ref"/>
    <n v="354"/>
    <n v="355"/>
    <s v="Baseline"/>
    <s v="Reference"/>
    <x v="5"/>
    <x v="2"/>
    <x v="1"/>
    <s v="50% of PV Nameplate (kW), 6-hour duration"/>
    <n v="373.42547297297199"/>
    <n v="186.71273648648599"/>
    <n v="6"/>
    <n v="3568.0038865852898"/>
    <n v="57.848999137232298"/>
    <n v="0"/>
    <n v="56.847272162463803"/>
    <n v="0.46875"/>
    <n v="10"/>
    <n v="7.1249999999999994E-2"/>
    <s v="Qcells North America Q.PEAK DUO BLK-G6+ 340"/>
    <s v="SolarEdge Technologies Ltd : SE14.4KUS [208V]"/>
    <n v="0.36356086671240401"/>
    <n v="-111500.33360875701"/>
    <n v="24.1314995760365"/>
    <n v="122325.64518647399"/>
    <n v="7.3174264420502801"/>
    <n v="12.006217784926701"/>
    <m/>
    <n v="1340441.5011513899"/>
  </r>
  <r>
    <s v="Batt Ref"/>
    <n v="355"/>
    <n v="356"/>
    <s v="Baseline"/>
    <s v="Reference"/>
    <x v="5"/>
    <x v="1"/>
    <x v="1"/>
    <s v="50% of PV Nameplate (kW), 6-hour duration"/>
    <n v="805.40081395348795"/>
    <n v="402.70040697674398"/>
    <n v="6"/>
    <n v="3439.8094667035798"/>
    <n v="58.414890298304499"/>
    <n v="0"/>
    <n v="79.789562582316805"/>
    <n v="0.38"/>
    <n v="10"/>
    <n v="7.2499999999999995E-2"/>
    <s v="Qcells North America Q.PEAK DUO BLK-G6+ 340"/>
    <s v="SolarEdge Technologies Ltd : SE14.4KUS [208V]"/>
    <n v="0.32666086671240402"/>
    <n v="-236964.84152048299"/>
    <n v="24.141928943851902"/>
    <n v="258669.22139609599"/>
    <n v="7.4080944813822898"/>
    <n v="11.781435507448499"/>
    <m/>
    <n v="2764499.7016731999"/>
  </r>
  <r>
    <s v="Batt Ref"/>
    <n v="303"/>
    <n v="304"/>
    <s v="Baseline"/>
    <s v="Reference"/>
    <x v="5"/>
    <x v="1"/>
    <x v="1"/>
    <s v="50% of PV Nameplate (kW), 4-hour duration"/>
    <n v="805.40081395348795"/>
    <n v="402.70040697674398"/>
    <n v="4"/>
    <n v="3458.85170877678"/>
    <n v="58.414890298304499"/>
    <n v="0"/>
    <n v="79.789562582316805"/>
    <n v="0.38"/>
    <n v="10"/>
    <n v="7.2499999999999995E-2"/>
    <s v="Qcells North America Q.PEAK DUO BLK-G6+ 340"/>
    <s v="SolarEdge Technologies Ltd : SE14.4KUS [208V]"/>
    <n v="0.321238239049007"/>
    <n v="-238901.24892820299"/>
    <n v="24.150239262360301"/>
    <n v="259762.43423793299"/>
    <n v="7.4035679027941299"/>
    <n v="11.783835998286399"/>
    <m/>
    <n v="2779803.5355163598"/>
  </r>
  <r>
    <s v="Batt Ref"/>
    <n v="251"/>
    <n v="252"/>
    <s v="Baseline"/>
    <s v="Reference"/>
    <x v="5"/>
    <x v="1"/>
    <x v="1"/>
    <s v="50% of PV Nameplate (kW), 2-hour duration"/>
    <n v="805.40081395348795"/>
    <n v="402.70040697674398"/>
    <n v="2"/>
    <n v="3494.9628781401998"/>
    <n v="58.414890298304499"/>
    <n v="0"/>
    <n v="79.789562582316805"/>
    <n v="0.38"/>
    <n v="10"/>
    <n v="7.2499999999999995E-2"/>
    <s v="Qcells North America Q.PEAK DUO BLK-G6+ 340"/>
    <s v="SolarEdge Technologies Ltd : SE14.4KUS [208V]"/>
    <n v="0.31196819582963498"/>
    <n v="-245852.328297517"/>
    <n v="24.2027176430657"/>
    <n v="261529.21358665"/>
    <n v="7.3729304208389399"/>
    <n v="11.808563623497299"/>
    <m/>
    <n v="2808825.2932324698"/>
  </r>
  <r>
    <s v="Batt Ref"/>
    <n v="67"/>
    <n v="68"/>
    <s v="Baseline"/>
    <s v="Reference"/>
    <x v="0"/>
    <x v="5"/>
    <x v="1"/>
    <s v="25% of PV Nameplate (kW), 2-hour duration"/>
    <n v="16.447499999999899"/>
    <n v="4.1118749999999897"/>
    <n v="2"/>
    <n v="3378.02044290553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8.5755250048894394E-2"/>
    <n v="-4752.4554869288804"/>
    <n v="24.2054439718368"/>
    <n v="5052.4886338787801"/>
    <n v="7.35600608607679"/>
    <n v="11.714674920392399"/>
    <m/>
    <n v="55453.583590737297"/>
  </r>
  <r>
    <s v="Batt Ref"/>
    <n v="98"/>
    <n v="99"/>
    <s v="Baseline"/>
    <s v="Reference"/>
    <x v="1"/>
    <x v="5"/>
    <x v="1"/>
    <s v="25% of PV Nameplate (kW), 2-hour duration"/>
    <n v="16.447499999999899"/>
    <n v="4.1118749999999897"/>
    <n v="2"/>
    <n v="3378.0204429055302"/>
    <n v="47.415388696000001"/>
    <n v="0"/>
    <n v="3.9245738182687302"/>
    <n v="0.42499999999999999"/>
    <n v="10"/>
    <n v="8.1249999999999906E-2"/>
    <s v="Qcells North America Q.PEAK DUO BLK-G6+ 340"/>
    <s v="SolarEdge Technologies Ltd : SE14.4KUS [208V]"/>
    <n v="7.5755250048894301E-2"/>
    <n v="-4752.4554869288804"/>
    <n v="24.2054439718368"/>
    <n v="5052.4886338787801"/>
    <n v="7.35600608607679"/>
    <n v="11.714674920392399"/>
    <m/>
    <n v="55453.583590737297"/>
  </r>
  <r>
    <s v="Batt Ref"/>
    <n v="302"/>
    <n v="303"/>
    <s v="Baseline"/>
    <s v="Reference"/>
    <x v="5"/>
    <x v="2"/>
    <x v="1"/>
    <s v="50% of PV Nameplate (kW), 4-hour duration"/>
    <n v="373.42547297297199"/>
    <n v="186.71273648648599"/>
    <n v="4"/>
    <n v="3590.0064868735199"/>
    <n v="57.848999137232298"/>
    <n v="0"/>
    <n v="56.847272162463803"/>
    <n v="0.46875"/>
    <n v="10"/>
    <n v="7.1249999999999994E-2"/>
    <s v="Qcells North America Q.PEAK DUO BLK-G6+ 340"/>
    <s v="SolarEdge Technologies Ltd : SE14.4KUS [208V]"/>
    <n v="0.35813823904900699"/>
    <n v="-116228.750524915"/>
    <n v="24.227557466528101"/>
    <n v="122458.760846028"/>
    <n v="7.25542299487826"/>
    <n v="12.0566272549777"/>
    <m/>
    <n v="1348707.5231337301"/>
  </r>
  <r>
    <s v="Batt Ref"/>
    <n v="250"/>
    <n v="251"/>
    <s v="Baseline"/>
    <s v="Reference"/>
    <x v="5"/>
    <x v="2"/>
    <x v="1"/>
    <s v="50% of PV Nameplate (kW), 2-hour duration"/>
    <n v="373.42547297297199"/>
    <n v="186.71273648648599"/>
    <n v="2"/>
    <n v="3631.7315958385798"/>
    <n v="57.848999137232298"/>
    <n v="0"/>
    <n v="56.847272162463803"/>
    <n v="0.46875"/>
    <n v="10"/>
    <n v="7.1249999999999994E-2"/>
    <s v="Qcells North America Q.PEAK DUO BLK-G6+ 340"/>
    <s v="SolarEdge Technologies Ltd : SE14.4KUS [208V]"/>
    <n v="0.34886819582963502"/>
    <n v="-124652.505816559"/>
    <n v="24.395929275364601"/>
    <n v="122808.08074077401"/>
    <n v="7.1475801037112898"/>
    <n v="12.144277540479001"/>
    <m/>
    <n v="1364382.9734624501"/>
  </r>
  <r>
    <s v="Batt Ref"/>
    <n v="381"/>
    <n v="382"/>
    <s v="Baseline"/>
    <s v="Reference"/>
    <x v="0"/>
    <x v="2"/>
    <x v="1"/>
    <s v="100% of PV Nameplate (kW), 2-hour duration"/>
    <n v="373.42547297297199"/>
    <n v="373.42547297297199"/>
    <n v="2"/>
    <n v="2996.7347942615402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2110824543517602"/>
    <n v="-127262.915291745"/>
    <n v="24.4586881496096"/>
    <n v="122458.69405729701"/>
    <n v="6.6747924741510998"/>
    <n v="12.4867249949501"/>
    <m/>
    <n v="1125824.91887836"/>
  </r>
  <r>
    <s v="Batt Ref"/>
    <n v="412"/>
    <n v="413"/>
    <s v="Baseline"/>
    <s v="Reference"/>
    <x v="1"/>
    <x v="2"/>
    <x v="1"/>
    <s v="100% of PV Nameplate (kW), 2-hour duration"/>
    <n v="373.42547297297199"/>
    <n v="373.42547297297199"/>
    <n v="2"/>
    <n v="2996.7347942615402"/>
    <n v="108.87183309999899"/>
    <n v="0"/>
    <n v="56.847272162463803"/>
    <n v="0.46875"/>
    <n v="10"/>
    <n v="7.1249999999999994E-2"/>
    <s v="Qcells North America Q.PEAK DUO BLK-G6+ 340"/>
    <s v="SolarEdge Technologies Ltd : SE14.4KUS [208V]"/>
    <n v="0.31110824543517601"/>
    <n v="-127262.915291745"/>
    <n v="24.4586881496096"/>
    <n v="122458.69405729701"/>
    <n v="6.67479247415113"/>
    <n v="12.4867249949501"/>
    <m/>
    <n v="1125824.91887836"/>
  </r>
  <r>
    <s v="Batt Ref"/>
    <n v="167"/>
    <n v="168"/>
    <s v="Baseline"/>
    <s v="Reference"/>
    <x v="6"/>
    <x v="3"/>
    <x v="1"/>
    <s v="25% of PV Nameplate (kW), 6-hour duration"/>
    <n v="112.65165172855301"/>
    <n v="28.162912932138202"/>
    <n v="6"/>
    <n v="3807.5770797525502"/>
    <n v="45.979607960000003"/>
    <n v="0"/>
    <n v="24.336486775619601"/>
    <n v="0.46666666666666601"/>
    <n v="10"/>
    <n v="7.1249999999999994E-2"/>
    <s v="Qcells North America Q.PEAK DUO BLK-G6+ 340"/>
    <s v="SolarEdge Technologies Ltd : SE14.4KUS [208V]"/>
    <n v="0.30790335313686401"/>
    <n v="-39484.531775909003"/>
    <n v="24.498868927054801"/>
    <n v="37426.548860640301"/>
    <n v="7.1642390980606603"/>
    <n v="12.137536568451299"/>
    <m/>
    <n v="434565.65621151897"/>
  </r>
  <r>
    <s v="Batt Ref"/>
    <n v="357"/>
    <n v="358"/>
    <s v="Baseline"/>
    <s v="Reference"/>
    <x v="1"/>
    <x v="4"/>
    <x v="1"/>
    <s v="50% of PV Nameplate (kW), 6-hour duration"/>
    <n v="8.7990725592218499"/>
    <n v="4.3995362796109196"/>
    <n v="6"/>
    <n v="3695.2372969325202"/>
    <n v="54.289890176"/>
    <n v="0"/>
    <n v="0.937399145836326"/>
    <n v="0.57499999999999996"/>
    <n v="15"/>
    <n v="0.06"/>
    <s v="Qcells North America Q.PEAK L-G4.2 365"/>
    <s v="SolarEdge Technologies Ltd : SE7600H-US [240V]"/>
    <n v="7.5360866712404204E-2"/>
    <n v="2731.8507768487402"/>
    <n v="24.502237213268"/>
    <n v="3173.3540283792499"/>
    <n v="11.290544255116"/>
    <n v="10.5811775451131"/>
    <m/>
    <n v="32351.802534644201"/>
  </r>
  <r>
    <s v="Batt Ref"/>
    <n v="305"/>
    <n v="306"/>
    <s v="Baseline"/>
    <s v="Reference"/>
    <x v="1"/>
    <x v="4"/>
    <x v="1"/>
    <s v="50% of PV Nameplate (kW), 4-hour duration"/>
    <n v="8.7990725592218499"/>
    <n v="4.3995362796109196"/>
    <n v="4"/>
    <n v="3739.7510500564499"/>
    <n v="54.289890176"/>
    <n v="0"/>
    <n v="0.937399145836326"/>
    <n v="0.57499999999999996"/>
    <n v="15"/>
    <n v="0.06"/>
    <s v="Qcells North America Q.PEAK L-G4.2 365"/>
    <s v="SolarEdge Technologies Ltd : SE7600H-US [240V]"/>
    <n v="6.9938239049007103E-2"/>
    <n v="2660.4467129653799"/>
    <n v="24.540344843849098"/>
    <n v="3192.1225389670299"/>
    <n v="11.194222088758501"/>
    <n v="10.6624996931269"/>
    <m/>
    <n v="32741.520443244201"/>
  </r>
  <r>
    <s v="no batt"/>
    <n v="27"/>
    <n v="28"/>
    <s v="Baseline"/>
    <s v="Reference"/>
    <x v="9"/>
    <x v="2"/>
    <x v="0"/>
    <n v="0"/>
    <n v="373.42547297297199"/>
    <n v="0"/>
    <n v="0"/>
    <n v="4086.03223269513"/>
    <n v="25.26171648"/>
    <n v="0"/>
    <n v="56.847272162463803"/>
    <n v="0.46875"/>
    <n v="10"/>
    <n v="7.1249999999999994E-2"/>
    <s v="Qcells North America Q.PEAK DUO BLK-G6+ 340"/>
    <s v="SolarEdge Technologies Ltd : SE14.4KUS [208V]"/>
    <n v="0.32819999999999999"/>
    <n v="-132486.70264521"/>
    <n v="24.543932730295399"/>
    <n v="123505.105442892"/>
    <n v="7.2587601131948096"/>
    <n v="12.078436380341699"/>
    <m/>
    <n v="1535056.3939515799"/>
  </r>
  <r>
    <s v="Batt Ref"/>
    <n v="115"/>
    <n v="116"/>
    <s v="Baseline"/>
    <s v="Reference"/>
    <x v="6"/>
    <x v="3"/>
    <x v="1"/>
    <s v="25% of PV Nameplate (kW), 4-hour duration"/>
    <n v="112.65165172855301"/>
    <n v="28.162912932138202"/>
    <n v="4"/>
    <n v="3821.3584275221701"/>
    <n v="45.979607960000003"/>
    <n v="0"/>
    <n v="24.336486775619601"/>
    <n v="0.46666666666666601"/>
    <n v="10"/>
    <n v="7.1249999999999994E-2"/>
    <s v="Qcells North America Q.PEAK DUO BLK-G6+ 340"/>
    <s v="SolarEdge Technologies Ltd : SE14.4KUS [208V]"/>
    <n v="0.30511757287011898"/>
    <n v="-40452.061325835501"/>
    <n v="24.563665591990102"/>
    <n v="37444.722051299897"/>
    <n v="7.1250417703628903"/>
    <n v="12.170090260997201"/>
    <m/>
    <n v="436138.54634914198"/>
  </r>
  <r>
    <s v="Batt Ref"/>
    <n v="63"/>
    <n v="64"/>
    <s v="Baseline"/>
    <s v="Reference"/>
    <x v="6"/>
    <x v="3"/>
    <x v="1"/>
    <s v="25% of PV Nameplate (kW), 2-hour duration"/>
    <n v="112.65165172855301"/>
    <n v="28.162912932138202"/>
    <n v="2"/>
    <n v="3847.4929857034799"/>
    <n v="45.979607960000003"/>
    <n v="0"/>
    <n v="24.336486775619601"/>
    <n v="0.46666666666666601"/>
    <n v="10"/>
    <n v="7.1249999999999994E-2"/>
    <s v="Qcells North America Q.PEAK DUO BLK-G6+ 340"/>
    <s v="SolarEdge Technologies Ltd : SE14.4KUS [208V]"/>
    <n v="0.30035525004889402"/>
    <n v="-42331.642174472101"/>
    <n v="24.690010761292498"/>
    <n v="37474.001917535599"/>
    <n v="7.0493517699476698"/>
    <n v="12.2337684831164"/>
    <m/>
    <n v="439121.33072565601"/>
  </r>
  <r>
    <s v="Batt Ref"/>
    <n v="253"/>
    <n v="254"/>
    <s v="Baseline"/>
    <s v="Reference"/>
    <x v="1"/>
    <x v="4"/>
    <x v="1"/>
    <s v="50% of PV Nameplate (kW), 2-hour duration"/>
    <n v="8.7990725592218499"/>
    <n v="4.3995362796109196"/>
    <n v="2"/>
    <n v="3824.16567265602"/>
    <n v="54.289890176"/>
    <n v="0"/>
    <n v="0.937399145836326"/>
    <n v="0.57499999999999996"/>
    <n v="15"/>
    <n v="0.06"/>
    <s v="Qcells North America Q.PEAK L-G4.2 365"/>
    <s v="SolarEdge Technologies Ltd : SE7600H-US [240V]"/>
    <n v="6.0668195829635001E-2"/>
    <n v="2361.4427537716101"/>
    <n v="24.747110058649302"/>
    <n v="3192.1225389670299"/>
    <n v="10.8922190918976"/>
    <n v="10.8750076447607"/>
    <m/>
    <n v="33480.570464103403"/>
  </r>
  <r>
    <s v="no batt"/>
    <n v="11"/>
    <n v="12"/>
    <s v="Baseline"/>
    <s v="Reference"/>
    <x v="5"/>
    <x v="3"/>
    <x v="0"/>
    <n v="0"/>
    <n v="112.65165172855301"/>
    <n v="0"/>
    <n v="0"/>
    <n v="3980.18040231038"/>
    <n v="37.409046318999202"/>
    <n v="0"/>
    <n v="24.336486775619601"/>
    <n v="0.46666666666666601"/>
    <n v="10"/>
    <n v="7.1249999999999994E-2"/>
    <s v="Qcells North America Q.PEAK DUO BLK-G6+ 340"/>
    <s v="SolarEdge Technologies Ltd : SE14.4KUS [208V]"/>
    <n v="0.35210000000000002"/>
    <n v="-44081.904643571303"/>
    <n v="24.8060878381085"/>
    <n v="37521.145542407903"/>
    <n v="7.0380707405968002"/>
    <n v="12.250783731313099"/>
    <m/>
    <n v="454265.18548185099"/>
  </r>
  <r>
    <s v="Batt Ref"/>
    <n v="325"/>
    <n v="326"/>
    <s v="Baseline"/>
    <s v="Reference"/>
    <x v="6"/>
    <x v="1"/>
    <x v="1"/>
    <s v="50% of PV Nameplate (kW), 6-hour duration"/>
    <n v="805.40081395348795"/>
    <n v="402.70040697674398"/>
    <n v="6"/>
    <n v="3437.88785862027"/>
    <n v="68.153269359999996"/>
    <n v="0"/>
    <n v="79.789562582316805"/>
    <n v="0.38"/>
    <n v="10"/>
    <n v="7.2499999999999995E-2"/>
    <s v="Qcells North America Q.PEAK DUO BLK-G6+ 340"/>
    <s v="SolarEdge Technologies Ltd : SE14.4KUS [208V]"/>
    <n v="0.25916086671240401"/>
    <n v="-305291.89702834899"/>
    <n v="24.819136340479002"/>
    <n v="258669.22139609599"/>
    <n v="6.9304312887020796"/>
    <n v="12.1953240647864"/>
    <m/>
    <n v="2762955.3472476299"/>
  </r>
  <r>
    <s v="Batt Ref"/>
    <n v="273"/>
    <n v="274"/>
    <s v="Baseline"/>
    <s v="Reference"/>
    <x v="6"/>
    <x v="1"/>
    <x v="1"/>
    <s v="50% of PV Nameplate (kW), 4-hour duration"/>
    <n v="805.40081395348795"/>
    <n v="402.70040697674398"/>
    <n v="4"/>
    <n v="3456.9301006934802"/>
    <n v="68.153269359999996"/>
    <n v="0"/>
    <n v="79.789562582316805"/>
    <n v="0.38"/>
    <n v="10"/>
    <n v="7.2499999999999995E-2"/>
    <s v="Qcells North America Q.PEAK DUO BLK-G6+ 340"/>
    <s v="SolarEdge Technologies Ltd : SE14.4KUS [208V]"/>
    <n v="0.253738239049007"/>
    <n v="-307228.30443606398"/>
    <n v="24.824605437981202"/>
    <n v="259762.43423793101"/>
    <n v="6.9283975085309004"/>
    <n v="12.1955960729421"/>
    <m/>
    <n v="2778259.1810907898"/>
  </r>
  <r>
    <s v="Batt Ref"/>
    <n v="221"/>
    <n v="222"/>
    <s v="Baseline"/>
    <s v="Reference"/>
    <x v="6"/>
    <x v="1"/>
    <x v="1"/>
    <s v="50% of PV Nameplate (kW), 2-hour duration"/>
    <n v="805.40081395348795"/>
    <n v="402.70040697674398"/>
    <n v="2"/>
    <n v="3493.0412700569"/>
    <n v="68.153269359999996"/>
    <n v="0"/>
    <n v="79.789562582316805"/>
    <n v="0.38"/>
    <n v="10"/>
    <n v="7.2499999999999995E-2"/>
    <s v="Qcells North America Q.PEAK DUO BLK-G6+ 340"/>
    <s v="SolarEdge Technologies Ltd : SE14.4KUS [208V]"/>
    <n v="0.244468195829635"/>
    <n v="-314179.38380537799"/>
    <n v="24.872740970622701"/>
    <n v="261529.21358665"/>
    <n v="6.9020152539967397"/>
    <n v="12.217597947365199"/>
    <m/>
    <n v="2807280.9388068998"/>
  </r>
  <r>
    <s v="no batt"/>
    <n v="21"/>
    <n v="22"/>
    <s v="Baseline"/>
    <s v="Reference"/>
    <x v="8"/>
    <x v="3"/>
    <x v="0"/>
    <n v="0"/>
    <n v="112.65165172855301"/>
    <n v="0"/>
    <n v="0"/>
    <n v="4157.25"/>
    <n v="26.650004418029599"/>
    <n v="0"/>
    <n v="24.336486775619601"/>
    <n v="0.46666666666666601"/>
    <n v="10"/>
    <n v="7.1249999999999994E-2"/>
    <s v="Qcells North America Q.PEAK DUO BLK-G6+ 340"/>
    <s v="SolarEdge Technologies Ltd : SE14.4KUS [208V]"/>
    <n v="0.36209999999999998"/>
    <n v="-47614.988632395303"/>
    <n v="25.0477714537789"/>
    <n v="37521.145542407903"/>
    <n v="6.9718957082135598"/>
    <n v="12.316633061208901"/>
    <m/>
    <n v="474474.45880799898"/>
  </r>
  <r>
    <s v="Batt Ref"/>
    <n v="378"/>
    <n v="379"/>
    <s v="Baseline"/>
    <s v="Reference"/>
    <x v="6"/>
    <x v="0"/>
    <x v="1"/>
    <s v="100% of PV Nameplate (kW), 2-hour duration"/>
    <n v="3254.9916304347798"/>
    <n v="3254.9916304347798"/>
    <n v="2"/>
    <n v="3374.6201784008599"/>
    <n v="112.500592159999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2315171.8511552601"/>
    <n v="25.1616968469997"/>
    <n v="882789.03491110797"/>
    <n v="2.2057557966188601"/>
    <n v="16.967583738694401"/>
    <m/>
    <n v="10976817.814813901"/>
  </r>
  <r>
    <s v="Batt Ref"/>
    <n v="127"/>
    <n v="128"/>
    <s v="Baseline"/>
    <s v="Reference"/>
    <x v="9"/>
    <x v="1"/>
    <x v="1"/>
    <s v="25% of PV Nameplate (kW), 4-hour duration"/>
    <n v="805.40081395348795"/>
    <n v="201.35020348837199"/>
    <n v="4"/>
    <n v="3997.0303095363302"/>
    <n v="31.244602400000002"/>
    <n v="0"/>
    <n v="79.789562582316805"/>
    <n v="0.38"/>
    <n v="10"/>
    <n v="7.2499999999999995E-2"/>
    <s v="Qcells North America Q.PEAK DUO BLK-G6+ 340"/>
    <s v="SolarEdge Technologies Ltd : SE14.4KUS [208V]"/>
    <n v="0.31181757287011902"/>
    <n v="-346369.62309712498"/>
    <n v="25.188215450166101"/>
    <n v="261547.717269257"/>
    <n v="6.9904454665112903"/>
    <n v="12.173918539510201"/>
    <m/>
    <n v="3212325.91666803"/>
  </r>
  <r>
    <s v="Batt Ref"/>
    <n v="75"/>
    <n v="76"/>
    <s v="Baseline"/>
    <s v="Reference"/>
    <x v="9"/>
    <x v="1"/>
    <x v="1"/>
    <s v="25% of PV Nameplate (kW), 2-hour duration"/>
    <n v="805.40081395348795"/>
    <n v="201.35020348837199"/>
    <n v="2"/>
    <n v="4015.0858942180398"/>
    <n v="31.244602400000002"/>
    <n v="0"/>
    <n v="79.789562582316805"/>
    <n v="0.38"/>
    <n v="10"/>
    <n v="7.2499999999999995E-2"/>
    <s v="Qcells North America Q.PEAK DUO BLK-G6+ 340"/>
    <s v="SolarEdge Technologies Ltd : SE14.4KUS [208V]"/>
    <n v="0.307055250048894"/>
    <n v="-347901.37681971397"/>
    <n v="25.188545419843599"/>
    <n v="262693.66412431502"/>
    <n v="6.9903323479364596"/>
    <n v="12.173053475822099"/>
    <m/>
    <n v="3226836.7955260798"/>
  </r>
  <r>
    <s v="Batt Ref"/>
    <n v="179"/>
    <n v="180"/>
    <s v="Baseline"/>
    <s v="Reference"/>
    <x v="9"/>
    <x v="1"/>
    <x v="1"/>
    <s v="25% of PV Nameplate (kW), 6-hour duration"/>
    <n v="805.40081395348795"/>
    <n v="201.35020348837199"/>
    <n v="6"/>
    <n v="3987.50918849973"/>
    <n v="31.244602400000002"/>
    <n v="0"/>
    <n v="79.789562582316805"/>
    <n v="0.38"/>
    <n v="10"/>
    <n v="7.2499999999999995E-2"/>
    <s v="Qcells North America Q.PEAK DUO BLK-G6+ 340"/>
    <s v="SolarEdge Technologies Ltd : SE14.4KUS [208V]"/>
    <n v="0.31460335313686399"/>
    <n v="-348438.804656327"/>
    <n v="25.220976185555699"/>
    <n v="260600.461610156"/>
    <n v="6.97332862022893"/>
    <n v="12.1902854103966"/>
    <m/>
    <n v="3204673.99974644"/>
  </r>
  <r>
    <s v="Batt Ref"/>
    <n v="324"/>
    <n v="325"/>
    <s v="Baseline"/>
    <s v="Reference"/>
    <x v="6"/>
    <x v="2"/>
    <x v="1"/>
    <s v="50% of PV Nameplate (kW), 6-hour duration"/>
    <n v="373.42547297297199"/>
    <n v="186.71273648648599"/>
    <n v="6"/>
    <n v="3639.06754418848"/>
    <n v="68.153269359999996"/>
    <n v="0"/>
    <n v="56.847272162463803"/>
    <n v="0.46875"/>
    <n v="10"/>
    <n v="7.1249999999999994E-2"/>
    <s v="Qcells North America Q.PEAK DUO BLK-G6+ 340"/>
    <s v="SolarEdge Technologies Ltd : SE14.4KUS [208V]"/>
    <n v="0.296060866712404"/>
    <n v="-164907.318481703"/>
    <n v="25.251459962397899"/>
    <n v="122325.64518647399"/>
    <n v="6.5323577344701702"/>
    <n v="12.6716725455329"/>
    <m/>
    <n v="1367138.9709139899"/>
  </r>
  <r>
    <s v="Batt Ref"/>
    <n v="430"/>
    <n v="431"/>
    <s v="Baseline"/>
    <s v="Reference"/>
    <x v="6"/>
    <x v="0"/>
    <x v="1"/>
    <s v="100% of PV Nameplate (kW), 4-hour duration"/>
    <n v="3254.9916304347798"/>
    <n v="3254.9916304347798"/>
    <n v="4"/>
    <n v="3319.0755022334001"/>
    <n v="112.500592159999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2200634.8875492602"/>
    <n v="25.322877773621599"/>
    <n v="881978.72544850095"/>
    <n v="2.4728437926600799"/>
    <n v="16.7380433865718"/>
    <m/>
    <n v="10796144.5068145"/>
  </r>
  <r>
    <s v="Batt Ref"/>
    <n v="272"/>
    <n v="273"/>
    <s v="Baseline"/>
    <s v="Reference"/>
    <x v="6"/>
    <x v="2"/>
    <x v="1"/>
    <s v="50% of PV Nameplate (kW), 4-hour duration"/>
    <n v="373.42547297297199"/>
    <n v="186.71273648648599"/>
    <n v="4"/>
    <n v="3661.0701444767101"/>
    <n v="68.153269359999996"/>
    <n v="0"/>
    <n v="56.847272162463803"/>
    <n v="0.46875"/>
    <n v="10"/>
    <n v="7.1249999999999994E-2"/>
    <s v="Qcells North America Q.PEAK DUO BLK-G6+ 340"/>
    <s v="SolarEdge Technologies Ltd : SE14.4KUS [208V]"/>
    <n v="0.29063823904900699"/>
    <n v="-169635.73539786099"/>
    <n v="25.346256480259701"/>
    <n v="122458.760846028"/>
    <n v="6.4747743977122196"/>
    <n v="12.723317658187799"/>
    <m/>
    <n v="1375404.9928963301"/>
  </r>
  <r>
    <s v="Batt Ref"/>
    <n v="482"/>
    <n v="483"/>
    <s v="Baseline"/>
    <s v="Reference"/>
    <x v="6"/>
    <x v="0"/>
    <x v="1"/>
    <s v="100% of PV Nameplate (kW), 6-hour duration"/>
    <n v="3254.9916304347798"/>
    <n v="3254.9916304347798"/>
    <n v="6"/>
    <n v="3289.78552940494"/>
    <n v="112.500592159999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2139838.0677596"/>
    <n v="25.446093293609199"/>
    <n v="882143.185979267"/>
    <n v="2.6164758252373401"/>
    <n v="16.616246335598099"/>
    <m/>
    <n v="10700871.3564918"/>
  </r>
  <r>
    <s v="Batt Ref"/>
    <n v="220"/>
    <n v="221"/>
    <s v="Baseline"/>
    <s v="Reference"/>
    <x v="6"/>
    <x v="2"/>
    <x v="1"/>
    <s v="50% of PV Nameplate (kW), 2-hour duration"/>
    <n v="373.42547297297199"/>
    <n v="186.71273648648599"/>
    <n v="2"/>
    <n v="3702.79525344178"/>
    <n v="68.153269359999996"/>
    <n v="0"/>
    <n v="56.847272162463803"/>
    <n v="0.46875"/>
    <n v="10"/>
    <n v="7.1249999999999994E-2"/>
    <s v="Qcells North America Q.PEAK DUO BLK-G6+ 340"/>
    <s v="SolarEdge Technologies Ltd : SE14.4KUS [208V]"/>
    <n v="0.28136819582963501"/>
    <n v="-178059.490689506"/>
    <n v="25.511631635723699"/>
    <n v="122808.08074077401"/>
    <n v="6.3750939031105203"/>
    <n v="12.812568958145199"/>
    <m/>
    <n v="1391080.4432250401"/>
  </r>
  <r>
    <s v="Batt Ref"/>
    <n v="363"/>
    <n v="364"/>
    <s v="Baseline"/>
    <s v="Reference"/>
    <x v="10"/>
    <x v="4"/>
    <x v="1"/>
    <s v="50% of PV Nameplate (kW), 6-hour duration"/>
    <n v="8.7990725592218499"/>
    <n v="4.3995362796109196"/>
    <n v="6"/>
    <n v="3872.4833515728601"/>
    <n v="57.937700479999997"/>
    <n v="0"/>
    <n v="0.937399145836326"/>
    <n v="0.57499999999999996"/>
    <n v="15"/>
    <n v="0.06"/>
    <s v="Qcells North America Q.PEAK L-G4.2 365"/>
    <s v="SolarEdge Technologies Ltd : SE7600H-US [240V]"/>
    <n v="0.10536086671240399"/>
    <n v="1454.8646254789901"/>
    <n v="25.755539386681001"/>
    <n v="3173.3540283792499"/>
    <n v="10.1741998872005"/>
    <n v="11.1577844927111"/>
    <m/>
    <n v="33903.591743020399"/>
  </r>
  <r>
    <s v="Batt Ref"/>
    <n v="311"/>
    <n v="312"/>
    <s v="Baseline"/>
    <s v="Reference"/>
    <x v="10"/>
    <x v="4"/>
    <x v="1"/>
    <s v="50% of PV Nameplate (kW), 4-hour duration"/>
    <n v="8.7990725592218499"/>
    <n v="4.3995362796109196"/>
    <n v="4"/>
    <n v="3916.9971046967898"/>
    <n v="57.937700479999997"/>
    <n v="0"/>
    <n v="0.937399145836326"/>
    <n v="0.57499999999999996"/>
    <n v="15"/>
    <n v="0.06"/>
    <s v="Qcells North America Q.PEAK L-G4.2 365"/>
    <s v="SolarEdge Technologies Ltd : SE7600H-US [240V]"/>
    <n v="9.9938239049007102E-2"/>
    <n v="1383.46056159563"/>
    <n v="25.783172143271202"/>
    <n v="3192.1225389670299"/>
    <n v="10.098894969879799"/>
    <n v="11.220485859237399"/>
    <m/>
    <n v="34293.309651620402"/>
  </r>
  <r>
    <s v="no batt"/>
    <n v="33"/>
    <n v="34"/>
    <s v="Baseline"/>
    <s v="Reference"/>
    <x v="7"/>
    <x v="1"/>
    <x v="0"/>
    <n v="0"/>
    <n v="805.40081395348795"/>
    <n v="0"/>
    <n v="0"/>
    <n v="4294.9879336334398"/>
    <n v="19.065000000000001"/>
    <n v="0"/>
    <n v="79.789562582316805"/>
    <n v="0.38"/>
    <n v="10"/>
    <n v="7.2499999999999995E-2"/>
    <s v="Qcells North America Q.PEAK DUO BLK-G6+ 340"/>
    <s v="SolarEdge Technologies Ltd : SE14.4KUS [208V]"/>
    <n v="0.24129999999999999"/>
    <n v="-414098.61607078701"/>
    <n v="25.814222786045601"/>
    <n v="264127.84026191197"/>
    <n v="6.7579418845207098"/>
    <n v="12.395086528538"/>
    <m/>
    <n v="3451787.9481848702"/>
  </r>
  <r>
    <s v="Batt Ref"/>
    <n v="178"/>
    <n v="179"/>
    <s v="Baseline"/>
    <s v="Reference"/>
    <x v="9"/>
    <x v="2"/>
    <x v="1"/>
    <s v="25% of PV Nameplate (kW), 6-hour duration"/>
    <n v="373.42547297297199"/>
    <n v="93.356368243243196"/>
    <n v="6"/>
    <n v="4224.9235052053"/>
    <n v="31.244602400000002"/>
    <n v="0"/>
    <n v="56.847272162463803"/>
    <n v="0.46875"/>
    <n v="10"/>
    <n v="7.1249999999999994E-2"/>
    <s v="Qcells North America Q.PEAK DUO BLK-G6+ 340"/>
    <s v="SolarEdge Technologies Ltd : SE14.4KUS [208V]"/>
    <n v="0.35150335313686398"/>
    <n v="-196613.22901502499"/>
    <n v="25.906141828669199"/>
    <n v="122609.957660046"/>
    <n v="6.4753015335412503"/>
    <n v="12.759171041068599"/>
    <m/>
    <n v="1587235.60443964"/>
  </r>
  <r>
    <s v="Batt Ref"/>
    <n v="126"/>
    <n v="127"/>
    <s v="Baseline"/>
    <s v="Reference"/>
    <x v="9"/>
    <x v="2"/>
    <x v="1"/>
    <s v="25% of PV Nameplate (kW), 4-hour duration"/>
    <n v="373.42547297297199"/>
    <n v="93.356368243243196"/>
    <n v="4"/>
    <n v="4235.9248053494102"/>
    <n v="31.244602400000002"/>
    <n v="0"/>
    <n v="56.847272162463803"/>
    <n v="0.46875"/>
    <n v="10"/>
    <n v="7.1249999999999994E-2"/>
    <s v="Qcells North America Q.PEAK DUO BLK-G6+ 340"/>
    <s v="SolarEdge Technologies Ltd : SE14.4KUS [208V]"/>
    <n v="0.34871757287011901"/>
    <n v="-197933.35202803201"/>
    <n v="25.926692382746001"/>
    <n v="122812.232904231"/>
    <n v="6.4642936159442002"/>
    <n v="12.7682103892363"/>
    <m/>
    <n v="1591368.61543081"/>
  </r>
  <r>
    <s v="no batt"/>
    <n v="26"/>
    <n v="27"/>
    <s v="Baseline"/>
    <s v="Reference"/>
    <x v="9"/>
    <x v="3"/>
    <x v="0"/>
    <n v="0"/>
    <n v="112.65165172855301"/>
    <n v="0"/>
    <n v="0"/>
    <n v="4339.2625734888597"/>
    <n v="25.26171648"/>
    <n v="0"/>
    <n v="24.336486775619601"/>
    <n v="0.46666666666666601"/>
    <n v="10"/>
    <n v="7.1249999999999994E-2"/>
    <s v="Qcells North America Q.PEAK DUO BLK-G6+ 340"/>
    <s v="SolarEdge Technologies Ltd : SE14.4KUS [208V]"/>
    <n v="0.36209999999999998"/>
    <n v="-61041.809038735999"/>
    <n v="25.9662445251879"/>
    <n v="37521.145542407903"/>
    <n v="6.49378400512225"/>
    <n v="12.7417189598499"/>
    <m/>
    <n v="495247.88289901603"/>
  </r>
  <r>
    <s v="Batt Ref"/>
    <n v="259"/>
    <n v="260"/>
    <s v="Baseline"/>
    <s v="Reference"/>
    <x v="10"/>
    <x v="4"/>
    <x v="1"/>
    <s v="50% of PV Nameplate (kW), 2-hour duration"/>
    <n v="8.7990725592218499"/>
    <n v="4.3995362796109196"/>
    <n v="2"/>
    <n v="4001.4117272963599"/>
    <n v="57.937700479999997"/>
    <n v="0"/>
    <n v="0.937399145836326"/>
    <n v="0.57499999999999996"/>
    <n v="15"/>
    <n v="0.06"/>
    <s v="Qcells North America Q.PEAK L-G4.2 365"/>
    <s v="SolarEdge Technologies Ltd : SE7600H-US [240V]"/>
    <n v="9.0668195829635007E-2"/>
    <n v="1084.45660240187"/>
    <n v="25.977319266523601"/>
    <n v="3192.1225389670299"/>
    <n v="9.8374620974619091"/>
    <n v="11.4302768155453"/>
    <m/>
    <n v="35032.359672479601"/>
  </r>
  <r>
    <s v="Batt Ref"/>
    <n v="74"/>
    <n v="75"/>
    <s v="Baseline"/>
    <s v="Reference"/>
    <x v="9"/>
    <x v="2"/>
    <x v="1"/>
    <s v="25% of PV Nameplate (kW), 2-hour duration"/>
    <n v="373.42547297297199"/>
    <n v="93.356368243243196"/>
    <n v="2"/>
    <n v="4256.7873598319402"/>
    <n v="31.244602400000002"/>
    <n v="0"/>
    <n v="56.847272162463803"/>
    <n v="0.46875"/>
    <n v="10"/>
    <n v="7.1249999999999994E-2"/>
    <s v="Qcells North America Q.PEAK DUO BLK-G6+ 340"/>
    <s v="SolarEdge Technologies Ltd : SE14.4KUS [208V]"/>
    <n v="0.34395525004889399"/>
    <n v="-201424.95936792201"/>
    <n v="25.990468451726802"/>
    <n v="123078.662383089"/>
    <n v="6.4307060752555296"/>
    <n v="12.7980062112622"/>
    <m/>
    <n v="1599206.3405951699"/>
  </r>
  <r>
    <s v="Batt Ref"/>
    <n v="393"/>
    <n v="394"/>
    <s v="Baseline"/>
    <s v="Reference"/>
    <x v="7"/>
    <x v="0"/>
    <x v="1"/>
    <s v="100% of PV Nameplate (kW), 2-hour duration"/>
    <n v="3254.9916304347798"/>
    <n v="3254.9916304347798"/>
    <n v="2"/>
    <n v="3604.6201784008599"/>
    <n v="107.759645599999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2654859.8419153099"/>
    <n v="25.996027449361002"/>
    <n v="882789.03491110797"/>
    <n v="1.6084675267525701"/>
    <n v="17.485070151419901"/>
    <m/>
    <n v="11724951.816253901"/>
  </r>
  <r>
    <s v="Batt Ref"/>
    <n v="345"/>
    <n v="346"/>
    <s v="Baseline"/>
    <s v="Reference"/>
    <x v="8"/>
    <x v="1"/>
    <x v="1"/>
    <s v="50% of PV Nameplate (kW), 6-hour duration"/>
    <n v="805.40081395348795"/>
    <n v="402.70040697674398"/>
    <n v="6"/>
    <n v="3714.91969367704"/>
    <n v="63.188377228067502"/>
    <n v="0"/>
    <n v="79.789562582316805"/>
    <n v="0.38"/>
    <n v="10"/>
    <n v="7.2499999999999995E-2"/>
    <s v="Qcells North America Q.PEAK DUO BLK-G6+ 340"/>
    <s v="SolarEdge Technologies Ltd : SE14.4KUS [208V]"/>
    <n v="0.33666086671240403"/>
    <n v="-432313.08862602903"/>
    <n v="26.0780767388169"/>
    <n v="258669.22139609599"/>
    <n v="6.26065364904502"/>
    <n v="12.8371729213245"/>
    <m/>
    <n v="2985599.7793830899"/>
  </r>
  <r>
    <s v="Batt Ref"/>
    <n v="293"/>
    <n v="294"/>
    <s v="Baseline"/>
    <s v="Reference"/>
    <x v="8"/>
    <x v="1"/>
    <x v="1"/>
    <s v="50% of PV Nameplate (kW), 4-hour duration"/>
    <n v="805.40081395348795"/>
    <n v="402.70040697674398"/>
    <n v="4"/>
    <n v="3733.9619357502502"/>
    <n v="63.188377228067502"/>
    <n v="0"/>
    <n v="79.789562582316805"/>
    <n v="0.38"/>
    <n v="10"/>
    <n v="7.2499999999999995E-2"/>
    <s v="Qcells North America Q.PEAK DUO BLK-G6+ 340"/>
    <s v="SolarEdge Technologies Ltd : SE14.4KUS [208V]"/>
    <n v="0.33123823904900701"/>
    <n v="-434249.49603374698"/>
    <n v="26.078263956760601"/>
    <n v="259762.43423793299"/>
    <n v="6.2620738237174098"/>
    <n v="12.8341096058733"/>
    <m/>
    <n v="3000903.6132262498"/>
  </r>
  <r>
    <s v="Batt Ref"/>
    <n v="241"/>
    <n v="242"/>
    <s v="Baseline"/>
    <s v="Reference"/>
    <x v="8"/>
    <x v="1"/>
    <x v="1"/>
    <s v="50% of PV Nameplate (kW), 2-hour duration"/>
    <n v="805.40081395348795"/>
    <n v="402.70040697674398"/>
    <n v="2"/>
    <n v="3770.07310511367"/>
    <n v="63.188377228067502"/>
    <n v="0"/>
    <n v="79.789562582316805"/>
    <n v="0.38"/>
    <n v="10"/>
    <n v="7.2499999999999995E-2"/>
    <s v="Qcells North America Q.PEAK DUO BLK-G6+ 340"/>
    <s v="SolarEdge Technologies Ltd : SE14.4KUS [208V]"/>
    <n v="0.32196819582963498"/>
    <n v="-441200.57540306199"/>
    <n v="26.1183260588713"/>
    <n v="261529.21358665"/>
    <n v="6.2433536358489397"/>
    <n v="12.850659737804101"/>
    <m/>
    <n v="3029925.3709423598"/>
  </r>
  <r>
    <s v="Batt Ref"/>
    <n v="188"/>
    <n v="189"/>
    <s v="Baseline"/>
    <s v="Reference"/>
    <x v="8"/>
    <x v="2"/>
    <x v="1"/>
    <s v="25% of PV Nameplate (kW), 6-hour duration"/>
    <n v="373.42547297297199"/>
    <n v="93.356368243243196"/>
    <n v="6"/>
    <n v="3998.9181130457901"/>
    <n v="52.598330604752"/>
    <n v="0"/>
    <n v="56.847272162463803"/>
    <n v="0.46875"/>
    <n v="10"/>
    <n v="7.1249999999999994E-2"/>
    <s v="Qcells North America Q.PEAK DUO BLK-G6+ 340"/>
    <s v="SolarEdge Technologies Ltd : SE14.4KUS [208V]"/>
    <n v="0.35150335313686398"/>
    <n v="-207206.554463359"/>
    <n v="26.1277868738959"/>
    <n v="122609.957660046"/>
    <n v="6.1701210841915"/>
    <n v="13.0227673533479"/>
    <m/>
    <n v="1502329.0245242999"/>
  </r>
  <r>
    <s v="Batt Ref"/>
    <n v="136"/>
    <n v="137"/>
    <s v="Baseline"/>
    <s v="Reference"/>
    <x v="8"/>
    <x v="2"/>
    <x v="1"/>
    <s v="25% of PV Nameplate (kW), 4-hour duration"/>
    <n v="373.42547297297199"/>
    <n v="93.356368243243196"/>
    <n v="4"/>
    <n v="4009.9194131899098"/>
    <n v="52.598330604752"/>
    <n v="0"/>
    <n v="56.847272162463803"/>
    <n v="0.46875"/>
    <n v="10"/>
    <n v="7.1249999999999994E-2"/>
    <s v="Qcells North America Q.PEAK DUO BLK-G6+ 340"/>
    <s v="SolarEdge Technologies Ltd : SE14.4KUS [208V]"/>
    <n v="0.34871757287011901"/>
    <n v="-208526.67747636599"/>
    <n v="26.1479880577252"/>
    <n v="122812.232904231"/>
    <n v="6.1591487766678101"/>
    <n v="13.0319112407318"/>
    <m/>
    <n v="1506462.03551547"/>
  </r>
  <r>
    <s v="Batt Ref"/>
    <n v="445"/>
    <n v="446"/>
    <s v="Baseline"/>
    <s v="Reference"/>
    <x v="7"/>
    <x v="0"/>
    <x v="1"/>
    <s v="100% of PV Nameplate (kW), 4-hour duration"/>
    <n v="3254.9916304347798"/>
    <n v="3254.9916304347798"/>
    <n v="4"/>
    <n v="3549.0755022334001"/>
    <n v="107.759645599999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2540322.8783093099"/>
    <n v="26.172093256516199"/>
    <n v="881978.72544850095"/>
    <n v="1.8571467238792101"/>
    <n v="17.267485231167999"/>
    <m/>
    <n v="11544278.5082545"/>
  </r>
  <r>
    <s v="Batt Ref"/>
    <n v="313"/>
    <n v="314"/>
    <s v="Baseline"/>
    <s v="Reference"/>
    <x v="2"/>
    <x v="3"/>
    <x v="1"/>
    <s v="50% of PV Nameplate (kW), 6-hour duration"/>
    <n v="112.65165172855301"/>
    <n v="56.325825864276503"/>
    <n v="6"/>
    <n v="3833.2180509333498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2746086671240399"/>
    <n v="-64359.4844205919"/>
    <n v="26.208213921018999"/>
    <n v="37402.947760511997"/>
    <n v="5.9718691651183899"/>
    <n v="13.189203031026"/>
    <m/>
    <n v="437492.10661125998"/>
  </r>
  <r>
    <s v="Batt Ref"/>
    <n v="318"/>
    <n v="319"/>
    <s v="Baseline"/>
    <s v="Reference"/>
    <x v="3"/>
    <x v="3"/>
    <x v="1"/>
    <s v="50% of PV Nameplate (kW), 6-hour duration"/>
    <n v="112.65165172855301"/>
    <n v="56.325825864276503"/>
    <n v="6"/>
    <n v="3833.2180509333498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5746086671240401"/>
    <n v="-64359.4844205919"/>
    <n v="26.208213921018999"/>
    <n v="37402.947760511997"/>
    <n v="5.9718691651183899"/>
    <n v="13.189203031026"/>
    <m/>
    <n v="437492.10661125998"/>
  </r>
  <r>
    <s v="Batt Ref"/>
    <n v="348"/>
    <n v="349"/>
    <s v="Baseline"/>
    <s v="Reference"/>
    <x v="4"/>
    <x v="3"/>
    <x v="1"/>
    <s v="50% of PV Nameplate (kW), 6-hour duration"/>
    <n v="112.65165172855301"/>
    <n v="56.325825864276503"/>
    <n v="6"/>
    <n v="3833.2180509333498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8746086671240398"/>
    <n v="-64359.4844205919"/>
    <n v="26.208213921018999"/>
    <n v="37402.947760511997"/>
    <n v="5.9718691651183899"/>
    <n v="13.189203031026"/>
    <m/>
    <n v="437492.10661125998"/>
  </r>
  <r>
    <s v="Batt Ref"/>
    <n v="84"/>
    <n v="85"/>
    <s v="Baseline"/>
    <s v="Reference"/>
    <x v="8"/>
    <x v="2"/>
    <x v="1"/>
    <s v="25% of PV Nameplate (kW), 2-hour duration"/>
    <n v="373.42547297297199"/>
    <n v="93.356368243243196"/>
    <n v="2"/>
    <n v="4030.7819676724398"/>
    <n v="52.598330604752"/>
    <n v="0"/>
    <n v="56.847272162463803"/>
    <n v="0.46875"/>
    <n v="10"/>
    <n v="7.1249999999999994E-2"/>
    <s v="Qcells North America Q.PEAK DUO BLK-G6+ 340"/>
    <s v="SolarEdge Technologies Ltd : SE14.4KUS [208V]"/>
    <n v="0.34395525004889399"/>
    <n v="-212018.284816256"/>
    <n v="26.2113164183999"/>
    <n v="123078.662383089"/>
    <n v="6.1247789274152096"/>
    <n v="13.063005903911099"/>
    <m/>
    <n v="1514299.7606798301"/>
  </r>
  <r>
    <s v="Batt Ref"/>
    <n v="497"/>
    <n v="498"/>
    <s v="Baseline"/>
    <s v="Reference"/>
    <x v="7"/>
    <x v="0"/>
    <x v="1"/>
    <s v="100% of PV Nameplate (kW), 6-hour duration"/>
    <n v="3254.9916304347798"/>
    <n v="3254.9916304347798"/>
    <n v="6"/>
    <n v="3519.78552940494"/>
    <n v="107.759645599999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2479526.0585196498"/>
    <n v="26.304584354329101"/>
    <n v="882143.18597926595"/>
    <n v="1.99069503392971"/>
    <n v="17.152031885479701"/>
    <m/>
    <n v="11449005.3579318"/>
  </r>
  <r>
    <s v="Batt Ref"/>
    <n v="261"/>
    <n v="262"/>
    <s v="Baseline"/>
    <s v="Reference"/>
    <x v="2"/>
    <x v="3"/>
    <x v="1"/>
    <s v="50% of PV Nameplate (kW), 4-hour duration"/>
    <n v="112.65165172855301"/>
    <n v="56.325825864276503"/>
    <n v="4"/>
    <n v="3860.78074647259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2203823904900702"/>
    <n v="-66492.3941882012"/>
    <n v="26.352782284487901"/>
    <n v="37413.6490827854"/>
    <n v="5.8901805748396399"/>
    <n v="13.2674223190958"/>
    <m/>
    <n v="440637.88688650599"/>
  </r>
  <r>
    <s v="Batt Ref"/>
    <n v="266"/>
    <n v="267"/>
    <s v="Baseline"/>
    <s v="Reference"/>
    <x v="3"/>
    <x v="3"/>
    <x v="1"/>
    <s v="50% of PV Nameplate (kW), 4-hour duration"/>
    <n v="112.65165172855301"/>
    <n v="56.325825864276503"/>
    <n v="4"/>
    <n v="3860.78074647259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52038239049007"/>
    <n v="-66492.3941882012"/>
    <n v="26.352782284487901"/>
    <n v="37413.6490827854"/>
    <n v="5.8901805748396399"/>
    <n v="13.2674223190958"/>
    <m/>
    <n v="440637.88688650599"/>
  </r>
  <r>
    <s v="Batt Ref"/>
    <n v="296"/>
    <n v="297"/>
    <s v="Baseline"/>
    <s v="Reference"/>
    <x v="4"/>
    <x v="3"/>
    <x v="1"/>
    <s v="50% of PV Nameplate (kW), 4-hour duration"/>
    <n v="112.65165172855301"/>
    <n v="56.325825864276503"/>
    <n v="4"/>
    <n v="3860.78074647259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8203823904900702"/>
    <n v="-66492.394188201404"/>
    <n v="26.352782284487901"/>
    <n v="37413.6490827854"/>
    <n v="5.8901805748396301"/>
    <n v="13.2674223190958"/>
    <m/>
    <n v="440637.88688650599"/>
  </r>
  <r>
    <s v="Batt Ref"/>
    <n v="398"/>
    <n v="399"/>
    <s v="Baseline"/>
    <s v="Reference"/>
    <x v="8"/>
    <x v="0"/>
    <x v="1"/>
    <s v="100% of PV Nameplate (kW), 2-hour duration"/>
    <n v="3254.9916304347798"/>
    <n v="3254.9916304347798"/>
    <n v="2"/>
    <n v="3712.4695555670301"/>
    <n v="107.00998611227401"/>
    <n v="0"/>
    <n v="127.406591492679"/>
    <n v="0.52777777777777701"/>
    <n v="19.5"/>
    <n v="6.5000000000000002E-2"/>
    <s v="Qcells North America Q.PEAK DUO BLK-G6+ 340"/>
    <s v="SolarEdge Technologies Ltd : SE14.4KUS [208V]"/>
    <n v="0.20580824543517601"/>
    <n v="-2856673.96802729"/>
    <n v="26.491716746551901"/>
    <n v="882789.03491110797"/>
    <n v="1.2076656584557099"/>
    <n v="17.844114310322698"/>
    <m/>
    <n v="12075759.581871901"/>
  </r>
  <r>
    <s v="Batt Ref"/>
    <n v="283"/>
    <n v="284"/>
    <s v="Baseline"/>
    <s v="Reference"/>
    <x v="9"/>
    <x v="1"/>
    <x v="1"/>
    <s v="50% of PV Nameplate (kW), 4-hour duration"/>
    <n v="805.40081395348795"/>
    <n v="402.70040697674398"/>
    <n v="4"/>
    <n v="4126.7554609306399"/>
    <n v="37.227488319999999"/>
    <n v="0"/>
    <n v="79.789562582316805"/>
    <n v="0.38"/>
    <n v="10"/>
    <n v="7.2499999999999995E-2"/>
    <s v="Qcells North America Q.PEAK DUO BLK-G6+ 340"/>
    <s v="SolarEdge Technologies Ltd : SE14.4KUS [208V]"/>
    <n v="0.33123823904900701"/>
    <n v="-479401.99200151698"/>
    <n v="26.5239046447604"/>
    <n v="259762.43423793299"/>
    <n v="6.2739439305924503"/>
    <n v="12.849482784592601"/>
    <m/>
    <n v="3316583.18608962"/>
  </r>
  <r>
    <s v="Batt Ref"/>
    <n v="335"/>
    <n v="336"/>
    <s v="Baseline"/>
    <s v="Reference"/>
    <x v="9"/>
    <x v="1"/>
    <x v="1"/>
    <s v="50% of PV Nameplate (kW), 6-hour duration"/>
    <n v="805.40081395348795"/>
    <n v="402.70040697674398"/>
    <n v="6"/>
    <n v="4107.7132188574296"/>
    <n v="37.227488319999999"/>
    <n v="0"/>
    <n v="79.789562582316805"/>
    <n v="0.38"/>
    <n v="10"/>
    <n v="7.2499999999999995E-2"/>
    <s v="Qcells North America Q.PEAK DUO BLK-G6+ 340"/>
    <s v="SolarEdge Technologies Ltd : SE14.4KUS [208V]"/>
    <n v="0.33666086671240403"/>
    <n v="-477465.584593529"/>
    <n v="26.525594987891399"/>
    <n v="258669.22139609599"/>
    <n v="6.2727174547867"/>
    <n v="12.852319510413"/>
    <m/>
    <n v="3301279.35224646"/>
  </r>
  <r>
    <s v="Batt Ref"/>
    <n v="231"/>
    <n v="232"/>
    <s v="Baseline"/>
    <s v="Reference"/>
    <x v="9"/>
    <x v="1"/>
    <x v="1"/>
    <s v="50% of PV Nameplate (kW), 2-hour duration"/>
    <n v="805.40081395348795"/>
    <n v="402.70040697674398"/>
    <n v="2"/>
    <n v="4162.8666302940601"/>
    <n v="37.227488319999999"/>
    <n v="0"/>
    <n v="79.789562582316805"/>
    <n v="0.38"/>
    <n v="10"/>
    <n v="7.2499999999999995E-2"/>
    <s v="Qcells North America Q.PEAK DUO BLK-G6+ 340"/>
    <s v="SolarEdge Technologies Ltd : SE14.4KUS [208V]"/>
    <n v="0.32196819582963498"/>
    <n v="-486353.07137087802"/>
    <n v="26.5610968671695"/>
    <n v="261529.21358665"/>
    <n v="6.2569392187000403"/>
    <n v="12.8643279842381"/>
    <m/>
    <n v="3345604.94380573"/>
  </r>
  <r>
    <s v="Batt Ref"/>
    <n v="197"/>
    <n v="198"/>
    <s v="Baseline"/>
    <s v="Reference"/>
    <x v="5"/>
    <x v="3"/>
    <x v="1"/>
    <s v="25% of PV Nameplate (kW), 6-hour duration"/>
    <n v="112.65165172855301"/>
    <n v="28.162912932138202"/>
    <n v="6"/>
    <n v="4154.1697402570699"/>
    <n v="48.592864238999198"/>
    <n v="0"/>
    <n v="24.336486775619601"/>
    <n v="0.46666666666666601"/>
    <n v="10"/>
    <n v="7.1249999999999994E-2"/>
    <s v="Qcells North America Q.PEAK DUO BLK-G6+ 340"/>
    <s v="SolarEdge Technologies Ltd : SE14.4KUS [208V]"/>
    <n v="0.37540335313686402"/>
    <n v="-70376.477093056295"/>
    <n v="26.617391261661702"/>
    <n v="37426.548860640301"/>
    <n v="5.95148422163515"/>
    <n v="13.2299326433434"/>
    <m/>
    <n v="474122.903194429"/>
  </r>
  <r>
    <s v="Batt Ref"/>
    <n v="209"/>
    <n v="210"/>
    <s v="Baseline"/>
    <s v="Reference"/>
    <x v="2"/>
    <x v="3"/>
    <x v="1"/>
    <s v="50% of PV Nameplate (kW), 2-hour duration"/>
    <n v="112.65165172855301"/>
    <n v="56.325825864276503"/>
    <n v="2"/>
    <n v="3913.04986283520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12768195829635"/>
    <n v="-70489.799821941298"/>
    <n v="26.6226778202115"/>
    <n v="37443.980243902501"/>
    <n v="5.7401321551824198"/>
    <n v="13.413499163363401"/>
    <m/>
    <n v="446603.455639533"/>
  </r>
  <r>
    <s v="Batt Ref"/>
    <n v="214"/>
    <n v="215"/>
    <s v="Baseline"/>
    <s v="Reference"/>
    <x v="3"/>
    <x v="3"/>
    <x v="1"/>
    <s v="50% of PV Nameplate (kW), 2-hour duration"/>
    <n v="112.65165172855301"/>
    <n v="56.325825864276503"/>
    <n v="2"/>
    <n v="3913.04986283520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4276819582963503"/>
    <n v="-70489.799821941298"/>
    <n v="26.6226778202115"/>
    <n v="37443.980243902501"/>
    <n v="5.7401321551824198"/>
    <n v="13.413499163363401"/>
    <m/>
    <n v="446603.455639533"/>
  </r>
  <r>
    <s v="Batt Ref"/>
    <n v="244"/>
    <n v="245"/>
    <s v="Baseline"/>
    <s v="Reference"/>
    <x v="4"/>
    <x v="3"/>
    <x v="1"/>
    <s v="50% of PV Nameplate (kW), 2-hour duration"/>
    <n v="112.65165172855301"/>
    <n v="56.325825864276503"/>
    <n v="2"/>
    <n v="3913.0498628352002"/>
    <n v="68.254890735999993"/>
    <n v="0"/>
    <n v="24.336486775619601"/>
    <n v="0.46666666666666601"/>
    <n v="10"/>
    <n v="7.1249999999999994E-2"/>
    <s v="Qcells North America Q.PEAK DUO BLK-G6+ 340"/>
    <s v="SolarEdge Technologies Ltd : SE14.4KUS [208V]"/>
    <n v="0.372768195829635"/>
    <n v="-70489.799821941298"/>
    <n v="26.6226778202115"/>
    <n v="37443.980243902501"/>
    <n v="5.7401321551824198"/>
    <n v="13.413499163363401"/>
    <m/>
    <n v="446603.455639533"/>
  </r>
  <r>
    <s v="Batt Ref"/>
    <n v="450"/>
    <n v="451"/>
    <s v="Baseline"/>
    <s v="Reference"/>
    <x v="8"/>
    <x v="0"/>
    <x v="1"/>
    <s v="100% of PV Nameplate (kW), 4-hour duration"/>
    <n v="3254.9916304347798"/>
    <n v="3254.9916304347798"/>
    <n v="4"/>
    <n v="3656.9248793995798"/>
    <n v="107.00998611227401"/>
    <n v="0"/>
    <n v="127.406591492679"/>
    <n v="0.52777777777777701"/>
    <n v="19.5"/>
    <n v="6.5000000000000002E-2"/>
    <s v="Qcells North America Q.PEAK DUO BLK-G6+ 340"/>
    <s v="SolarEdge Technologies Ltd : SE14.4KUS [208V]"/>
    <n v="0.215755386087089"/>
    <n v="-2742137.00442129"/>
    <n v="26.676625901834701"/>
    <n v="881978.72544850002"/>
    <n v="1.44837610883339"/>
    <n v="17.6275016716713"/>
    <m/>
    <n v="11895086.273872601"/>
  </r>
  <r>
    <s v="Batt Ref"/>
    <n v="145"/>
    <n v="146"/>
    <s v="Baseline"/>
    <s v="Reference"/>
    <x v="5"/>
    <x v="3"/>
    <x v="1"/>
    <s v="25% of PV Nameplate (kW), 4-hour duration"/>
    <n v="112.65165172855301"/>
    <n v="28.162912932138202"/>
    <n v="4"/>
    <n v="4167.9510880266798"/>
    <n v="48.592864238999198"/>
    <n v="0"/>
    <n v="24.336486775619601"/>
    <n v="0.46666666666666601"/>
    <n v="10"/>
    <n v="7.1249999999999994E-2"/>
    <s v="Qcells North America Q.PEAK DUO BLK-G6+ 340"/>
    <s v="SolarEdge Technologies Ltd : SE14.4KUS [208V]"/>
    <n v="0.37261757287011898"/>
    <n v="-71344.006642982698"/>
    <n v="26.681144158261901"/>
    <n v="37444.722051299897"/>
    <n v="5.9182282125664099"/>
    <n v="13.261615359483001"/>
    <m/>
    <n v="475695.79333205201"/>
  </r>
  <r>
    <s v="Batt Ref"/>
    <n v="93"/>
    <n v="94"/>
    <s v="Baseline"/>
    <s v="Reference"/>
    <x v="5"/>
    <x v="3"/>
    <x v="1"/>
    <s v="25% of PV Nameplate (kW), 2-hour duration"/>
    <n v="112.65165172855301"/>
    <n v="28.162912932138202"/>
    <n v="2"/>
    <n v="4194.0856462079901"/>
    <n v="48.592864238999198"/>
    <n v="0"/>
    <n v="24.336486775619601"/>
    <n v="0.46666666666666601"/>
    <n v="10"/>
    <n v="7.1249999999999994E-2"/>
    <s v="Qcells North America Q.PEAK DUO BLK-G6+ 340"/>
    <s v="SolarEdge Technologies Ltd : SE14.4KUS [208V]"/>
    <n v="0.36785525004889402"/>
    <n v="-73223.587491619299"/>
    <n v="26.8058178022372"/>
    <n v="37474.001917535599"/>
    <n v="5.8537548221301696"/>
    <n v="13.3237766495066"/>
    <m/>
    <n v="478678.57770856598"/>
  </r>
  <r>
    <s v="Batt Ref"/>
    <n v="502"/>
    <n v="503"/>
    <s v="Baseline"/>
    <s v="Reference"/>
    <x v="8"/>
    <x v="0"/>
    <x v="1"/>
    <s v="100% of PV Nameplate (kW), 6-hour duration"/>
    <n v="3254.9916304347798"/>
    <n v="3254.9916304347798"/>
    <n v="6"/>
    <n v="3627.6349065711102"/>
    <n v="107.00998611227401"/>
    <n v="0"/>
    <n v="127.406591492679"/>
    <n v="0.52777777777777701"/>
    <n v="19.5"/>
    <n v="6.5000000000000002E-2"/>
    <s v="Qcells North America Q.PEAK DUO BLK-G6+ 340"/>
    <s v="SolarEdge Technologies Ltd : SE14.4KUS [208V]"/>
    <n v="0.22157409035785799"/>
    <n v="-2681340.1846316201"/>
    <n v="26.8146277703663"/>
    <n v="882143.185979267"/>
    <n v="1.5775624542256499"/>
    <n v="17.512564231054"/>
    <m/>
    <n v="11799813.1235498"/>
  </r>
  <r>
    <s v="no batt"/>
    <n v="40"/>
    <n v="41"/>
    <s v="Baseline"/>
    <s v="Reference"/>
    <x v="6"/>
    <x v="5"/>
    <x v="0"/>
    <n v="0"/>
    <n v="16.447499999999899"/>
    <n v="0"/>
    <n v="0"/>
    <n v="4117.6753280329303"/>
    <n v="23.805946559999999"/>
    <n v="0"/>
    <n v="3.9245738182687302"/>
    <n v="0.42499999999999999"/>
    <n v="10"/>
    <n v="8.1249999999999906E-2"/>
    <s v="Qcells North America Q.PEAK DUO BLK-G6+ 340"/>
    <s v="SolarEdge Technologies Ltd : SE14.4KUS [208V]"/>
    <n v="3.2500000000000001E-2"/>
    <n v="-10181.9918474476"/>
    <n v="26.958504077240001"/>
    <n v="5057.4117118705299"/>
    <n v="6.0656631228070399"/>
    <n v="12.891630991111899"/>
    <m/>
    <n v="67595.758184988605"/>
  </r>
  <r>
    <s v="Batt Ref"/>
    <n v="323"/>
    <n v="324"/>
    <s v="Baseline"/>
    <s v="Reference"/>
    <x v="6"/>
    <x v="3"/>
    <x v="1"/>
    <s v="50% of PV Nameplate (kW), 6-hour duration"/>
    <n v="112.65165172855301"/>
    <n v="56.325825864276503"/>
    <n v="6"/>
    <n v="3981.56641769924"/>
    <n v="68.153269359999996"/>
    <n v="0"/>
    <n v="24.336486775619601"/>
    <n v="0.46666666666666601"/>
    <n v="10"/>
    <n v="7.1249999999999994E-2"/>
    <s v="Qcells North America Q.PEAK DUO BLK-G6+ 340"/>
    <s v="SolarEdge Technologies Ltd : SE14.4KUS [208V]"/>
    <n v="0.32996086671240399"/>
    <n v="-76346.043468616306"/>
    <n v="27.030819093951699"/>
    <n v="37402.947760511997"/>
    <n v="5.5194456869235697"/>
    <n v="13.6358985087906"/>
    <m/>
    <n v="454423.37392409798"/>
  </r>
  <r>
    <s v="Batt Ref"/>
    <n v="327"/>
    <n v="328"/>
    <s v="Baseline"/>
    <s v="Reference"/>
    <x v="0"/>
    <x v="5"/>
    <x v="1"/>
    <s v="50% of PV Nameplate (kW), 6-hour duration"/>
    <n v="16.447499999999899"/>
    <n v="8.2237499999999901"/>
    <n v="6"/>
    <n v="3570.52570628898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0.115360866712404"/>
    <n v="-10338.288380407699"/>
    <n v="27.048091933338402"/>
    <n v="5049.0076922584803"/>
    <n v="5.51495845453314"/>
    <n v="13.3853643005955"/>
    <m/>
    <n v="58613.749994439997"/>
  </r>
  <r>
    <s v="Batt Ref"/>
    <n v="358"/>
    <n v="359"/>
    <s v="Baseline"/>
    <s v="Reference"/>
    <x v="1"/>
    <x v="5"/>
    <x v="1"/>
    <s v="50% of PV Nameplate (kW), 6-hour duration"/>
    <n v="16.447499999999899"/>
    <n v="8.2237499999999901"/>
    <n v="6"/>
    <n v="3570.52570628898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0.10536086671240399"/>
    <n v="-10338.288380407699"/>
    <n v="27.048091933338402"/>
    <n v="5049.0076922584803"/>
    <n v="5.51495845453314"/>
    <n v="13.3853643005955"/>
    <m/>
    <n v="58613.749994439997"/>
  </r>
  <r>
    <s v="Batt Ref"/>
    <n v="334"/>
    <n v="335"/>
    <s v="Baseline"/>
    <s v="Reference"/>
    <x v="9"/>
    <x v="2"/>
    <x v="1"/>
    <s v="50% of PV Nameplate (kW), 6-hour duration"/>
    <n v="373.42547297297199"/>
    <n v="186.71273648648599"/>
    <n v="6"/>
    <n v="4363.81477771546"/>
    <n v="37.227488319999999"/>
    <n v="0"/>
    <n v="56.847272162463803"/>
    <n v="0.46875"/>
    <n v="10"/>
    <n v="7.1249999999999994E-2"/>
    <s v="Qcells North America Q.PEAK DUO BLK-G6+ 340"/>
    <s v="SolarEdge Technologies Ltd : SE14.4KUS [208V]"/>
    <n v="0.37356086671240402"/>
    <n v="-256126.339461355"/>
    <n v="27.164350012695898"/>
    <n v="122325.64518647399"/>
    <n v="5.7835998032685101"/>
    <n v="13.4099738733803"/>
    <m/>
    <n v="1639414.8149277"/>
  </r>
  <r>
    <s v="Batt Ref"/>
    <n v="271"/>
    <n v="272"/>
    <s v="Baseline"/>
    <s v="Reference"/>
    <x v="6"/>
    <x v="3"/>
    <x v="1"/>
    <s v="50% of PV Nameplate (kW), 4-hour duration"/>
    <n v="112.65165172855301"/>
    <n v="56.325825864276503"/>
    <n v="4"/>
    <n v="4009.1291132384699"/>
    <n v="68.153269359999996"/>
    <n v="0"/>
    <n v="24.336486775619601"/>
    <n v="0.46666666666666601"/>
    <n v="10"/>
    <n v="7.1249999999999994E-2"/>
    <s v="Qcells North America Q.PEAK DUO BLK-G6+ 340"/>
    <s v="SolarEdge Technologies Ltd : SE14.4KUS [208V]"/>
    <n v="0.32453823904900703"/>
    <n v="-78478.953236225701"/>
    <n v="27.175092075646301"/>
    <n v="37413.6490827854"/>
    <n v="5.4426870075667297"/>
    <n v="13.7138875112511"/>
    <m/>
    <n v="457569.15419934399"/>
  </r>
  <r>
    <s v="Batt Ref"/>
    <n v="156"/>
    <n v="157"/>
    <s v="Baseline"/>
    <s v="Reference"/>
    <x v="2"/>
    <x v="5"/>
    <x v="1"/>
    <s v="25% of PV Nameplate (kW), 6-hour duration"/>
    <n v="16.447499999999899"/>
    <n v="4.1118749999999897"/>
    <n v="6"/>
    <n v="3884.6049506176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5.3303353136864302E-2"/>
    <n v="-10635.6610559697"/>
    <n v="27.198064410083301"/>
    <n v="5049.3302378518201"/>
    <n v="5.7261498793716203"/>
    <n v="13.2024417149676"/>
    <m/>
    <n v="63769.6748693392"/>
  </r>
  <r>
    <s v="Batt Ref"/>
    <n v="161"/>
    <n v="162"/>
    <s v="Baseline"/>
    <s v="Reference"/>
    <x v="3"/>
    <x v="5"/>
    <x v="1"/>
    <s v="25% of PV Nameplate (kW), 6-hour duration"/>
    <n v="16.447499999999899"/>
    <n v="4.1118749999999897"/>
    <n v="6"/>
    <n v="3884.6049506176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8.3303353136864294E-2"/>
    <n v="-10635.6610559697"/>
    <n v="27.198064410083301"/>
    <n v="5049.3302378518201"/>
    <n v="5.7261498793716203"/>
    <n v="13.2024417149676"/>
    <m/>
    <n v="63769.6748693392"/>
  </r>
  <r>
    <s v="Batt Ref"/>
    <n v="191"/>
    <n v="192"/>
    <s v="Baseline"/>
    <s v="Reference"/>
    <x v="4"/>
    <x v="5"/>
    <x v="1"/>
    <s v="25% of PV Nameplate (kW), 6-hour duration"/>
    <n v="16.447499999999899"/>
    <n v="4.1118749999999897"/>
    <n v="6"/>
    <n v="3884.6049506176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0.113303353136864"/>
    <n v="-10635.6610559697"/>
    <n v="27.198064410083301"/>
    <n v="5049.3302378518201"/>
    <n v="5.7261498793716203"/>
    <n v="13.2024417149676"/>
    <m/>
    <n v="63769.6748693392"/>
  </r>
  <r>
    <s v="Batt Ref"/>
    <n v="511"/>
    <n v="512"/>
    <s v="Baseline"/>
    <s v="Reference"/>
    <x v="5"/>
    <x v="1"/>
    <x v="1"/>
    <s v="100% of PV Nameplate (kW), 6-hour duration"/>
    <n v="805.40081395348795"/>
    <n v="805.40081395348795"/>
    <n v="6"/>
    <n v="3680.2175274189799"/>
    <n v="80.782526138304505"/>
    <n v="0"/>
    <n v="79.789562582316805"/>
    <n v="0.38"/>
    <n v="10"/>
    <n v="7.2499999999999995E-2"/>
    <s v="Qcells North America Q.PEAK DUO BLK-G6+ 340"/>
    <s v="SolarEdge Technologies Ltd : SE14.4KUS [208V]"/>
    <n v="0.32997409035785802"/>
    <n v="-546283.00205586106"/>
    <n v="27.229715779085598"/>
    <n v="257770.51267059901"/>
    <n v="5.4490513912458702"/>
    <n v="13.6562266348098"/>
    <m/>
    <n v="2957710.40667322"/>
  </r>
  <r>
    <s v="Batt Ref"/>
    <n v="282"/>
    <n v="283"/>
    <s v="Baseline"/>
    <s v="Reference"/>
    <x v="9"/>
    <x v="2"/>
    <x v="1"/>
    <s v="50% of PV Nameplate (kW), 4-hour duration"/>
    <n v="373.42547297297199"/>
    <n v="186.71273648648599"/>
    <n v="4"/>
    <n v="4385.8173780036896"/>
    <n v="37.227488319999999"/>
    <n v="0"/>
    <n v="56.847272162463803"/>
    <n v="0.46875"/>
    <n v="10"/>
    <n v="7.1249999999999994E-2"/>
    <s v="Qcells North America Q.PEAK DUO BLK-G6+ 340"/>
    <s v="SolarEdge Technologies Ltd : SE14.4KUS [208V]"/>
    <n v="0.368138239049007"/>
    <n v="-260854.75637751201"/>
    <n v="27.256992108684901"/>
    <n v="122458.760846028"/>
    <n v="5.7383275911801404"/>
    <n v="13.4539354537149"/>
    <m/>
    <n v="1647680.8369100399"/>
  </r>
  <r>
    <s v="Batt Ref"/>
    <n v="510"/>
    <n v="511"/>
    <s v="Baseline"/>
    <s v="Reference"/>
    <x v="5"/>
    <x v="2"/>
    <x v="1"/>
    <s v="100% of PV Nameplate (kW), 6-hour duration"/>
    <n v="373.42547297297199"/>
    <n v="373.42547297297199"/>
    <n v="6"/>
    <n v="3845.7864316056298"/>
    <n v="80.216634977232303"/>
    <n v="0"/>
    <n v="56.847272162463803"/>
    <n v="0.46875"/>
    <n v="10"/>
    <n v="7.1249999999999994E-2"/>
    <s v="Qcells North America Q.PEAK DUO BLK-G6+ 340"/>
    <s v="SolarEdge Technologies Ltd : SE14.4KUS [208V]"/>
    <n v="0.36687409035785801"/>
    <n v="-261320.01564133301"/>
    <n v="27.277183227517799"/>
    <n v="122274.578310036"/>
    <n v="5.22501720025328"/>
    <n v="13.9303625573207"/>
    <m/>
    <n v="1444799.92212752"/>
  </r>
  <r>
    <s v="Batt Ref"/>
    <n v="275"/>
    <n v="276"/>
    <s v="Baseline"/>
    <s v="Reference"/>
    <x v="0"/>
    <x v="5"/>
    <x v="1"/>
    <s v="50% of PV Nameplate (kW), 4-hour duration"/>
    <n v="16.447499999999899"/>
    <n v="8.2237499999999901"/>
    <n v="4"/>
    <n v="3610.10076516049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0.109938239049007"/>
    <n v="-10812.6866208518"/>
    <n v="27.2889179214507"/>
    <n v="5048.7571263165701"/>
    <n v="5.3877220486260304"/>
    <n v="13.515979313430799"/>
    <m/>
    <n v="59263.414160874701"/>
  </r>
  <r>
    <s v="Batt Ref"/>
    <n v="306"/>
    <n v="307"/>
    <s v="Baseline"/>
    <s v="Reference"/>
    <x v="1"/>
    <x v="5"/>
    <x v="1"/>
    <s v="50% of PV Nameplate (kW), 4-hour duration"/>
    <n v="16.447499999999899"/>
    <n v="8.2237499999999901"/>
    <n v="4"/>
    <n v="3610.10076516049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9.9938239049007102E-2"/>
    <n v="-10812.6866208518"/>
    <n v="27.2889179214507"/>
    <n v="5048.7571263165701"/>
    <n v="5.3877220486260304"/>
    <n v="13.515979313430799"/>
    <m/>
    <n v="59263.414160874701"/>
  </r>
  <r>
    <s v="Batt Ref"/>
    <n v="104"/>
    <n v="105"/>
    <s v="Baseline"/>
    <s v="Reference"/>
    <x v="2"/>
    <x v="5"/>
    <x v="1"/>
    <s v="25% of PV Nameplate (kW), 4-hour duration"/>
    <n v="16.447499999999899"/>
    <n v="4.1118749999999897"/>
    <n v="4"/>
    <n v="3904.392480053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5.0517572870119203E-2"/>
    <n v="-10863.9545005117"/>
    <n v="27.312686304266801"/>
    <n v="5050.3218201179798"/>
    <n v="5.6698256442828399"/>
    <n v="13.2582574731208"/>
    <m/>
    <n v="64094.5069525566"/>
  </r>
  <r>
    <s v="Batt Ref"/>
    <n v="109"/>
    <n v="110"/>
    <s v="Baseline"/>
    <s v="Reference"/>
    <x v="3"/>
    <x v="5"/>
    <x v="1"/>
    <s v="25% of PV Nameplate (kW), 4-hour duration"/>
    <n v="16.447499999999899"/>
    <n v="4.1118749999999897"/>
    <n v="4"/>
    <n v="3904.392480053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8.0517572870119195E-2"/>
    <n v="-10863.9545005117"/>
    <n v="27.312686304266801"/>
    <n v="5050.3218201179798"/>
    <n v="5.6698256442828399"/>
    <n v="13.2582574731208"/>
    <m/>
    <n v="64094.5069525566"/>
  </r>
  <r>
    <s v="Batt Ref"/>
    <n v="139"/>
    <n v="140"/>
    <s v="Baseline"/>
    <s v="Reference"/>
    <x v="4"/>
    <x v="5"/>
    <x v="1"/>
    <s v="25% of PV Nameplate (kW), 4-hour duration"/>
    <n v="16.447499999999899"/>
    <n v="4.1118749999999897"/>
    <n v="4"/>
    <n v="3904.3924800534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0.110517572870119"/>
    <n v="-10863.9545005117"/>
    <n v="27.312686304266801"/>
    <n v="5050.3218201179798"/>
    <n v="5.6698256442828399"/>
    <n v="13.2582574731208"/>
    <m/>
    <n v="64094.5069525566"/>
  </r>
  <r>
    <s v="Batt Ref"/>
    <n v="484"/>
    <n v="485"/>
    <s v="Baseline"/>
    <s v="Reference"/>
    <x v="0"/>
    <x v="3"/>
    <x v="1"/>
    <s v="100% of PV Nameplate (kW), 6-hour duration"/>
    <n v="112.65165172855301"/>
    <n v="112.65165172855301"/>
    <n v="6"/>
    <n v="3473.7698517867402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7077409035785802"/>
    <n v="-80584.895758712693"/>
    <n v="27.321518810276199"/>
    <n v="37414.792001411697"/>
    <n v="4.7050579607782703"/>
    <n v="14.4309297698333"/>
    <m/>
    <n v="396467.63376031298"/>
  </r>
  <r>
    <s v="Batt Ref"/>
    <n v="515"/>
    <n v="516"/>
    <s v="Baseline"/>
    <s v="Reference"/>
    <x v="1"/>
    <x v="3"/>
    <x v="1"/>
    <s v="100% of PV Nameplate (kW), 6-hour duration"/>
    <n v="112.65165172855301"/>
    <n v="112.65165172855301"/>
    <n v="6"/>
    <n v="3473.7698517867402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6077409035785801"/>
    <n v="-80584.895758712693"/>
    <n v="27.321518810276199"/>
    <n v="37414.792001411697"/>
    <n v="4.7050579607782703"/>
    <n v="14.4309297698333"/>
    <m/>
    <n v="396467.63376031298"/>
  </r>
  <r>
    <s v="Batt Ref"/>
    <n v="459"/>
    <n v="460"/>
    <s v="Baseline"/>
    <s v="Reference"/>
    <x v="5"/>
    <x v="1"/>
    <x v="1"/>
    <s v="100% of PV Nameplate (kW), 4-hour duration"/>
    <n v="805.40081395348795"/>
    <n v="805.40081395348795"/>
    <n v="4"/>
    <n v="3718.3020115653899"/>
    <n v="80.782526138304505"/>
    <n v="0"/>
    <n v="79.789562582316805"/>
    <n v="0.38"/>
    <n v="10"/>
    <n v="7.2499999999999995E-2"/>
    <s v="Qcells North America Q.PEAK DUO BLK-G6+ 340"/>
    <s v="SolarEdge Technologies Ltd : SE14.4KUS [208V]"/>
    <n v="0.32415538608708899"/>
    <n v="-565379.06223582197"/>
    <n v="27.4115364668837"/>
    <n v="258044.44736742001"/>
    <n v="5.3566524797411397"/>
    <n v="13.756369039524101"/>
    <m/>
    <n v="2988318.0743595501"/>
  </r>
  <r>
    <s v="Batt Ref"/>
    <n v="230"/>
    <n v="231"/>
    <s v="Baseline"/>
    <s v="Reference"/>
    <x v="9"/>
    <x v="2"/>
    <x v="1"/>
    <s v="50% of PV Nameplate (kW), 2-hour duration"/>
    <n v="373.42547297297199"/>
    <n v="186.71273648648599"/>
    <n v="2"/>
    <n v="4427.5424869687604"/>
    <n v="37.227488319999999"/>
    <n v="0"/>
    <n v="56.847272162463803"/>
    <n v="0.46875"/>
    <n v="10"/>
    <n v="7.1249999999999994E-2"/>
    <s v="Qcells North America Q.PEAK DUO BLK-G6+ 340"/>
    <s v="SolarEdge Technologies Ltd : SE14.4KUS [208V]"/>
    <n v="0.35886819582963497"/>
    <n v="-269278.51166915701"/>
    <n v="27.417248986314601"/>
    <n v="122808.08074077401"/>
    <n v="5.66019401805797"/>
    <n v="13.5294441218487"/>
    <m/>
    <n v="1663356.2872387599"/>
  </r>
  <r>
    <s v="Batt Ref"/>
    <n v="177"/>
    <n v="178"/>
    <s v="Baseline"/>
    <s v="Reference"/>
    <x v="9"/>
    <x v="3"/>
    <x v="1"/>
    <s v="25% of PV Nameplate (kW), 6-hour duration"/>
    <n v="112.65165172855301"/>
    <n v="28.162912932138202"/>
    <n v="6"/>
    <n v="4513.25191143554"/>
    <n v="31.244602400000002"/>
    <n v="0"/>
    <n v="24.336486775619601"/>
    <n v="0.46666666666666601"/>
    <n v="10"/>
    <n v="7.1249999999999994E-2"/>
    <s v="Qcells North America Q.PEAK DUO BLK-G6+ 340"/>
    <s v="SolarEdge Technologies Ltd : SE14.4KUS [208V]"/>
    <n v="0.38540335313686402"/>
    <n v="-82068.758483110199"/>
    <n v="27.419230026201699"/>
    <n v="37426.548860640301"/>
    <n v="5.7236983772116901"/>
    <n v="13.4693566644155"/>
    <m/>
    <n v="515105.60061159398"/>
  </r>
  <r>
    <s v="Batt Ref"/>
    <n v="219"/>
    <n v="220"/>
    <s v="Baseline"/>
    <s v="Reference"/>
    <x v="6"/>
    <x v="3"/>
    <x v="1"/>
    <s v="50% of PV Nameplate (kW), 2-hour duration"/>
    <n v="112.65165172855301"/>
    <n v="56.325825864276503"/>
    <n v="2"/>
    <n v="4061.39822960109"/>
    <n v="68.153269359999996"/>
    <n v="0"/>
    <n v="24.336486775619601"/>
    <n v="0.46666666666666601"/>
    <n v="10"/>
    <n v="7.1249999999999994E-2"/>
    <s v="Qcells North America Q.PEAK DUO BLK-G6+ 340"/>
    <s v="SolarEdge Technologies Ltd : SE14.4KUS [208V]"/>
    <n v="0.315268195829635"/>
    <n v="-82476.358869965494"/>
    <n v="27.444305076555299"/>
    <n v="37443.980243902501"/>
    <n v="5.3016798309456004"/>
    <n v="13.859457821392599"/>
    <m/>
    <n v="463534.722952371"/>
  </r>
  <r>
    <s v="Batt Ref"/>
    <n v="125"/>
    <n v="126"/>
    <s v="Baseline"/>
    <s v="Reference"/>
    <x v="9"/>
    <x v="3"/>
    <x v="1"/>
    <s v="25% of PV Nameplate (kW), 4-hour duration"/>
    <n v="112.65165172855301"/>
    <n v="28.162912932138202"/>
    <n v="4"/>
    <n v="4527.03325920516"/>
    <n v="31.244602400000002"/>
    <n v="0"/>
    <n v="24.336486775619601"/>
    <n v="0.46666666666666601"/>
    <n v="10"/>
    <n v="7.1249999999999994E-2"/>
    <s v="Qcells North America Q.PEAK DUO BLK-G6+ 340"/>
    <s v="SolarEdge Technologies Ltd : SE14.4KUS [208V]"/>
    <n v="0.38261757287011899"/>
    <n v="-83036.288033036602"/>
    <n v="27.4825878672961"/>
    <n v="37444.722051299897"/>
    <n v="5.6935990461804797"/>
    <n v="13.4989209923767"/>
    <m/>
    <n v="516678.49074921699"/>
  </r>
  <r>
    <s v="Batt Ref"/>
    <n v="458"/>
    <n v="459"/>
    <s v="Baseline"/>
    <s v="Reference"/>
    <x v="5"/>
    <x v="2"/>
    <x v="1"/>
    <s v="100% of PV Nameplate (kW), 4-hour duration"/>
    <n v="373.42547297297199"/>
    <n v="373.42547297297199"/>
    <n v="4"/>
    <n v="3889.7916321820799"/>
    <n v="80.216634977232303"/>
    <n v="0"/>
    <n v="56.847272162463803"/>
    <n v="0.46875"/>
    <n v="10"/>
    <n v="7.1249999999999994E-2"/>
    <s v="Qcells North America Q.PEAK DUO BLK-G6+ 340"/>
    <s v="SolarEdge Technologies Ltd : SE14.4KUS [208V]"/>
    <n v="0.36105538608708998"/>
    <n v="-272916.15322496102"/>
    <n v="27.519379306517401"/>
    <n v="122267.717306773"/>
    <n v="5.0944509446186101"/>
    <n v="14.0676643084327"/>
    <m/>
    <n v="1461331.96609219"/>
  </r>
  <r>
    <s v="Batt Ref"/>
    <n v="52"/>
    <n v="53"/>
    <s v="Baseline"/>
    <s v="Reference"/>
    <x v="2"/>
    <x v="5"/>
    <x v="1"/>
    <s v="25% of PV Nameplate (kW), 2-hour duration"/>
    <n v="16.447499999999899"/>
    <n v="4.1118749999999897"/>
    <n v="2"/>
    <n v="3941.91699129483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4.5755250048894303E-2"/>
    <n v="-11297.2574999841"/>
    <n v="27.530200256650101"/>
    <n v="5052.4886338787801"/>
    <n v="5.5641794531171804"/>
    <n v="13.3644163173213"/>
    <m/>
    <n v="64710.509329095898"/>
  </r>
  <r>
    <s v="Batt Ref"/>
    <n v="57"/>
    <n v="58"/>
    <s v="Baseline"/>
    <s v="Reference"/>
    <x v="3"/>
    <x v="5"/>
    <x v="1"/>
    <s v="25% of PV Nameplate (kW), 2-hour duration"/>
    <n v="16.447499999999899"/>
    <n v="4.1118749999999897"/>
    <n v="2"/>
    <n v="3941.91699129483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7.5755250048894301E-2"/>
    <n v="-11297.2574999841"/>
    <n v="27.530200256650101"/>
    <n v="5052.4886338787801"/>
    <n v="5.5641794531171804"/>
    <n v="13.3644163173213"/>
    <m/>
    <n v="64710.509329095898"/>
  </r>
  <r>
    <s v="Batt Ref"/>
    <n v="87"/>
    <n v="88"/>
    <s v="Baseline"/>
    <s v="Reference"/>
    <x v="4"/>
    <x v="5"/>
    <x v="1"/>
    <s v="25% of PV Nameplate (kW), 2-hour duration"/>
    <n v="16.447499999999899"/>
    <n v="4.1118749999999897"/>
    <n v="2"/>
    <n v="3941.91699129483"/>
    <n v="45.718418647999997"/>
    <n v="0"/>
    <n v="3.9245738182687302"/>
    <n v="0.42499999999999999"/>
    <n v="10"/>
    <n v="8.1249999999999906E-2"/>
    <s v="Qcells North America Q.PEAK DUO BLK-G6+ 340"/>
    <s v="SolarEdge Technologies Ltd : SE14.4KUS [208V]"/>
    <n v="0.105755250048894"/>
    <n v="-11297.2574999841"/>
    <n v="27.530200256650101"/>
    <n v="5052.4886338787801"/>
    <n v="5.5641794531171804"/>
    <n v="13.3644163173213"/>
    <m/>
    <n v="64710.509329095898"/>
  </r>
  <r>
    <s v="Batt Ref"/>
    <n v="73"/>
    <n v="74"/>
    <s v="Baseline"/>
    <s v="Reference"/>
    <x v="9"/>
    <x v="3"/>
    <x v="1"/>
    <s v="25% of PV Nameplate (kW), 2-hour duration"/>
    <n v="112.65165172855301"/>
    <n v="28.162912932138202"/>
    <n v="2"/>
    <n v="4553.1678173864702"/>
    <n v="31.244602400000002"/>
    <n v="0"/>
    <n v="24.336486775619601"/>
    <n v="0.46666666666666601"/>
    <n v="10"/>
    <n v="7.1249999999999994E-2"/>
    <s v="Qcells North America Q.PEAK DUO BLK-G6+ 340"/>
    <s v="SolarEdge Technologies Ltd : SE14.4KUS [208V]"/>
    <n v="0.37785525004889398"/>
    <n v="-84915.868881673305"/>
    <n v="27.606628856245202"/>
    <n v="37474.001917535599"/>
    <n v="5.6351740846600604"/>
    <n v="13.556971230409101"/>
    <m/>
    <n v="519661.27512573102"/>
  </r>
  <r>
    <s v="Batt Ref"/>
    <n v="187"/>
    <n v="188"/>
    <s v="Baseline"/>
    <s v="Reference"/>
    <x v="8"/>
    <x v="3"/>
    <x v="1"/>
    <s v="25% of PV Nameplate (kW), 6-hour duration"/>
    <n v="112.65165172855301"/>
    <n v="28.162912932138202"/>
    <n v="6"/>
    <n v="4331.2393379466803"/>
    <n v="48.823665818029603"/>
    <n v="0"/>
    <n v="24.336486775619601"/>
    <n v="0.46666666666666601"/>
    <n v="10"/>
    <n v="7.1249999999999994E-2"/>
    <s v="Qcells North America Q.PEAK DUO BLK-G6+ 340"/>
    <s v="SolarEdge Technologies Ltd : SE14.4KUS [208V]"/>
    <n v="0.38540335313686402"/>
    <n v="-85040.326171255598"/>
    <n v="27.623015590739701"/>
    <n v="37426.548860640301"/>
    <n v="5.4406581156317104"/>
    <n v="13.7380192151257"/>
    <m/>
    <n v="494332.17652057798"/>
  </r>
  <r>
    <s v="Batt Ref"/>
    <n v="432"/>
    <n v="433"/>
    <s v="Baseline"/>
    <s v="Reference"/>
    <x v="0"/>
    <x v="3"/>
    <x v="1"/>
    <s v="100% of PV Nameplate (kW), 4-hour duration"/>
    <n v="112.65165172855301"/>
    <n v="112.65165172855301"/>
    <n v="4"/>
    <n v="3528.8952428652001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64955386087089"/>
    <n v="-85085.536380445206"/>
    <n v="27.631042439149599"/>
    <n v="37403.960321045502"/>
    <n v="4.5236286049975698"/>
    <n v="14.634786802197199"/>
    <m/>
    <n v="402759.194310805"/>
  </r>
  <r>
    <s v="Batt Ref"/>
    <n v="463"/>
    <n v="464"/>
    <s v="Baseline"/>
    <s v="Reference"/>
    <x v="1"/>
    <x v="3"/>
    <x v="1"/>
    <s v="100% of PV Nameplate (kW), 4-hour duration"/>
    <n v="112.65165172855301"/>
    <n v="112.65165172855301"/>
    <n v="4"/>
    <n v="3528.8952428652001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5495538608708999"/>
    <n v="-85085.536380445206"/>
    <n v="27.631042439149599"/>
    <n v="37403.960321045502"/>
    <n v="4.5236286049975698"/>
    <n v="14.634786802197199"/>
    <m/>
    <n v="402759.194310805"/>
  </r>
  <r>
    <s v="Batt Ref"/>
    <n v="407"/>
    <n v="408"/>
    <s v="Baseline"/>
    <s v="Reference"/>
    <x v="5"/>
    <x v="1"/>
    <x v="1"/>
    <s v="100% of PV Nameplate (kW), 2-hour duration"/>
    <n v="805.40081395348795"/>
    <n v="805.40081395348795"/>
    <n v="2"/>
    <n v="3790.5243502922299"/>
    <n v="80.782526138304505"/>
    <n v="0"/>
    <n v="79.789562582316805"/>
    <n v="0.38"/>
    <n v="10"/>
    <n v="7.2499999999999995E-2"/>
    <s v="Qcells North America Q.PEAK DUO BLK-G6+ 340"/>
    <s v="SolarEdge Technologies Ltd : SE14.4KUS [208V]"/>
    <n v="0.314208245435176"/>
    <n v="-592900.27737195697"/>
    <n v="27.644121051736398"/>
    <n v="259760.75659318801"/>
    <n v="5.2439150548340701"/>
    <n v="13.8788303179366"/>
    <m/>
    <n v="3046361.5897917598"/>
  </r>
  <r>
    <s v="Batt Ref"/>
    <n v="135"/>
    <n v="136"/>
    <s v="Baseline"/>
    <s v="Reference"/>
    <x v="8"/>
    <x v="3"/>
    <x v="1"/>
    <s v="25% of PV Nameplate (kW), 4-hour duration"/>
    <n v="112.65165172855301"/>
    <n v="28.162912932138202"/>
    <n v="4"/>
    <n v="4345.0206857163002"/>
    <n v="48.823665818029603"/>
    <n v="0"/>
    <n v="24.336486775619601"/>
    <n v="0.46666666666666601"/>
    <n v="10"/>
    <n v="7.1249999999999994E-2"/>
    <s v="Qcells North America Q.PEAK DUO BLK-G6+ 340"/>
    <s v="SolarEdge Technologies Ltd : SE14.4KUS [208V]"/>
    <n v="0.38261757287011899"/>
    <n v="-86007.855721182103"/>
    <n v="27.686273029343202"/>
    <n v="37444.722051299897"/>
    <n v="5.4098057011591996"/>
    <n v="13.7694486511476"/>
    <m/>
    <n v="495905.06665820099"/>
  </r>
  <r>
    <s v="Batt Ref"/>
    <n v="223"/>
    <n v="224"/>
    <s v="Baseline"/>
    <s v="Reference"/>
    <x v="0"/>
    <x v="5"/>
    <x v="1"/>
    <s v="50% of PV Nameplate (kW), 2-hour duration"/>
    <n v="16.447499999999899"/>
    <n v="8.2237499999999901"/>
    <n v="2"/>
    <n v="3685.14978764336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0.100668195829635"/>
    <n v="-11700.7305471255"/>
    <n v="27.737970353713401"/>
    <n v="5050.3008137803499"/>
    <n v="5.1563278339512699"/>
    <n v="13.7593300432879"/>
    <m/>
    <n v="60495.418913953399"/>
  </r>
  <r>
    <s v="Batt Ref"/>
    <n v="254"/>
    <n v="255"/>
    <s v="Baseline"/>
    <s v="Reference"/>
    <x v="1"/>
    <x v="5"/>
    <x v="1"/>
    <s v="50% of PV Nameplate (kW), 2-hour duration"/>
    <n v="16.447499999999899"/>
    <n v="8.2237499999999901"/>
    <n v="2"/>
    <n v="3685.14978764336"/>
    <n v="69.589050095999994"/>
    <n v="0"/>
    <n v="3.9245738182687302"/>
    <n v="0.42499999999999999"/>
    <n v="10"/>
    <n v="8.1249999999999906E-2"/>
    <s v="Qcells North America Q.PEAK DUO BLK-G6+ 340"/>
    <s v="SolarEdge Technologies Ltd : SE14.4KUS [208V]"/>
    <n v="9.0668195829635007E-2"/>
    <n v="-11700.7305471255"/>
    <n v="27.737970353713401"/>
    <n v="5050.3008137803499"/>
    <n v="5.1563278339512699"/>
    <n v="13.7593300432879"/>
    <m/>
    <n v="60495.418913953399"/>
  </r>
  <r>
    <s v="Batt Ref"/>
    <n v="471"/>
    <n v="472"/>
    <s v="Baseline"/>
    <s v="Reference"/>
    <x v="2"/>
    <x v="1"/>
    <x v="1"/>
    <s v="100% of PV Nameplate (kW), 6-hour duration"/>
    <n v="805.40081395348795"/>
    <n v="805.40081395348795"/>
    <n v="6"/>
    <n v="3378.1744011814199"/>
    <n v="112.792213535999"/>
    <n v="0"/>
    <n v="79.789562582316805"/>
    <n v="0.38"/>
    <n v="10"/>
    <n v="7.2499999999999995E-2"/>
    <s v="Qcells North America Q.PEAK DUO BLK-G6+ 340"/>
    <s v="SolarEdge Technologies Ltd : SE14.4KUS [208V]"/>
    <n v="0.25997409035785801"/>
    <n v="-597479.50348139298"/>
    <n v="27.73917321299"/>
    <n v="257770.5126706"/>
    <n v="4.6881526842688803"/>
    <n v="14.466312659272401"/>
    <m/>
    <n v="2714964.9463624898"/>
  </r>
  <r>
    <s v="Batt Ref"/>
    <n v="476"/>
    <n v="477"/>
    <s v="Baseline"/>
    <s v="Reference"/>
    <x v="3"/>
    <x v="1"/>
    <x v="1"/>
    <s v="100% of PV Nameplate (kW), 6-hour duration"/>
    <n v="805.40081395348795"/>
    <n v="805.40081395348795"/>
    <n v="6"/>
    <n v="3378.1744011814199"/>
    <n v="112.792213535999"/>
    <n v="0"/>
    <n v="79.789562582316805"/>
    <n v="0.38"/>
    <n v="10"/>
    <n v="7.2499999999999995E-2"/>
    <s v="Qcells North America Q.PEAK DUO BLK-G6+ 340"/>
    <s v="SolarEdge Technologies Ltd : SE14.4KUS [208V]"/>
    <n v="0.28997409035785798"/>
    <n v="-597479.50348139403"/>
    <n v="27.73917321299"/>
    <n v="257770.51267059901"/>
    <n v="4.6881526842688697"/>
    <n v="14.466312659272401"/>
    <m/>
    <n v="2714964.9463624898"/>
  </r>
  <r>
    <s v="Batt Ref"/>
    <n v="506"/>
    <n v="507"/>
    <s v="Baseline"/>
    <s v="Reference"/>
    <x v="4"/>
    <x v="1"/>
    <x v="1"/>
    <s v="100% of PV Nameplate (kW), 6-hour duration"/>
    <n v="805.40081395348795"/>
    <n v="805.40081395348795"/>
    <n v="6"/>
    <n v="3378.1744011814199"/>
    <n v="112.792213535999"/>
    <n v="0"/>
    <n v="79.789562582316805"/>
    <n v="0.38"/>
    <n v="10"/>
    <n v="7.2499999999999995E-2"/>
    <s v="Qcells North America Q.PEAK DUO BLK-G6+ 340"/>
    <s v="SolarEdge Technologies Ltd : SE14.4KUS [208V]"/>
    <n v="0.31997409035785801"/>
    <n v="-597479.50348139298"/>
    <n v="27.73917321299"/>
    <n v="257770.51267059901"/>
    <n v="4.6881526842688901"/>
    <n v="14.466312659272401"/>
    <m/>
    <n v="2714964.9463624898"/>
  </r>
  <r>
    <s v="Batt Ref"/>
    <n v="470"/>
    <n v="471"/>
    <s v="Baseline"/>
    <s v="Reference"/>
    <x v="2"/>
    <x v="2"/>
    <x v="1"/>
    <s v="100% of PV Nameplate (kW), 6-hour duration"/>
    <n v="373.42547297297199"/>
    <n v="373.42547297297199"/>
    <n v="6"/>
    <n v="3510.19299139265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296874090357858"/>
    <n v="-284100.44094215898"/>
    <n v="27.755244934851898"/>
    <n v="122274.578310036"/>
    <n v="4.4210939145493002"/>
    <n v="14.754625948275701"/>
    <m/>
    <n v="1318722.88043288"/>
  </r>
  <r>
    <s v="Batt Ref"/>
    <n v="475"/>
    <n v="476"/>
    <s v="Baseline"/>
    <s v="Reference"/>
    <x v="3"/>
    <x v="2"/>
    <x v="1"/>
    <s v="100% of PV Nameplate (kW), 6-hour duration"/>
    <n v="373.42547297297199"/>
    <n v="373.42547297297199"/>
    <n v="6"/>
    <n v="3510.19299139265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2687409035785803"/>
    <n v="-284100.44094215898"/>
    <n v="27.755244934851898"/>
    <n v="122274.578310036"/>
    <n v="4.4210939145493002"/>
    <n v="14.754625948275701"/>
    <m/>
    <n v="1318722.88043288"/>
  </r>
  <r>
    <s v="Batt Ref"/>
    <n v="505"/>
    <n v="506"/>
    <s v="Baseline"/>
    <s v="Reference"/>
    <x v="4"/>
    <x v="2"/>
    <x v="1"/>
    <s v="100% of PV Nameplate (kW), 6-hour duration"/>
    <n v="373.42547297297199"/>
    <n v="373.42547297297199"/>
    <n v="6"/>
    <n v="3510.19299139265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56874090357858"/>
    <n v="-284100.44094215898"/>
    <n v="27.755244934851898"/>
    <n v="122274.578310036"/>
    <n v="4.4210939145492896"/>
    <n v="14.754625948275701"/>
    <m/>
    <n v="1318722.88043288"/>
  </r>
  <r>
    <s v="Batt Ref"/>
    <n v="83"/>
    <n v="84"/>
    <s v="Baseline"/>
    <s v="Reference"/>
    <x v="8"/>
    <x v="3"/>
    <x v="1"/>
    <s v="25% of PV Nameplate (kW), 2-hour duration"/>
    <n v="112.65165172855301"/>
    <n v="28.162912932138202"/>
    <n v="2"/>
    <n v="4371.1552438976096"/>
    <n v="48.823665818029603"/>
    <n v="0"/>
    <n v="24.336486775619601"/>
    <n v="0.46666666666666601"/>
    <n v="10"/>
    <n v="7.1249999999999994E-2"/>
    <s v="Qcells North America Q.PEAK DUO BLK-G6+ 340"/>
    <s v="SolarEdge Technologies Ltd : SE14.4KUS [208V]"/>
    <n v="0.37785525004889398"/>
    <n v="-87887.436569818805"/>
    <n v="27.810153230404101"/>
    <n v="37474.001917535599"/>
    <n v="5.3498942438075296"/>
    <n v="13.8312040663386"/>
    <m/>
    <n v="498887.85103471501"/>
  </r>
  <r>
    <s v="Batt Ref"/>
    <n v="424"/>
    <n v="425"/>
    <s v="Baseline"/>
    <s v="Reference"/>
    <x v="3"/>
    <x v="1"/>
    <x v="1"/>
    <s v="100% of PV Nameplate (kW), 4-hour duration"/>
    <n v="805.40081395348795"/>
    <n v="805.40081395348795"/>
    <n v="4"/>
    <n v="3416.25888532783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28415538608708901"/>
    <n v="-616575.56366135203"/>
    <n v="27.9202535348042"/>
    <n v="258044.447367418"/>
    <n v="4.5922383604175501"/>
    <n v="14.579601882360199"/>
    <m/>
    <n v="2745572.61404882"/>
  </r>
  <r>
    <s v="Batt Ref"/>
    <n v="419"/>
    <n v="420"/>
    <s v="Baseline"/>
    <s v="Reference"/>
    <x v="2"/>
    <x v="1"/>
    <x v="1"/>
    <s v="100% of PV Nameplate (kW), 4-hour duration"/>
    <n v="805.40081395348795"/>
    <n v="805.40081395348795"/>
    <n v="4"/>
    <n v="3416.25888532783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25415538608708899"/>
    <n v="-616575.56366135401"/>
    <n v="27.920253534804299"/>
    <n v="258044.447367418"/>
    <n v="4.5922383604175403"/>
    <n v="14.579601882360199"/>
    <m/>
    <n v="2745572.61404882"/>
  </r>
  <r>
    <s v="Batt Ref"/>
    <n v="454"/>
    <n v="455"/>
    <s v="Baseline"/>
    <s v="Reference"/>
    <x v="4"/>
    <x v="1"/>
    <x v="1"/>
    <s v="100% of PV Nameplate (kW), 4-hour duration"/>
    <n v="805.40081395348795"/>
    <n v="805.40081395348795"/>
    <n v="4"/>
    <n v="3416.25888532783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31415538608708898"/>
    <n v="-616575.56366135401"/>
    <n v="27.920253534804299"/>
    <n v="258044.447367418"/>
    <n v="4.5922383604175296"/>
    <n v="14.579601882360199"/>
    <m/>
    <n v="2745572.61404882"/>
  </r>
  <r>
    <s v="Batt Ref"/>
    <n v="406"/>
    <n v="407"/>
    <s v="Baseline"/>
    <s v="Reference"/>
    <x v="5"/>
    <x v="2"/>
    <x v="1"/>
    <s v="100% of PV Nameplate (kW), 2-hour duration"/>
    <n v="373.42547297297199"/>
    <n v="373.42547297297199"/>
    <n v="2"/>
    <n v="3973.2418501122102"/>
    <n v="80.216634977232303"/>
    <n v="0"/>
    <n v="56.847272162463803"/>
    <n v="0.46875"/>
    <n v="10"/>
    <n v="7.1249999999999994E-2"/>
    <s v="Qcells North America Q.PEAK DUO BLK-G6+ 340"/>
    <s v="SolarEdge Technologies Ltd : SE14.4KUS [208V]"/>
    <n v="0.35110824543517599"/>
    <n v="-293554.48601439199"/>
    <n v="27.941945984410701"/>
    <n v="122458.69405729701"/>
    <n v="4.8732016094514297"/>
    <n v="14.303535737999299"/>
    <m/>
    <n v="1492682.8667496301"/>
  </r>
  <r>
    <s v="Batt Ref"/>
    <n v="418"/>
    <n v="419"/>
    <s v="Baseline"/>
    <s v="Reference"/>
    <x v="2"/>
    <x v="2"/>
    <x v="1"/>
    <s v="100% of PV Nameplate (kW), 4-hour duration"/>
    <n v="373.42547297297199"/>
    <n v="373.42547297297199"/>
    <n v="4"/>
    <n v="3554.1981919691002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29105538608708897"/>
    <n v="-295696.57852578798"/>
    <n v="27.997350607125899"/>
    <n v="122267.717306773"/>
    <n v="4.2829069921223697"/>
    <n v="14.9147914595594"/>
    <m/>
    <n v="1335254.9243975501"/>
  </r>
  <r>
    <s v="Batt Ref"/>
    <n v="423"/>
    <n v="424"/>
    <s v="Baseline"/>
    <s v="Reference"/>
    <x v="3"/>
    <x v="2"/>
    <x v="1"/>
    <s v="100% of PV Nameplate (kW), 4-hour duration"/>
    <n v="373.42547297297199"/>
    <n v="373.42547297297199"/>
    <n v="4"/>
    <n v="3554.1981919691002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21055386087089"/>
    <n v="-295696.57852578699"/>
    <n v="27.997350607125899"/>
    <n v="122267.717306773"/>
    <n v="4.2829069921223804"/>
    <n v="14.9147914595594"/>
    <m/>
    <n v="1335254.9243975501"/>
  </r>
  <r>
    <s v="Batt Ref"/>
    <n v="453"/>
    <n v="454"/>
    <s v="Baseline"/>
    <s v="Reference"/>
    <x v="4"/>
    <x v="2"/>
    <x v="1"/>
    <s v="100% of PV Nameplate (kW), 4-hour duration"/>
    <n v="373.42547297297199"/>
    <n v="373.42547297297199"/>
    <n v="4"/>
    <n v="3554.1981919691002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5105538608708903"/>
    <n v="-295696.57852578798"/>
    <n v="27.997350607125899"/>
    <n v="122267.717306773"/>
    <n v="4.2829069921223804"/>
    <n v="14.9147914595594"/>
    <m/>
    <n v="1335254.9243975501"/>
  </r>
  <r>
    <s v="Batt Ref"/>
    <n v="367"/>
    <n v="368"/>
    <s v="Baseline"/>
    <s v="Reference"/>
    <x v="2"/>
    <x v="1"/>
    <x v="1"/>
    <s v="100% of PV Nameplate (kW), 2-hour duration"/>
    <n v="805.40081395348795"/>
    <n v="805.40081395348795"/>
    <n v="2"/>
    <n v="3488.48122405466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244208245435176"/>
    <n v="-644096.77879747399"/>
    <n v="28.149415682909599"/>
    <n v="259760.75659318801"/>
    <n v="4.4808142704814902"/>
    <n v="14.711771291300099"/>
    <m/>
    <n v="2803616.1294810302"/>
  </r>
  <r>
    <s v="Batt Ref"/>
    <n v="402"/>
    <n v="403"/>
    <s v="Baseline"/>
    <s v="Reference"/>
    <x v="4"/>
    <x v="1"/>
    <x v="1"/>
    <s v="100% of PV Nameplate (kW), 2-hour duration"/>
    <n v="805.40081395348795"/>
    <n v="805.40081395348795"/>
    <n v="2"/>
    <n v="3488.48122405466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30420824543517599"/>
    <n v="-644096.77879748598"/>
    <n v="28.149415682909801"/>
    <n v="259760.75659318801"/>
    <n v="4.4808142704814102"/>
    <n v="14.711771291300201"/>
    <m/>
    <n v="2803616.1294810302"/>
  </r>
  <r>
    <s v="Batt Ref"/>
    <n v="372"/>
    <n v="373"/>
    <s v="Baseline"/>
    <s v="Reference"/>
    <x v="3"/>
    <x v="1"/>
    <x v="1"/>
    <s v="100% of PV Nameplate (kW), 2-hour duration"/>
    <n v="805.40081395348795"/>
    <n v="805.40081395348795"/>
    <n v="2"/>
    <n v="3488.4812240546698"/>
    <n v="112.792213535999"/>
    <n v="0"/>
    <n v="79.789562582316805"/>
    <n v="0.38"/>
    <n v="10"/>
    <n v="7.2499999999999995E-2"/>
    <s v="Qcells North America Q.PEAK DUO BLK-G6+ 340"/>
    <s v="SolarEdge Technologies Ltd : SE14.4KUS [208V]"/>
    <n v="0.27420824543517602"/>
    <n v="-644096.77879749006"/>
    <n v="28.1494156829099"/>
    <n v="259760.75659318099"/>
    <n v="4.4808142704813898"/>
    <n v="14.711771291300201"/>
    <m/>
    <n v="2803616.1294810302"/>
  </r>
  <r>
    <s v="Batt Ref"/>
    <n v="380"/>
    <n v="381"/>
    <s v="Baseline"/>
    <s v="Reference"/>
    <x v="0"/>
    <x v="3"/>
    <x v="1"/>
    <s v="100% of PV Nameplate (kW), 2-hour duration"/>
    <n v="112.65165172855301"/>
    <n v="112.65165172855301"/>
    <n v="2"/>
    <n v="3633.4334755904301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5500824543517601"/>
    <n v="-93470.574189411695"/>
    <n v="28.203557728742499"/>
    <n v="37413.643394707397"/>
    <n v="4.1992674572636997"/>
    <n v="15.0111856144807"/>
    <m/>
    <n v="414690.33181686001"/>
  </r>
  <r>
    <s v="Batt Ref"/>
    <n v="411"/>
    <n v="412"/>
    <s v="Baseline"/>
    <s v="Reference"/>
    <x v="1"/>
    <x v="3"/>
    <x v="1"/>
    <s v="100% of PV Nameplate (kW), 2-hour duration"/>
    <n v="112.65165172855301"/>
    <n v="112.65165172855301"/>
    <n v="2"/>
    <n v="3633.4334755904301"/>
    <n v="113.184337165714"/>
    <n v="0"/>
    <n v="24.336486775619601"/>
    <n v="0.46666666666666601"/>
    <n v="10"/>
    <n v="7.1249999999999994E-2"/>
    <s v="Qcells North America Q.PEAK DUO BLK-G6+ 340"/>
    <s v="SolarEdge Technologies Ltd : SE14.4KUS [208V]"/>
    <n v="0.345008245435176"/>
    <n v="-93470.574189411695"/>
    <n v="28.203557728742499"/>
    <n v="37413.643394707397"/>
    <n v="4.1992674572636997"/>
    <n v="15.0111856144807"/>
    <m/>
    <n v="414690.33181686001"/>
  </r>
  <r>
    <s v="Batt Ref"/>
    <n v="80"/>
    <n v="81"/>
    <s v="Baseline"/>
    <s v="Reference"/>
    <x v="7"/>
    <x v="1"/>
    <x v="1"/>
    <s v="25% of PV Nameplate (kW), 2-hour duration"/>
    <n v="805.40081395348795"/>
    <n v="201.35020348837199"/>
    <n v="2"/>
    <n v="4442.7686697094496"/>
    <n v="41.238661399999899"/>
    <n v="0"/>
    <n v="79.789562582316805"/>
    <n v="0.38"/>
    <n v="10"/>
    <n v="7.2499999999999995E-2"/>
    <s v="Qcells North America Q.PEAK DUO BLK-G6+ 340"/>
    <s v="SolarEdge Technologies Ltd : SE14.4KUS [208V]"/>
    <n v="0.25705525004889401"/>
    <n v="-669939.59639980202"/>
    <n v="28.333470934604101"/>
    <n v="262693.66412431502"/>
    <n v="5.4053775394796997"/>
    <n v="13.7441963194394"/>
    <m/>
    <n v="3570556.0964645199"/>
  </r>
  <r>
    <s v="Batt Ref"/>
    <n v="132"/>
    <n v="133"/>
    <s v="Baseline"/>
    <s v="Reference"/>
    <x v="7"/>
    <x v="1"/>
    <x v="1"/>
    <s v="25% of PV Nameplate (kW), 4-hour duration"/>
    <n v="805.40081395348795"/>
    <n v="201.35020348837199"/>
    <n v="4"/>
    <n v="4424.7130850277399"/>
    <n v="41.238661399999899"/>
    <n v="0"/>
    <n v="79.789562582316805"/>
    <n v="0.38"/>
    <n v="10"/>
    <n v="7.2499999999999995E-2"/>
    <s v="Qcells North America Q.PEAK DUO BLK-G6+ 340"/>
    <s v="SolarEdge Technologies Ltd : SE14.4KUS [208V]"/>
    <n v="0.26181757287011898"/>
    <n v="-668407.84267721302"/>
    <n v="28.346039580769499"/>
    <n v="261547.717269257"/>
    <n v="5.3990466547589504"/>
    <n v="13.7521155776912"/>
    <m/>
    <n v="3556045.2176064602"/>
  </r>
  <r>
    <s v="Batt Ref"/>
    <n v="353"/>
    <n v="354"/>
    <s v="Baseline"/>
    <s v="Reference"/>
    <x v="5"/>
    <x v="3"/>
    <x v="1"/>
    <s v="50% of PV Nameplate (kW), 6-hour duration"/>
    <n v="112.65165172855301"/>
    <n v="56.325825864276503"/>
    <n v="6"/>
    <n v="4328.1590782037501"/>
    <n v="59.776682158999201"/>
    <n v="0"/>
    <n v="24.336486775619601"/>
    <n v="0.46666666666666601"/>
    <n v="10"/>
    <n v="7.1249999999999994E-2"/>
    <s v="Qcells North America Q.PEAK DUO BLK-G6+ 340"/>
    <s v="SolarEdge Technologies Ltd : SE14.4KUS [208V]"/>
    <n v="0.39746086671240399"/>
    <n v="-96107.223696388202"/>
    <n v="28.386975519953001"/>
    <n v="37402.947760511997"/>
    <n v="4.9387879237723098"/>
    <n v="14.2557432993978"/>
    <m/>
    <n v="493980.62090700801"/>
  </r>
  <r>
    <s v="Batt Ref"/>
    <n v="184"/>
    <n v="185"/>
    <s v="Baseline"/>
    <s v="Reference"/>
    <x v="7"/>
    <x v="1"/>
    <x v="1"/>
    <s v="25% of PV Nameplate (kW), 6-hour duration"/>
    <n v="805.40081395348795"/>
    <n v="201.35020348837199"/>
    <n v="6"/>
    <n v="4415.1919639911403"/>
    <n v="41.238661399999899"/>
    <n v="0"/>
    <n v="79.789562582316805"/>
    <n v="0.38"/>
    <n v="10"/>
    <n v="7.2499999999999995E-2"/>
    <s v="Qcells North America Q.PEAK DUO BLK-G6+ 340"/>
    <s v="SolarEdge Technologies Ltd : SE14.4KUS [208V]"/>
    <n v="0.26460335313686401"/>
    <n v="-670477.02423641295"/>
    <n v="28.389770694424499"/>
    <n v="260600.461610156"/>
    <n v="5.3792223887834396"/>
    <n v="13.7748523271707"/>
    <m/>
    <n v="3548393.30068488"/>
  </r>
  <r>
    <s v="Batt Ref"/>
    <n v="366"/>
    <n v="367"/>
    <s v="Baseline"/>
    <s v="Reference"/>
    <x v="2"/>
    <x v="2"/>
    <x v="1"/>
    <s v="100% of PV Nameplate (kW), 2-hour duration"/>
    <n v="373.42547297297199"/>
    <n v="373.42547297297199"/>
    <n v="2"/>
    <n v="3637.64840989924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28110824543517599"/>
    <n v="-316334.91131521901"/>
    <n v="28.419120471153398"/>
    <n v="122458.69405729701"/>
    <n v="4.0507725325700399"/>
    <n v="15.187502898091401"/>
    <m/>
    <n v="1366605.8250549899"/>
  </r>
  <r>
    <s v="Batt Ref"/>
    <n v="371"/>
    <n v="372"/>
    <s v="Baseline"/>
    <s v="Reference"/>
    <x v="3"/>
    <x v="2"/>
    <x v="1"/>
    <s v="100% of PV Nameplate (kW), 2-hour duration"/>
    <n v="373.42547297297199"/>
    <n v="373.42547297297199"/>
    <n v="2"/>
    <n v="3637.64840989924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1110824543517601"/>
    <n v="-316334.91131521901"/>
    <n v="28.419120471153398"/>
    <n v="122458.69405729701"/>
    <n v="4.0507725325700497"/>
    <n v="15.187502898091401"/>
    <m/>
    <n v="1366605.8250549899"/>
  </r>
  <r>
    <s v="Batt Ref"/>
    <n v="401"/>
    <n v="402"/>
    <s v="Baseline"/>
    <s v="Reference"/>
    <x v="4"/>
    <x v="2"/>
    <x v="1"/>
    <s v="100% of PV Nameplate (kW), 2-hour duration"/>
    <n v="373.42547297297199"/>
    <n v="373.42547297297199"/>
    <n v="2"/>
    <n v="3637.6484098992401"/>
    <n v="114.039402847999"/>
    <n v="0"/>
    <n v="56.847272162463803"/>
    <n v="0.46875"/>
    <n v="10"/>
    <n v="7.1249999999999994E-2"/>
    <s v="Qcells North America Q.PEAK DUO BLK-G6+ 340"/>
    <s v="SolarEdge Technologies Ltd : SE14.4KUS [208V]"/>
    <n v="0.34110824543517598"/>
    <n v="-316334.91131521901"/>
    <n v="28.419120471153398"/>
    <n v="122458.69405729701"/>
    <n v="4.0507725325700497"/>
    <n v="15.187502898091401"/>
    <m/>
    <n v="1366605.8250549899"/>
  </r>
  <r>
    <s v="Batt Ref"/>
    <n v="344"/>
    <n v="345"/>
    <s v="Baseline"/>
    <s v="Reference"/>
    <x v="8"/>
    <x v="2"/>
    <x v="1"/>
    <s v="50% of PV Nameplate (kW), 6-hour duration"/>
    <n v="373.42547297297199"/>
    <n v="186.71273648648599"/>
    <n v="6"/>
    <n v="4137.80938555596"/>
    <n v="74.771992004751993"/>
    <n v="0"/>
    <n v="56.847272162463803"/>
    <n v="0.46875"/>
    <n v="10"/>
    <n v="7.1249999999999994E-2"/>
    <s v="Qcells North America Q.PEAK DUO BLK-G6+ 340"/>
    <s v="SolarEdge Technologies Ltd : SE14.4KUS [208V]"/>
    <n v="0.37356086671240402"/>
    <n v="-320697.69238737301"/>
    <n v="28.5184305237552"/>
    <n v="122325.64518647399"/>
    <n v="4.6603986801918396"/>
    <n v="14.5465084238835"/>
    <m/>
    <n v="1554508.2350123599"/>
  </r>
  <r>
    <s v="Batt Ref"/>
    <n v="301"/>
    <n v="302"/>
    <s v="Baseline"/>
    <s v="Reference"/>
    <x v="5"/>
    <x v="3"/>
    <x v="1"/>
    <s v="50% of PV Nameplate (kW), 4-hour duration"/>
    <n v="112.65165172855301"/>
    <n v="56.325825864276503"/>
    <n v="4"/>
    <n v="4355.7217737429801"/>
    <n v="59.776682158999201"/>
    <n v="0"/>
    <n v="24.336486775619601"/>
    <n v="0.46666666666666601"/>
    <n v="10"/>
    <n v="7.1249999999999994E-2"/>
    <s v="Qcells North America Q.PEAK DUO BLK-G6+ 340"/>
    <s v="SolarEdge Technologies Ltd : SE14.4KUS [208V]"/>
    <n v="0.39203823904900698"/>
    <n v="-98240.133463997598"/>
    <n v="28.530761531829501"/>
    <n v="37413.6490827854"/>
    <n v="4.8704193068865003"/>
    <n v="14.329477934081901"/>
    <m/>
    <n v="497126.40118225402"/>
  </r>
  <r>
    <s v="Batt Ref"/>
    <n v="292"/>
    <n v="293"/>
    <s v="Baseline"/>
    <s v="Reference"/>
    <x v="8"/>
    <x v="2"/>
    <x v="1"/>
    <s v="50% of PV Nameplate (kW), 4-hour duration"/>
    <n v="373.42547297297199"/>
    <n v="186.71273648648599"/>
    <n v="4"/>
    <n v="4159.8119858441896"/>
    <n v="74.771992004751993"/>
    <n v="0"/>
    <n v="56.847272162463803"/>
    <n v="0.46875"/>
    <n v="10"/>
    <n v="7.1249999999999994E-2"/>
    <s v="Qcells North America Q.PEAK DUO BLK-G6+ 340"/>
    <s v="SolarEdge Technologies Ltd : SE14.4KUS [208V]"/>
    <n v="0.368138239049007"/>
    <n v="-325426.109303531"/>
    <n v="28.6095475657192"/>
    <n v="122458.760846028"/>
    <n v="4.6164086777803099"/>
    <n v="14.5951241045911"/>
    <m/>
    <n v="1562774.2569947001"/>
  </r>
  <r>
    <s v="Batt Ref"/>
    <n v="240"/>
    <n v="241"/>
    <s v="Baseline"/>
    <s v="Reference"/>
    <x v="8"/>
    <x v="2"/>
    <x v="1"/>
    <s v="50% of PV Nameplate (kW), 2-hour duration"/>
    <n v="373.42547297297199"/>
    <n v="186.71273648648599"/>
    <n v="2"/>
    <n v="4201.5370948092605"/>
    <n v="74.771992004751993"/>
    <n v="0"/>
    <n v="56.847272162463803"/>
    <n v="0.46875"/>
    <n v="10"/>
    <n v="7.1249999999999994E-2"/>
    <s v="Qcells North America Q.PEAK DUO BLK-G6+ 340"/>
    <s v="SolarEdge Technologies Ltd : SE14.4KUS [208V]"/>
    <n v="0.35886819582963497"/>
    <n v="-333849.86459517502"/>
    <n v="28.766181359908099"/>
    <n v="122808.08074077401"/>
    <n v="4.5412702701195498"/>
    <n v="14.6776610131631"/>
    <m/>
    <n v="1578449.7073234201"/>
  </r>
  <r>
    <s v="Batt Ref"/>
    <n v="249"/>
    <n v="250"/>
    <s v="Baseline"/>
    <s v="Reference"/>
    <x v="5"/>
    <x v="3"/>
    <x v="1"/>
    <s v="50% of PV Nameplate (kW), 2-hour duration"/>
    <n v="112.65165172855301"/>
    <n v="56.325825864276503"/>
    <n v="2"/>
    <n v="4407.9908901055996"/>
    <n v="59.776682158999201"/>
    <n v="0"/>
    <n v="24.336486775619601"/>
    <n v="0.46666666666666601"/>
    <n v="10"/>
    <n v="7.1249999999999994E-2"/>
    <s v="Qcells North America Q.PEAK DUO BLK-G6+ 340"/>
    <s v="SolarEdge Technologies Ltd : SE14.4KUS [208V]"/>
    <n v="0.38276819582963501"/>
    <n v="-102237.539097737"/>
    <n v="28.798849297929198"/>
    <n v="37443.980243902501"/>
    <n v="4.7447589631371496"/>
    <n v="14.4670158905039"/>
    <m/>
    <n v="503091.96993528103"/>
  </r>
  <r>
    <s v="Batt Ref"/>
    <n v="333"/>
    <n v="334"/>
    <s v="Baseline"/>
    <s v="Reference"/>
    <x v="9"/>
    <x v="3"/>
    <x v="1"/>
    <s v="50% of PV Nameplate (kW), 6-hour duration"/>
    <n v="112.65165172855301"/>
    <n v="56.325825864276503"/>
    <n v="6"/>
    <n v="4687.2412493822303"/>
    <n v="37.227488319999999"/>
    <n v="0"/>
    <n v="24.336486775619601"/>
    <n v="0.46666666666666601"/>
    <n v="10"/>
    <n v="7.1249999999999994E-2"/>
    <s v="Qcells North America Q.PEAK DUO BLK-G6+ 340"/>
    <s v="SolarEdge Technologies Ltd : SE14.4KUS [208V]"/>
    <n v="0.407460866712404"/>
    <n v="-102531.882081331"/>
    <n v="28.8278824725326"/>
    <n v="37402.947760511997"/>
    <n v="5.0143947988862196"/>
    <n v="14.198751002710701"/>
    <m/>
    <n v="534963.31832417299"/>
  </r>
  <r>
    <s v="Batt Ref"/>
    <n v="491"/>
    <n v="492"/>
    <s v="Baseline"/>
    <s v="Reference"/>
    <x v="9"/>
    <x v="1"/>
    <x v="1"/>
    <s v="100% of PV Nameplate (kW), 6-hour duration"/>
    <n v="805.40081395348795"/>
    <n v="805.40081395348795"/>
    <n v="6"/>
    <n v="4348.1212795728297"/>
    <n v="49.193260160000001"/>
    <n v="0"/>
    <n v="79.789562582316805"/>
    <n v="0.38"/>
    <n v="10"/>
    <n v="7.2499999999999995E-2"/>
    <s v="Qcells North America Q.PEAK DUO BLK-G6+ 340"/>
    <s v="SolarEdge Technologies Ltd : SE14.4KUS [208V]"/>
    <n v="0.33997409035785803"/>
    <n v="-712598.05447391304"/>
    <n v="28.884720270902701"/>
    <n v="257770.51267059799"/>
    <n v="5.0685359925045903"/>
    <n v="14.1189893529248"/>
    <m/>
    <n v="3494490.0572464801"/>
  </r>
  <r>
    <s v="Batt Ref"/>
    <n v="281"/>
    <n v="282"/>
    <s v="Baseline"/>
    <s v="Reference"/>
    <x v="9"/>
    <x v="3"/>
    <x v="1"/>
    <s v="50% of PV Nameplate (kW), 4-hour duration"/>
    <n v="112.65165172855301"/>
    <n v="56.325825864276503"/>
    <n v="4"/>
    <n v="4714.8039449214602"/>
    <n v="37.227488319999999"/>
    <n v="0"/>
    <n v="24.336486775619601"/>
    <n v="0.46666666666666601"/>
    <n v="10"/>
    <n v="7.1249999999999994E-2"/>
    <s v="Qcells North America Q.PEAK DUO BLK-G6+ 340"/>
    <s v="SolarEdge Technologies Ltd : SE14.4KUS [208V]"/>
    <n v="0.40203823904900698"/>
    <n v="-104664.79184894"/>
    <n v="28.971510163160701"/>
    <n v="37413.6490827854"/>
    <n v="4.95117133215685"/>
    <n v="14.2662981393299"/>
    <m/>
    <n v="538109.098599419"/>
  </r>
  <r>
    <s v="Batt Ref"/>
    <n v="439"/>
    <n v="440"/>
    <s v="Baseline"/>
    <s v="Reference"/>
    <x v="9"/>
    <x v="1"/>
    <x v="1"/>
    <s v="100% of PV Nameplate (kW), 4-hour duration"/>
    <n v="805.40081395348795"/>
    <n v="805.40081395348795"/>
    <n v="4"/>
    <n v="4386.2057637192402"/>
    <n v="49.193260160000001"/>
    <n v="0"/>
    <n v="79.789562582316805"/>
    <n v="0.38"/>
    <n v="10"/>
    <n v="7.2499999999999995E-2"/>
    <s v="Qcells North America Q.PEAK DUO BLK-G6+ 340"/>
    <s v="SolarEdge Technologies Ltd : SE14.4KUS [208V]"/>
    <n v="0.334155386087089"/>
    <n v="-731694.11465387302"/>
    <n v="29.064135833272701"/>
    <n v="258044.447367418"/>
    <n v="4.9926330268089698"/>
    <n v="14.204113399694201"/>
    <m/>
    <n v="3525097.7249328"/>
  </r>
  <r>
    <s v="Batt Ref"/>
    <n v="229"/>
    <n v="230"/>
    <s v="Baseline"/>
    <s v="Reference"/>
    <x v="9"/>
    <x v="3"/>
    <x v="1"/>
    <s v="50% of PV Nameplate (kW), 2-hour duration"/>
    <n v="112.65165172855301"/>
    <n v="56.325825864276503"/>
    <n v="2"/>
    <n v="4767.0730612840798"/>
    <n v="37.227488319999999"/>
    <n v="0"/>
    <n v="24.336486775619601"/>
    <n v="0.46666666666666601"/>
    <n v="10"/>
    <n v="7.1249999999999994E-2"/>
    <s v="Qcells North America Q.PEAK DUO BLK-G6+ 340"/>
    <s v="SolarEdge Technologies Ltd : SE14.4KUS [208V]"/>
    <n v="0.39276819582963501"/>
    <n v="-108662.19748268"/>
    <n v="29.239232098415801"/>
    <n v="37443.980243902501"/>
    <n v="4.8348235031018696"/>
    <n v="14.3923186619355"/>
    <m/>
    <n v="544074.66735244601"/>
  </r>
  <r>
    <s v="Batt Ref"/>
    <n v="387"/>
    <n v="388"/>
    <s v="Baseline"/>
    <s v="Reference"/>
    <x v="9"/>
    <x v="1"/>
    <x v="1"/>
    <s v="100% of PV Nameplate (kW), 2-hour duration"/>
    <n v="805.40081395348795"/>
    <n v="805.40081395348795"/>
    <n v="2"/>
    <n v="4458.4281024460797"/>
    <n v="49.193260160000001"/>
    <n v="0"/>
    <n v="79.789562582316805"/>
    <n v="0.38"/>
    <n v="10"/>
    <n v="7.2499999999999995E-2"/>
    <s v="Qcells North America Q.PEAK DUO BLK-G6+ 340"/>
    <s v="SolarEdge Technologies Ltd : SE14.4KUS [208V]"/>
    <n v="0.32420824543517601"/>
    <n v="-759215.32979000604"/>
    <n v="29.2856024172631"/>
    <n v="259760.75659318801"/>
    <n v="4.9016158263968697"/>
    <n v="14.3058856037719"/>
    <m/>
    <n v="3583141.24036502"/>
  </r>
  <r>
    <s v="Batt Ref"/>
    <n v="481"/>
    <n v="482"/>
    <s v="Baseline"/>
    <s v="Reference"/>
    <x v="6"/>
    <x v="1"/>
    <x v="1"/>
    <s v="100% of PV Nameplate (kW), 6-hour duration"/>
    <n v="805.40081395348795"/>
    <n v="805.40081395348795"/>
    <n v="6"/>
    <n v="3678.2959193356701"/>
    <n v="112.50059216"/>
    <n v="0"/>
    <n v="79.789562582316805"/>
    <n v="0.38"/>
    <n v="10"/>
    <n v="7.2499999999999995E-2"/>
    <s v="Qcells North America Q.PEAK DUO BLK-G6+ 340"/>
    <s v="SolarEdge Technologies Ltd : SE14.4KUS [208V]"/>
    <n v="0.26247409035785801"/>
    <n v="-771368.33257242898"/>
    <n v="29.469544511548701"/>
    <n v="257770.51267059901"/>
    <n v="3.8016741657506299"/>
    <n v="15.5772964939093"/>
    <m/>
    <n v="2956166.05224765"/>
  </r>
  <r>
    <s v="Batt Ref"/>
    <n v="490"/>
    <n v="491"/>
    <s v="Baseline"/>
    <s v="Reference"/>
    <x v="9"/>
    <x v="2"/>
    <x v="1"/>
    <s v="100% of PV Nameplate (kW), 6-hour duration"/>
    <n v="373.42547297297199"/>
    <n v="373.42547297297199"/>
    <n v="6"/>
    <n v="4641.5973227357999"/>
    <n v="49.193260160000001"/>
    <n v="0"/>
    <n v="56.847272162463803"/>
    <n v="0.46875"/>
    <n v="10"/>
    <n v="7.1249999999999994E-2"/>
    <s v="Qcells North America Q.PEAK DUO BLK-G6+ 340"/>
    <s v="SolarEdge Technologies Ltd : SE14.4KUS [208V]"/>
    <n v="0.37687409035785802"/>
    <n v="-371267.50337695098"/>
    <n v="29.584501155514701"/>
    <n v="122274.578310036"/>
    <n v="4.5265923636096002"/>
    <n v="14.729735620784"/>
    <m/>
    <n v="1743773.23590383"/>
  </r>
  <r>
    <s v="Batt Ref"/>
    <n v="429"/>
    <n v="430"/>
    <s v="Baseline"/>
    <s v="Reference"/>
    <x v="6"/>
    <x v="1"/>
    <x v="1"/>
    <s v="100% of PV Nameplate (kW), 4-hour duration"/>
    <n v="805.40081395348795"/>
    <n v="805.40081395348795"/>
    <n v="4"/>
    <n v="3716.3804034820901"/>
    <n v="112.50059216"/>
    <n v="0"/>
    <n v="79.789562582316805"/>
    <n v="0.38"/>
    <n v="10"/>
    <n v="7.2499999999999995E-2"/>
    <s v="Qcells North America Q.PEAK DUO BLK-G6+ 340"/>
    <s v="SolarEdge Technologies Ltd : SE14.4KUS [208V]"/>
    <n v="0.25665538608708899"/>
    <n v="-790464.392752385"/>
    <n v="29.648110181571401"/>
    <n v="258044.447367421"/>
    <n v="3.7190677255137401"/>
    <n v="15.6859118571578"/>
    <m/>
    <n v="2986773.7199339699"/>
  </r>
  <r>
    <s v="no batt"/>
    <n v="32"/>
    <n v="33"/>
    <s v="Baseline"/>
    <s v="Reference"/>
    <x v="7"/>
    <x v="2"/>
    <x v="0"/>
    <n v="0"/>
    <n v="373.42547297297199"/>
    <n v="0"/>
    <n v="0"/>
    <n v="5094.0986573516902"/>
    <n v="19.065000000000001"/>
    <n v="0"/>
    <n v="56.847272162463803"/>
    <n v="0.46875"/>
    <n v="10"/>
    <n v="7.1249999999999994E-2"/>
    <s v="Qcells North America Q.PEAK DUO BLK-G6+ 340"/>
    <s v="SolarEdge Technologies Ltd : SE14.4KUS [208V]"/>
    <n v="0.2782"/>
    <n v="-382113.85849142098"/>
    <n v="29.731610614828298"/>
    <n v="123505.105442892"/>
    <n v="4.8355441999985702"/>
    <n v="14.406994400199499"/>
    <m/>
    <n v="1913770.6875674899"/>
  </r>
  <r>
    <s v="Batt Ref"/>
    <n v="438"/>
    <n v="439"/>
    <s v="Baseline"/>
    <s v="Reference"/>
    <x v="9"/>
    <x v="2"/>
    <x v="1"/>
    <s v="100% of PV Nameplate (kW), 4-hour duration"/>
    <n v="373.42547297297199"/>
    <n v="373.42547297297199"/>
    <n v="4"/>
    <n v="4685.60252331225"/>
    <n v="49.193260160000001"/>
    <n v="0"/>
    <n v="56.847272162463803"/>
    <n v="0.46875"/>
    <n v="10"/>
    <n v="7.1249999999999994E-2"/>
    <s v="Qcells North America Q.PEAK DUO BLK-G6+ 340"/>
    <s v="SolarEdge Technologies Ltd : SE14.4KUS [208V]"/>
    <n v="0.37105538608708899"/>
    <n v="-382863.64096057898"/>
    <n v="29.826260895322399"/>
    <n v="122267.717306773"/>
    <n v="4.4224820056487397"/>
    <n v="14.8490094868556"/>
    <m/>
    <n v="1760305.2798685001"/>
  </r>
  <r>
    <s v="Batt Ref"/>
    <n v="513"/>
    <n v="514"/>
    <s v="Baseline"/>
    <s v="Reference"/>
    <x v="1"/>
    <x v="4"/>
    <x v="1"/>
    <s v="100% of PV Nameplate (kW), 6-hour duration"/>
    <n v="8.7990725592218499"/>
    <n v="8.7990725592218499"/>
    <n v="6"/>
    <n v="4257.2228563296503"/>
    <n v="77.724064896000002"/>
    <n v="0"/>
    <n v="0.937399145836326"/>
    <n v="0.57499999999999996"/>
    <n v="15"/>
    <n v="0.06"/>
    <s v="Qcells North America Q.PEAK L-G4.2 365"/>
    <s v="SolarEdge Technologies Ltd : SE7600H-US [240V]"/>
    <n v="7.8674090357857995E-2"/>
    <n v="-2619.6584991280201"/>
    <n v="29.832166736726901"/>
    <n v="3136.31861455528"/>
    <n v="7.0019005375275096"/>
    <n v="13.1210982431177"/>
    <m/>
    <n v="37271.9861071661"/>
  </r>
  <r>
    <s v="Batt Ref"/>
    <n v="377"/>
    <n v="378"/>
    <s v="Baseline"/>
    <s v="Reference"/>
    <x v="6"/>
    <x v="1"/>
    <x v="1"/>
    <s v="100% of PV Nameplate (kW), 2-hour duration"/>
    <n v="805.40081395348795"/>
    <n v="805.40081395348795"/>
    <n v="2"/>
    <n v="3788.6027422089201"/>
    <n v="112.50059216"/>
    <n v="0"/>
    <n v="79.789562582316805"/>
    <n v="0.38"/>
    <n v="10"/>
    <n v="7.2499999999999995E-2"/>
    <s v="Qcells North America Q.PEAK DUO BLK-G6+ 340"/>
    <s v="SolarEdge Technologies Ltd : SE14.4KUS [208V]"/>
    <n v="0.246708245435176"/>
    <n v="-817985.60788852605"/>
    <n v="29.8656480291483"/>
    <n v="259760.75659318099"/>
    <n v="3.6290442953192201"/>
    <n v="15.8043010197378"/>
    <m/>
    <n v="3044817.2353661899"/>
  </r>
  <r>
    <s v="Batt Ref"/>
    <n v="480"/>
    <n v="481"/>
    <s v="Baseline"/>
    <s v="Reference"/>
    <x v="6"/>
    <x v="2"/>
    <x v="1"/>
    <s v="100% of PV Nameplate (kW), 6-hour duration"/>
    <n v="373.42547297297199"/>
    <n v="373.42547297297199"/>
    <n v="6"/>
    <n v="3916.85008920882"/>
    <n v="112.500592159999"/>
    <n v="0"/>
    <n v="56.847272162463803"/>
    <n v="0.46875"/>
    <n v="10"/>
    <n v="7.1249999999999994E-2"/>
    <s v="Qcells North America Q.PEAK DUO BLK-G6+ 340"/>
    <s v="SolarEdge Technologies Ltd : SE14.4KUS [208V]"/>
    <n v="0.299374090357858"/>
    <n v="-388004.53735266702"/>
    <n v="29.935738453874102"/>
    <n v="122274.578310036"/>
    <n v="3.2930038612983101"/>
    <n v="16.143006514274798"/>
    <m/>
    <n v="1471497.39189011"/>
  </r>
  <r>
    <s v="Batt Ref"/>
    <n v="461"/>
    <n v="462"/>
    <s v="Baseline"/>
    <s v="Reference"/>
    <x v="1"/>
    <x v="4"/>
    <x v="1"/>
    <s v="100% of PV Nameplate (kW), 4-hour duration"/>
    <n v="8.7990725592218499"/>
    <n v="8.7990725592218499"/>
    <n v="4"/>
    <n v="4346.2503625774998"/>
    <n v="77.724064896000002"/>
    <n v="0"/>
    <n v="0.937399145836326"/>
    <n v="0.57499999999999996"/>
    <n v="15"/>
    <n v="0.06"/>
    <s v="Qcells North America Q.PEAK L-G4.2 365"/>
    <s v="SolarEdge Technologies Ltd : SE7600H-US [240V]"/>
    <n v="7.2855386087089899E-2"/>
    <n v="-2903.2592797911798"/>
    <n v="30.0796483759502"/>
    <n v="3156.2669706389502"/>
    <n v="6.8311532694777499"/>
    <n v="13.238461647996701"/>
    <m/>
    <n v="38051.421924365997"/>
  </r>
  <r>
    <s v="Batt Ref"/>
    <n v="343"/>
    <n v="344"/>
    <s v="Baseline"/>
    <s v="Reference"/>
    <x v="8"/>
    <x v="3"/>
    <x v="1"/>
    <s v="50% of PV Nameplate (kW), 6-hour duration"/>
    <n v="112.65165172855301"/>
    <n v="56.325825864276503"/>
    <n v="6"/>
    <n v="4505.2286758933697"/>
    <n v="70.997327218029596"/>
    <n v="0"/>
    <n v="24.336486775619601"/>
    <n v="0.46666666666666601"/>
    <n v="10"/>
    <n v="7.1249999999999994E-2"/>
    <s v="Qcells North America Q.PEAK DUO BLK-G6+ 340"/>
    <s v="SolarEdge Technologies Ltd : SE14.4KUS [208V]"/>
    <n v="0.407460866712404"/>
    <n v="-121901.837863963"/>
    <n v="30.157190221523202"/>
    <n v="37402.947760511997"/>
    <n v="3.9662191208431401"/>
    <n v="15.358206975312999"/>
    <m/>
    <n v="514189.894233156"/>
  </r>
  <r>
    <s v="Batt Ref"/>
    <n v="166"/>
    <n v="167"/>
    <s v="Baseline"/>
    <s v="Reference"/>
    <x v="6"/>
    <x v="5"/>
    <x v="1"/>
    <s v="25% of PV Nameplate (kW), 6-hour duration"/>
    <n v="16.447499999999899"/>
    <n v="4.1118749999999897"/>
    <n v="6"/>
    <n v="4367.4926320935701"/>
    <n v="45.979607960000003"/>
    <n v="0"/>
    <n v="3.9245738182687302"/>
    <n v="0.42499999999999999"/>
    <n v="10"/>
    <n v="8.1249999999999906E-2"/>
    <s v="Qcells North America Q.PEAK DUO BLK-G6+ 340"/>
    <s v="SolarEdge Technologies Ltd : SE14.4KUS [208V]"/>
    <n v="5.5803353136864298E-2"/>
    <n v="-16489.989454272301"/>
    <n v="30.174064276177401"/>
    <n v="5049.3302378518201"/>
    <n v="4.3847520994573301"/>
    <n v="14.6518472172743"/>
    <m/>
    <n v="71696.759048448002"/>
  </r>
  <r>
    <s v="Batt Ref"/>
    <n v="428"/>
    <n v="429"/>
    <s v="Baseline"/>
    <s v="Reference"/>
    <x v="6"/>
    <x v="2"/>
    <x v="1"/>
    <s v="100% of PV Nameplate (kW), 4-hour duration"/>
    <n v="373.42547297297199"/>
    <n v="373.42547297297199"/>
    <n v="4"/>
    <n v="3960.8552897852701"/>
    <n v="112.500592159999"/>
    <n v="0"/>
    <n v="56.847272162463803"/>
    <n v="0.46875"/>
    <n v="10"/>
    <n v="7.1249999999999994E-2"/>
    <s v="Qcells North America Q.PEAK DUO BLK-G6+ 340"/>
    <s v="SolarEdge Technologies Ltd : SE14.4KUS [208V]"/>
    <n v="0.29355538608708898"/>
    <n v="-399600.67493629397"/>
    <n v="30.1774317708464"/>
    <n v="122267.717306773"/>
    <n v="3.17589227817931"/>
    <n v="16.296382696924699"/>
    <m/>
    <n v="1488029.43585479"/>
  </r>
  <r>
    <s v="Batt Ref"/>
    <n v="386"/>
    <n v="387"/>
    <s v="Baseline"/>
    <s v="Reference"/>
    <x v="9"/>
    <x v="2"/>
    <x v="1"/>
    <s v="100% of PV Nameplate (kW), 2-hour duration"/>
    <n v="373.42547297297199"/>
    <n v="373.42547297297199"/>
    <n v="2"/>
    <n v="4769.0527412423899"/>
    <n v="49.193260160000001"/>
    <n v="0"/>
    <n v="56.847272162463803"/>
    <n v="0.46875"/>
    <n v="10"/>
    <n v="7.1249999999999994E-2"/>
    <s v="Qcells North America Q.PEAK DUO BLK-G6+ 340"/>
    <s v="SolarEdge Technologies Ltd : SE14.4KUS [208V]"/>
    <n v="0.361108245435176"/>
    <n v="-403501.97375001101"/>
    <n v="30.244981829267498"/>
    <n v="122458.69405729701"/>
    <n v="4.2461806022413304"/>
    <n v="15.053633669927899"/>
    <m/>
    <n v="1791656.1805259399"/>
  </r>
  <r>
    <s v="Batt Ref"/>
    <n v="114"/>
    <n v="115"/>
    <s v="Baseline"/>
    <s v="Reference"/>
    <x v="6"/>
    <x v="5"/>
    <x v="1"/>
    <s v="25% of PV Nameplate (kW), 4-hour duration"/>
    <n v="16.447499999999899"/>
    <n v="4.1118749999999897"/>
    <n v="4"/>
    <n v="4387.2801615293201"/>
    <n v="45.979607960000003"/>
    <n v="0"/>
    <n v="3.9245738182687302"/>
    <n v="0.42499999999999999"/>
    <n v="10"/>
    <n v="8.1249999999999906E-2"/>
    <s v="Qcells North America Q.PEAK DUO BLK-G6+ 340"/>
    <s v="SolarEdge Technologies Ltd : SE14.4KUS [208V]"/>
    <n v="5.3017572870119198E-2"/>
    <n v="-16718.282898814199"/>
    <n v="30.287982504777801"/>
    <n v="5050.3218201179798"/>
    <n v="4.3380632424505299"/>
    <n v="14.706332744069501"/>
    <m/>
    <n v="72021.591131665293"/>
  </r>
  <r>
    <s v="Batt Ref"/>
    <n v="291"/>
    <n v="292"/>
    <s v="Baseline"/>
    <s v="Reference"/>
    <x v="8"/>
    <x v="3"/>
    <x v="1"/>
    <s v="50% of PV Nameplate (kW), 4-hour duration"/>
    <n v="112.65165172855301"/>
    <n v="56.325825864276503"/>
    <n v="4"/>
    <n v="4532.7913714325996"/>
    <n v="70.997327218029596"/>
    <n v="0"/>
    <n v="24.336486775619601"/>
    <n v="0.46666666666666601"/>
    <n v="10"/>
    <n v="7.1249999999999994E-2"/>
    <s v="Qcells North America Q.PEAK DUO BLK-G6+ 340"/>
    <s v="SolarEdge Technologies Ltd : SE14.4KUS [208V]"/>
    <n v="0.40203823904900698"/>
    <n v="-124034.747631572"/>
    <n v="30.300340583179199"/>
    <n v="37413.6490827854"/>
    <n v="3.9037929779625302"/>
    <n v="15.433651725052099"/>
    <m/>
    <n v="517335.67450840201"/>
  </r>
  <r>
    <s v="Batt Ref"/>
    <n v="312"/>
    <n v="313"/>
    <s v="Baseline"/>
    <s v="Reference"/>
    <x v="2"/>
    <x v="5"/>
    <x v="1"/>
    <s v="50% of PV Nameplate (kW), 6-hour duration"/>
    <n v="16.447499999999899"/>
    <n v="8.2237499999999901"/>
    <n v="6"/>
    <n v="4134.42225467828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7.5360866712404204E-2"/>
    <n v="-16883.090393462899"/>
    <n v="30.375729787303001"/>
    <n v="5049.0076922584803"/>
    <n v="3.9568220855568499"/>
    <n v="15.1364421568145"/>
    <m/>
    <n v="67870.675732798598"/>
  </r>
  <r>
    <s v="Batt Ref"/>
    <n v="317"/>
    <n v="318"/>
    <s v="Baseline"/>
    <s v="Reference"/>
    <x v="3"/>
    <x v="5"/>
    <x v="1"/>
    <s v="50% of PV Nameplate (kW), 6-hour duration"/>
    <n v="16.447499999999899"/>
    <n v="8.2237499999999901"/>
    <n v="6"/>
    <n v="4134.42225467828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0.10536086671240399"/>
    <n v="-16883.090393462899"/>
    <n v="30.375729787303001"/>
    <n v="5049.0076922584803"/>
    <n v="3.9568220855568499"/>
    <n v="15.1364421568145"/>
    <m/>
    <n v="67870.675732798598"/>
  </r>
  <r>
    <s v="Batt Ref"/>
    <n v="347"/>
    <n v="348"/>
    <s v="Baseline"/>
    <s v="Reference"/>
    <x v="4"/>
    <x v="5"/>
    <x v="1"/>
    <s v="50% of PV Nameplate (kW), 6-hour duration"/>
    <n v="16.447499999999899"/>
    <n v="8.2237499999999901"/>
    <n v="6"/>
    <n v="4134.42225467828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0.13536086671240399"/>
    <n v="-16883.090393462899"/>
    <n v="30.375729787303001"/>
    <n v="5049.0076922584803"/>
    <n v="3.9568220855568499"/>
    <n v="15.1364421568145"/>
    <m/>
    <n v="67870.675732798598"/>
  </r>
  <r>
    <s v="no batt"/>
    <n v="20"/>
    <n v="21"/>
    <s v="Baseline"/>
    <s v="Reference"/>
    <x v="8"/>
    <x v="5"/>
    <x v="0"/>
    <n v="0"/>
    <n v="16.447499999999899"/>
    <n v="0"/>
    <n v="0"/>
    <n v="4672.16248359364"/>
    <n v="24.5183736996206"/>
    <n v="0"/>
    <n v="3.9245738182687302"/>
    <n v="0.42499999999999999"/>
    <n v="10"/>
    <n v="8.1249999999999906E-2"/>
    <s v="Qcells North America Q.PEAK DUO BLK-G6+ 340"/>
    <s v="SolarEdge Technologies Ltd : SE14.4KUS [208V]"/>
    <n v="0.11"/>
    <n v="-16964.456050109198"/>
    <n v="30.400671293592801"/>
    <n v="5057.4117118705299"/>
    <n v="4.5868051636655798"/>
    <n v="14.440715162618799"/>
    <m/>
    <n v="76698.219330673193"/>
  </r>
  <r>
    <s v="Batt Ref"/>
    <n v="62"/>
    <n v="63"/>
    <s v="Baseline"/>
    <s v="Reference"/>
    <x v="6"/>
    <x v="5"/>
    <x v="1"/>
    <s v="25% of PV Nameplate (kW), 2-hour duration"/>
    <n v="16.447499999999899"/>
    <n v="4.1118749999999897"/>
    <n v="2"/>
    <n v="4424.8046727707497"/>
    <n v="45.979607960000003"/>
    <n v="0"/>
    <n v="3.9245738182687302"/>
    <n v="0.42499999999999999"/>
    <n v="10"/>
    <n v="8.1249999999999906E-2"/>
    <s v="Qcells North America Q.PEAK DUO BLK-G6+ 340"/>
    <s v="SolarEdge Technologies Ltd : SE14.4KUS [208V]"/>
    <n v="4.8255250048894298E-2"/>
    <n v="-17151.585898286601"/>
    <n v="30.504196276207502"/>
    <n v="5052.4886338787801"/>
    <n v="4.2503795505752402"/>
    <n v="14.8099929351139"/>
    <m/>
    <n v="72637.593508204707"/>
  </r>
  <r>
    <s v="Batt Ref"/>
    <n v="409"/>
    <n v="410"/>
    <s v="Baseline"/>
    <s v="Reference"/>
    <x v="1"/>
    <x v="4"/>
    <x v="1"/>
    <s v="100% of PV Nameplate (kW), 2-hour duration"/>
    <n v="8.7990725592218499"/>
    <n v="8.7990725592218499"/>
    <n v="2"/>
    <n v="4515.0796077766399"/>
    <n v="77.724064896000002"/>
    <n v="0"/>
    <n v="0.937399145836326"/>
    <n v="0.57499999999999996"/>
    <n v="15"/>
    <n v="0.06"/>
    <s v="Qcells North America Q.PEAK L-G4.2 365"/>
    <s v="SolarEdge Technologies Ltd : SE7600H-US [240V]"/>
    <n v="6.2908245435176896E-2"/>
    <n v="-3506.4992659857298"/>
    <n v="30.542427229623801"/>
    <n v="3192.1225389670299"/>
    <n v="6.4875762906275103"/>
    <n v="13.4599606031632"/>
    <m/>
    <n v="39529.521966084401"/>
  </r>
  <r>
    <s v="Batt Ref"/>
    <n v="239"/>
    <n v="240"/>
    <s v="Baseline"/>
    <s v="Reference"/>
    <x v="8"/>
    <x v="3"/>
    <x v="1"/>
    <s v="50% of PV Nameplate (kW), 2-hour duration"/>
    <n v="112.65165172855301"/>
    <n v="56.325825864276503"/>
    <n v="2"/>
    <n v="4585.0604877952101"/>
    <n v="70.997327218029596"/>
    <n v="0"/>
    <n v="24.336486775619601"/>
    <n v="0.46666666666666601"/>
    <n v="10"/>
    <n v="7.1249999999999994E-2"/>
    <s v="Qcells North America Q.PEAK DUO BLK-G6+ 340"/>
    <s v="SolarEdge Technologies Ltd : SE14.4KUS [208V]"/>
    <n v="0.39276819582963501"/>
    <n v="-128032.15326531199"/>
    <n v="30.566959560602399"/>
    <n v="37443.980243902501"/>
    <n v="3.7891692363857699"/>
    <n v="15.574176740631"/>
    <m/>
    <n v="523301.24326143001"/>
  </r>
  <r>
    <s v="Batt Ref"/>
    <n v="376"/>
    <n v="377"/>
    <s v="Baseline"/>
    <s v="Reference"/>
    <x v="6"/>
    <x v="2"/>
    <x v="1"/>
    <s v="100% of PV Nameplate (kW), 2-hour duration"/>
    <n v="373.42547297297199"/>
    <n v="373.42547297297199"/>
    <n v="2"/>
    <n v="4044.3055077154099"/>
    <n v="112.500592159999"/>
    <n v="0"/>
    <n v="56.847272162463803"/>
    <n v="0.46875"/>
    <n v="10"/>
    <n v="7.1249999999999994E-2"/>
    <s v="Qcells North America Q.PEAK DUO BLK-G6+ 340"/>
    <s v="SolarEdge Technologies Ltd : SE14.4KUS [208V]"/>
    <n v="0.28360824543517599"/>
    <n v="-420239.00772572699"/>
    <n v="30.5955672767072"/>
    <n v="122458.69405729701"/>
    <n v="2.98052348493166"/>
    <n v="16.557773943650801"/>
    <m/>
    <n v="1519380.3365122301"/>
  </r>
  <r>
    <s v="Batt Ref"/>
    <n v="260"/>
    <n v="261"/>
    <s v="Baseline"/>
    <s v="Reference"/>
    <x v="2"/>
    <x v="5"/>
    <x v="1"/>
    <s v="50% of PV Nameplate (kW), 4-hour duration"/>
    <n v="16.447499999999899"/>
    <n v="8.2237499999999901"/>
    <n v="4"/>
    <n v="4173.99731354979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6.9938239049007103E-2"/>
    <n v="-17357.488633907102"/>
    <n v="30.616379829391501"/>
    <n v="5048.7571263165701"/>
    <n v="3.85483458028069"/>
    <n v="15.2614855184106"/>
    <m/>
    <n v="68520.339899233295"/>
  </r>
  <r>
    <s v="Batt Ref"/>
    <n v="265"/>
    <n v="266"/>
    <s v="Baseline"/>
    <s v="Reference"/>
    <x v="3"/>
    <x v="5"/>
    <x v="1"/>
    <s v="50% of PV Nameplate (kW), 4-hour duration"/>
    <n v="16.447499999999899"/>
    <n v="8.2237499999999901"/>
    <n v="4"/>
    <n v="4173.99731354979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9.9938239049007102E-2"/>
    <n v="-17357.488633907102"/>
    <n v="30.616379829391501"/>
    <n v="5048.7571263165701"/>
    <n v="3.85483458028069"/>
    <n v="15.2614855184106"/>
    <m/>
    <n v="68520.339899233295"/>
  </r>
  <r>
    <s v="Batt Ref"/>
    <n v="295"/>
    <n v="296"/>
    <s v="Baseline"/>
    <s v="Reference"/>
    <x v="4"/>
    <x v="5"/>
    <x v="1"/>
    <s v="50% of PV Nameplate (kW), 4-hour duration"/>
    <n v="16.447499999999899"/>
    <n v="8.2237499999999901"/>
    <n v="4"/>
    <n v="4173.99731354979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0.129938239049007"/>
    <n v="-17357.488633907102"/>
    <n v="30.616379829391501"/>
    <n v="5048.7571263165701"/>
    <n v="3.85483458028069"/>
    <n v="15.2614855184106"/>
    <m/>
    <n v="68520.339899233295"/>
  </r>
  <r>
    <s v="Batt Ref"/>
    <n v="501"/>
    <n v="502"/>
    <s v="Baseline"/>
    <s v="Reference"/>
    <x v="8"/>
    <x v="1"/>
    <x v="1"/>
    <s v="100% of PV Nameplate (kW), 6-hour duration"/>
    <n v="805.40081395348795"/>
    <n v="805.40081395348795"/>
    <n v="6"/>
    <n v="3955.3277543924401"/>
    <n v="107.535700028067"/>
    <n v="0"/>
    <n v="79.789562582316805"/>
    <n v="0.38"/>
    <n v="10"/>
    <n v="7.2499999999999995E-2"/>
    <s v="Qcells North America Q.PEAK DUO BLK-G6+ 340"/>
    <s v="SolarEdge Technologies Ltd : SE14.4KUS [208V]"/>
    <n v="0.33997409035785803"/>
    <n v="-898389.52417011105"/>
    <n v="30.733534989822999"/>
    <n v="257770.51267059901"/>
    <n v="3.32075295094358"/>
    <n v="16.242051620693299"/>
    <m/>
    <n v="3178810.48438311"/>
  </r>
  <r>
    <s v="Batt Ref"/>
    <n v="288"/>
    <n v="289"/>
    <s v="Baseline"/>
    <s v="Reference"/>
    <x v="7"/>
    <x v="1"/>
    <x v="1"/>
    <s v="50% of PV Nameplate (kW), 4-hour duration"/>
    <n v="805.40081395348795"/>
    <n v="402.70040697674398"/>
    <n v="4"/>
    <n v="4554.4382364220501"/>
    <n v="63.412322799999998"/>
    <n v="0"/>
    <n v="79.789562582316805"/>
    <n v="0.38"/>
    <n v="10"/>
    <n v="7.2499999999999995E-2"/>
    <s v="Qcells North America Q.PEAK DUO BLK-G6+ 340"/>
    <s v="SolarEdge Technologies Ltd : SE14.4KUS [208V]"/>
    <n v="0.28123823904900702"/>
    <n v="-916912.19441361702"/>
    <n v="30.841990354773699"/>
    <n v="259762.43423793299"/>
    <n v="4.0698231276584798"/>
    <n v="15.302916243155099"/>
    <m/>
    <n v="3660302.48702806"/>
  </r>
  <r>
    <s v="Batt Ref"/>
    <n v="236"/>
    <n v="237"/>
    <s v="Baseline"/>
    <s v="Reference"/>
    <x v="7"/>
    <x v="1"/>
    <x v="1"/>
    <s v="50% of PV Nameplate (kW), 2-hour duration"/>
    <n v="805.40081395348795"/>
    <n v="402.70040697674398"/>
    <n v="2"/>
    <n v="4590.5494057854703"/>
    <n v="63.412322799999998"/>
    <n v="0"/>
    <n v="79.789562582316805"/>
    <n v="0.38"/>
    <n v="10"/>
    <n v="7.2499999999999995E-2"/>
    <s v="Qcells North America Q.PEAK DUO BLK-G6+ 340"/>
    <s v="SolarEdge Technologies Ltd : SE14.4KUS [208V]"/>
    <n v="0.271968195829635"/>
    <n v="-923863.27378297201"/>
    <n v="30.8513745541178"/>
    <n v="261529.21358665"/>
    <n v="4.0704986616843"/>
    <n v="15.2999075465007"/>
    <m/>
    <n v="3689324.2447441602"/>
  </r>
  <r>
    <s v="Batt Ref"/>
    <n v="340"/>
    <n v="341"/>
    <s v="Baseline"/>
    <s v="Reference"/>
    <x v="7"/>
    <x v="1"/>
    <x v="1"/>
    <s v="50% of PV Nameplate (kW), 6-hour duration"/>
    <n v="805.40081395348795"/>
    <n v="402.70040697674398"/>
    <n v="6"/>
    <n v="4535.3959943488398"/>
    <n v="63.412322799999998"/>
    <n v="0"/>
    <n v="79.789562582316805"/>
    <n v="0.38"/>
    <n v="10"/>
    <n v="7.2499999999999995E-2"/>
    <s v="Qcells North America Q.PEAK DUO BLK-G6+ 340"/>
    <s v="SolarEdge Technologies Ltd : SE14.4KUS [208V]"/>
    <n v="0.28666086671240398"/>
    <n v="-914975.78700593906"/>
    <n v="30.861873537747101"/>
    <n v="258669.22139609599"/>
    <n v="4.0592188588175002"/>
    <n v="15.3182010544508"/>
    <m/>
    <n v="3644998.6531848898"/>
  </r>
  <r>
    <s v="Batt Ref"/>
    <n v="449"/>
    <n v="450"/>
    <s v="Baseline"/>
    <s v="Reference"/>
    <x v="8"/>
    <x v="1"/>
    <x v="1"/>
    <s v="100% of PV Nameplate (kW), 4-hour duration"/>
    <n v="805.40081395348795"/>
    <n v="805.40081395348795"/>
    <n v="4"/>
    <n v="3993.41223853885"/>
    <n v="107.535700028067"/>
    <n v="0"/>
    <n v="79.789562582316805"/>
    <n v="0.38"/>
    <n v="10"/>
    <n v="7.2499999999999995E-2"/>
    <s v="Qcells North America Q.PEAK DUO BLK-G6+ 340"/>
    <s v="SolarEdge Technologies Ltd : SE14.4KUS [208V]"/>
    <n v="0.334155386087089"/>
    <n v="-917485.58435006801"/>
    <n v="30.910263773205799"/>
    <n v="258044.447367418"/>
    <n v="3.24671217886663"/>
    <n v="16.344583491745901"/>
    <m/>
    <n v="3209418.1520694401"/>
  </r>
  <r>
    <s v="Batt Ref"/>
    <n v="208"/>
    <n v="209"/>
    <s v="Baseline"/>
    <s v="Reference"/>
    <x v="2"/>
    <x v="5"/>
    <x v="1"/>
    <s v="50% of PV Nameplate (kW), 2-hour duration"/>
    <n v="16.447499999999899"/>
    <n v="8.2237499999999901"/>
    <n v="2"/>
    <n v="4249.04633603265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6.0668195829635001E-2"/>
    <n v="-18245.532560180702"/>
    <n v="31.064187008699299"/>
    <n v="5050.3008137803499"/>
    <n v="3.6690659593175998"/>
    <n v="15.493797438305901"/>
    <m/>
    <n v="69752.344652312095"/>
  </r>
  <r>
    <s v="Batt Ref"/>
    <n v="213"/>
    <n v="214"/>
    <s v="Baseline"/>
    <s v="Reference"/>
    <x v="3"/>
    <x v="5"/>
    <x v="1"/>
    <s v="50% of PV Nameplate (kW), 2-hour duration"/>
    <n v="16.447499999999899"/>
    <n v="8.2237499999999901"/>
    <n v="2"/>
    <n v="4249.04633603265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9.0668195829635007E-2"/>
    <n v="-18245.532560180702"/>
    <n v="31.064187008699299"/>
    <n v="5050.3008137803499"/>
    <n v="3.6690659593175998"/>
    <n v="15.493797438305901"/>
    <m/>
    <n v="69752.344652312095"/>
  </r>
  <r>
    <s v="Batt Ref"/>
    <n v="243"/>
    <n v="244"/>
    <s v="Baseline"/>
    <s v="Reference"/>
    <x v="4"/>
    <x v="5"/>
    <x v="1"/>
    <s v="50% of PV Nameplate (kW), 2-hour duration"/>
    <n v="16.447499999999899"/>
    <n v="8.2237499999999901"/>
    <n v="2"/>
    <n v="4249.0463360326503"/>
    <n v="67.892080047999997"/>
    <n v="0"/>
    <n v="3.9245738182687302"/>
    <n v="0.42499999999999999"/>
    <n v="10"/>
    <n v="8.1249999999999906E-2"/>
    <s v="Qcells North America Q.PEAK DUO BLK-G6+ 340"/>
    <s v="SolarEdge Technologies Ltd : SE14.4KUS [208V]"/>
    <n v="0.12066819582963501"/>
    <n v="-18245.532560180702"/>
    <n v="31.064187008699299"/>
    <n v="5050.3008137803499"/>
    <n v="3.6690659593175998"/>
    <n v="15.493797438305901"/>
    <m/>
    <n v="69752.344652312095"/>
  </r>
  <r>
    <s v="Batt Ref"/>
    <n v="519"/>
    <n v="520"/>
    <s v="Baseline"/>
    <s v="Reference"/>
    <x v="10"/>
    <x v="4"/>
    <x v="1"/>
    <s v="100% of PV Nameplate (kW), 6-hour duration"/>
    <n v="8.7990725592218499"/>
    <n v="8.7990725592218499"/>
    <n v="6"/>
    <n v="4434.4689109699902"/>
    <n v="81.371875199999906"/>
    <n v="0"/>
    <n v="0.937399145836326"/>
    <n v="0.57499999999999996"/>
    <n v="15"/>
    <n v="0.06"/>
    <s v="Qcells North America Q.PEAK L-G4.2 365"/>
    <s v="SolarEdge Technologies Ltd : SE7600H-US [240V]"/>
    <n v="0.10867409035785799"/>
    <n v="-3896.6446504977698"/>
    <n v="31.104715009480799"/>
    <n v="3136.31861455528"/>
    <n v="6.1197953479261002"/>
    <n v="13.763354655171799"/>
    <m/>
    <n v="38823.775315542203"/>
  </r>
  <r>
    <s v="Batt Ref"/>
    <n v="397"/>
    <n v="398"/>
    <s v="Baseline"/>
    <s v="Reference"/>
    <x v="8"/>
    <x v="1"/>
    <x v="1"/>
    <s v="100% of PV Nameplate (kW), 2-hour duration"/>
    <n v="805.40081395348795"/>
    <n v="805.40081395348795"/>
    <n v="2"/>
    <n v="4065.63457726569"/>
    <n v="107.535700028067"/>
    <n v="0"/>
    <n v="79.789562582316805"/>
    <n v="0.38"/>
    <n v="10"/>
    <n v="7.2499999999999995E-2"/>
    <s v="Qcells North America Q.PEAK DUO BLK-G6+ 340"/>
    <s v="SolarEdge Technologies Ltd : SE14.4KUS [208V]"/>
    <n v="0.32420824543517601"/>
    <n v="-945006.79948620498"/>
    <n v="31.119310376621801"/>
    <n v="259760.75659318801"/>
    <n v="3.1692998771641498"/>
    <n v="16.451452963238498"/>
    <m/>
    <n v="3267461.6675016498"/>
  </r>
  <r>
    <s v="Batt Ref"/>
    <n v="469"/>
    <n v="470"/>
    <s v="Baseline"/>
    <s v="Reference"/>
    <x v="2"/>
    <x v="3"/>
    <x v="1"/>
    <s v="100% of PV Nameplate (kW), 6-hour duration"/>
    <n v="112.65165172855301"/>
    <n v="112.65165172855301"/>
    <n v="6"/>
    <n v="4181.1967268267299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3077409035785799"/>
    <n v="-137646.26612084999"/>
    <n v="31.237615357467501"/>
    <n v="37414.792001411697"/>
    <n v="2.69902196406743"/>
    <n v="16.9503937058732"/>
    <m/>
    <n v="477207.54203641601"/>
  </r>
  <r>
    <s v="Batt Ref"/>
    <n v="474"/>
    <n v="475"/>
    <s v="Baseline"/>
    <s v="Reference"/>
    <x v="3"/>
    <x v="3"/>
    <x v="1"/>
    <s v="100% of PV Nameplate (kW), 6-hour duration"/>
    <n v="112.65165172855301"/>
    <n v="112.65165172855301"/>
    <n v="6"/>
    <n v="4181.1967268267299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6077409035785801"/>
    <n v="-137646.26612084999"/>
    <n v="31.237615357467501"/>
    <n v="37414.792001411697"/>
    <n v="2.69902196406743"/>
    <n v="16.9503937058732"/>
    <m/>
    <n v="477207.54203641601"/>
  </r>
  <r>
    <s v="Batt Ref"/>
    <n v="504"/>
    <n v="505"/>
    <s v="Baseline"/>
    <s v="Reference"/>
    <x v="4"/>
    <x v="3"/>
    <x v="1"/>
    <s v="100% of PV Nameplate (kW), 6-hour duration"/>
    <n v="112.65165172855301"/>
    <n v="112.65165172855301"/>
    <n v="6"/>
    <n v="4181.1967268267299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9077409035785798"/>
    <n v="-137646.26612084999"/>
    <n v="31.237615357467501"/>
    <n v="37414.792001411697"/>
    <n v="2.6990219640674198"/>
    <n v="16.9503937058732"/>
    <m/>
    <n v="477207.54203641601"/>
  </r>
  <r>
    <s v="Batt Ref"/>
    <n v="467"/>
    <n v="468"/>
    <s v="Baseline"/>
    <s v="Reference"/>
    <x v="10"/>
    <x v="4"/>
    <x v="1"/>
    <s v="100% of PV Nameplate (kW), 4-hour duration"/>
    <n v="8.7990725592218499"/>
    <n v="8.7990725592218499"/>
    <n v="4"/>
    <n v="4523.4964172178397"/>
    <n v="81.371875199999906"/>
    <n v="0"/>
    <n v="0.937399145836326"/>
    <n v="0.57499999999999996"/>
    <n v="15"/>
    <n v="0.06"/>
    <s v="Qcells North America Q.PEAK L-G4.2 365"/>
    <s v="SolarEdge Technologies Ltd : SE7600H-US [240V]"/>
    <n v="0.102855386087089"/>
    <n v="-4180.2454311609499"/>
    <n v="31.341713972675802"/>
    <n v="3156.2669706389502"/>
    <n v="5.9713235362610897"/>
    <n v="13.875091153589301"/>
    <m/>
    <n v="39603.211132742101"/>
  </r>
  <r>
    <s v="Batt Ref"/>
    <n v="417"/>
    <n v="418"/>
    <s v="Baseline"/>
    <s v="Reference"/>
    <x v="2"/>
    <x v="3"/>
    <x v="1"/>
    <s v="100% of PV Nameplate (kW), 4-hour duration"/>
    <n v="112.65165172855301"/>
    <n v="112.65165172855301"/>
    <n v="4"/>
    <n v="4236.32211790518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2495538608708902"/>
    <n v="-142146.906742583"/>
    <n v="31.547265631935101"/>
    <n v="37403.960321045502"/>
    <n v="2.5617679383946799"/>
    <n v="17.144880379041599"/>
    <m/>
    <n v="483499.10258690797"/>
  </r>
  <r>
    <s v="Batt Ref"/>
    <n v="422"/>
    <n v="423"/>
    <s v="Baseline"/>
    <s v="Reference"/>
    <x v="3"/>
    <x v="3"/>
    <x v="1"/>
    <s v="100% of PV Nameplate (kW), 4-hour duration"/>
    <n v="112.65165172855301"/>
    <n v="112.65165172855301"/>
    <n v="4"/>
    <n v="4236.32211790518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5495538608708999"/>
    <n v="-142146.906742583"/>
    <n v="31.547265631935101"/>
    <n v="37403.960321045502"/>
    <n v="2.5617679383946799"/>
    <n v="17.144880379041599"/>
    <m/>
    <n v="483499.10258690797"/>
  </r>
  <r>
    <s v="Batt Ref"/>
    <n v="452"/>
    <n v="453"/>
    <s v="Baseline"/>
    <s v="Reference"/>
    <x v="4"/>
    <x v="3"/>
    <x v="1"/>
    <s v="100% of PV Nameplate (kW), 4-hour duration"/>
    <n v="112.65165172855301"/>
    <n v="112.65165172855301"/>
    <n v="4"/>
    <n v="4236.32211790518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8495538608708901"/>
    <n v="-142146.906742583"/>
    <n v="31.547265631935101"/>
    <n v="37403.960321045502"/>
    <n v="2.5617679383946799"/>
    <n v="17.144880379041599"/>
    <m/>
    <n v="483499.10258690797"/>
  </r>
  <r>
    <s v="Batt Ref"/>
    <n v="489"/>
    <n v="490"/>
    <s v="Baseline"/>
    <s v="Reference"/>
    <x v="9"/>
    <x v="3"/>
    <x v="1"/>
    <s v="100% of PV Nameplate (kW), 6-hour duration"/>
    <n v="112.65165172855301"/>
    <n v="112.65165172855301"/>
    <n v="6"/>
    <n v="5035.2199252756"/>
    <n v="49.193260160000001"/>
    <n v="0"/>
    <n v="24.336486775619601"/>
    <n v="0.46666666666666601"/>
    <n v="10"/>
    <n v="7.1249999999999994E-2"/>
    <s v="Qcells North America Q.PEAK DUO BLK-G6+ 340"/>
    <s v="SolarEdge Technologies Ltd : SE14.4KUS [208V]"/>
    <n v="0.410774090357858"/>
    <n v="-143021.88759261699"/>
    <n v="31.606541875547801"/>
    <n v="37414.792001411697"/>
    <n v="3.7064003325164099"/>
    <n v="15.706091426907401"/>
    <m/>
    <n v="574678.75374932995"/>
  </r>
  <r>
    <s v="Batt Ref"/>
    <n v="415"/>
    <n v="416"/>
    <s v="Baseline"/>
    <s v="Reference"/>
    <x v="10"/>
    <x v="4"/>
    <x v="1"/>
    <s v="100% of PV Nameplate (kW), 2-hour duration"/>
    <n v="8.7990725592218499"/>
    <n v="8.7990725592218499"/>
    <n v="2"/>
    <n v="4692.3256624169799"/>
    <n v="81.371875199999906"/>
    <n v="0"/>
    <n v="0.937399145836326"/>
    <n v="0.57499999999999996"/>
    <n v="15"/>
    <n v="0.06"/>
    <s v="Qcells North America Q.PEAK L-G4.2 365"/>
    <s v="SolarEdge Technologies Ltd : SE7600H-US [240V]"/>
    <n v="9.2908245435176895E-2"/>
    <n v="-4783.4854173554804"/>
    <n v="31.785261110199901"/>
    <n v="3192.1225389670299"/>
    <n v="5.6709024764545699"/>
    <n v="14.085624533803699"/>
    <m/>
    <n v="41081.311174460599"/>
  </r>
  <r>
    <s v="Batt Ref"/>
    <n v="509"/>
    <n v="510"/>
    <s v="Baseline"/>
    <s v="Reference"/>
    <x v="5"/>
    <x v="3"/>
    <x v="1"/>
    <s v="100% of PV Nameplate (kW), 6-hour duration"/>
    <n v="112.65165172855301"/>
    <n v="112.65165172855301"/>
    <n v="6"/>
    <n v="4676.1377540971298"/>
    <n v="82.144317998999199"/>
    <n v="0"/>
    <n v="24.336486775619601"/>
    <n v="0.46666666666666601"/>
    <n v="10"/>
    <n v="7.1249999999999994E-2"/>
    <s v="Qcells North America Q.PEAK DUO BLK-G6+ 340"/>
    <s v="SolarEdge Technologies Ltd : SE14.4KUS [208V]"/>
    <n v="0.40077409035785799"/>
    <n v="-147132.47521789599"/>
    <n v="31.888649681654101"/>
    <n v="37414.792001411697"/>
    <n v="3.0435919948280099"/>
    <n v="16.525919353841701"/>
    <m/>
    <n v="533696.05633216398"/>
  </r>
  <r>
    <s v="Batt Ref"/>
    <n v="437"/>
    <n v="438"/>
    <s v="Baseline"/>
    <s v="Reference"/>
    <x v="9"/>
    <x v="3"/>
    <x v="1"/>
    <s v="100% of PV Nameplate (kW), 4-hour duration"/>
    <n v="112.65165172855301"/>
    <n v="112.65165172855301"/>
    <n v="4"/>
    <n v="5090.3453163540698"/>
    <n v="49.193260160000001"/>
    <n v="0"/>
    <n v="24.336486775619601"/>
    <n v="0.46666666666666601"/>
    <n v="10"/>
    <n v="7.1249999999999994E-2"/>
    <s v="Qcells North America Q.PEAK DUO BLK-G6+ 340"/>
    <s v="SolarEdge Technologies Ltd : SE14.4KUS [208V]"/>
    <n v="0.40495538608708997"/>
    <n v="-147522.52821434999"/>
    <n v="31.916204081007798"/>
    <n v="37403.960321045502"/>
    <n v="3.58797746138666"/>
    <n v="15.856175944851801"/>
    <m/>
    <n v="580970.31429982197"/>
  </r>
  <r>
    <s v="no batt"/>
    <n v="25"/>
    <n v="26"/>
    <s v="Baseline"/>
    <s v="Reference"/>
    <x v="9"/>
    <x v="5"/>
    <x v="0"/>
    <n v="0"/>
    <n v="16.447499999999899"/>
    <n v="0"/>
    <n v="0"/>
    <n v="4911.18749863832"/>
    <n v="25.26171648"/>
    <n v="0"/>
    <n v="3.9245738182687302"/>
    <n v="0.42499999999999999"/>
    <n v="10"/>
    <n v="8.1249999999999906E-2"/>
    <s v="Qcells North America Q.PEAK DUO BLK-G6+ 340"/>
    <s v="SolarEdge Technologies Ltd : SE14.4KUS [208V]"/>
    <n v="0.11"/>
    <n v="-19951.749970597"/>
    <n v="31.916752306549299"/>
    <n v="5057.4117118705299"/>
    <n v="4.0118091584531896"/>
    <n v="15.1203395893024"/>
    <m/>
    <n v="80622.053977646705"/>
  </r>
  <r>
    <s v="Batt Ref"/>
    <n v="479"/>
    <n v="480"/>
    <s v="Baseline"/>
    <s v="Reference"/>
    <x v="6"/>
    <x v="3"/>
    <x v="1"/>
    <s v="100% of PV Nameplate (kW), 6-hour duration"/>
    <n v="112.65165172855301"/>
    <n v="112.65165172855301"/>
    <n v="6"/>
    <n v="4329.5450935926101"/>
    <n v="112.50059216"/>
    <n v="0"/>
    <n v="24.336486775619601"/>
    <n v="0.46666666666666601"/>
    <n v="10"/>
    <n v="7.1249999999999994E-2"/>
    <s v="Qcells North America Q.PEAK DUO BLK-G6+ 340"/>
    <s v="SolarEdge Technologies Ltd : SE14.4KUS [208V]"/>
    <n v="0.33327409035785799"/>
    <n v="-149632.82516887499"/>
    <n v="32.060247590145501"/>
    <n v="37414.792001411697"/>
    <n v="2.3418321949326102"/>
    <n v="17.463706004414"/>
    <m/>
    <n v="494138.80934925401"/>
  </r>
  <r>
    <s v="Batt Ref"/>
    <n v="365"/>
    <n v="366"/>
    <s v="Baseline"/>
    <s v="Reference"/>
    <x v="2"/>
    <x v="3"/>
    <x v="1"/>
    <s v="100% of PV Nameplate (kW), 2-hour duration"/>
    <n v="112.65165172855301"/>
    <n v="112.65165172855301"/>
    <n v="2"/>
    <n v="4340.86035063041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1500824543517603"/>
    <n v="-150531.94455155"/>
    <n v="32.1181195738938"/>
    <n v="37413.643394707397"/>
    <n v="2.31563321540101"/>
    <n v="17.501191709288101"/>
    <m/>
    <n v="495430.24009296403"/>
  </r>
  <r>
    <s v="Batt Ref"/>
    <n v="370"/>
    <n v="371"/>
    <s v="Baseline"/>
    <s v="Reference"/>
    <x v="3"/>
    <x v="3"/>
    <x v="1"/>
    <s v="100% of PV Nameplate (kW), 2-hour duration"/>
    <n v="112.65165172855301"/>
    <n v="112.65165172855301"/>
    <n v="2"/>
    <n v="4340.86035063041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45008245435176"/>
    <n v="-150531.94455155"/>
    <n v="32.1181195738938"/>
    <n v="37413.643394707397"/>
    <n v="2.31563321540101"/>
    <n v="17.501191709288101"/>
    <m/>
    <n v="495430.24009296403"/>
  </r>
  <r>
    <s v="Batt Ref"/>
    <n v="400"/>
    <n v="401"/>
    <s v="Baseline"/>
    <s v="Reference"/>
    <x v="4"/>
    <x v="3"/>
    <x v="1"/>
    <s v="100% of PV Nameplate (kW), 2-hour duration"/>
    <n v="112.65165172855301"/>
    <n v="112.65165172855301"/>
    <n v="2"/>
    <n v="4340.8603506304198"/>
    <n v="112.60221353599999"/>
    <n v="0"/>
    <n v="24.336486775619601"/>
    <n v="0.46666666666666601"/>
    <n v="10"/>
    <n v="7.1249999999999994E-2"/>
    <s v="Qcells North America Q.PEAK DUO BLK-G6+ 340"/>
    <s v="SolarEdge Technologies Ltd : SE14.4KUS [208V]"/>
    <n v="0.37500824543517602"/>
    <n v="-150531.94455154901"/>
    <n v="32.1181195738938"/>
    <n v="37413.643394707397"/>
    <n v="2.31563321540101"/>
    <n v="17.501191709288101"/>
    <m/>
    <n v="495430.24009296403"/>
  </r>
  <r>
    <s v="Batt Ref"/>
    <n v="457"/>
    <n v="458"/>
    <s v="Baseline"/>
    <s v="Reference"/>
    <x v="5"/>
    <x v="3"/>
    <x v="1"/>
    <s v="100% of PV Nameplate (kW), 4-hour duration"/>
    <n v="112.65165172855301"/>
    <n v="112.65165172855301"/>
    <n v="4"/>
    <n v="4731.2631451755897"/>
    <n v="82.144317998999199"/>
    <n v="0"/>
    <n v="24.336486775619601"/>
    <n v="0.46666666666666601"/>
    <n v="10"/>
    <n v="7.1249999999999994E-2"/>
    <s v="Qcells North America Q.PEAK DUO BLK-G6+ 340"/>
    <s v="SolarEdge Technologies Ltd : SE14.4KUS [208V]"/>
    <n v="0.39495538608708902"/>
    <n v="-151633.11583962801"/>
    <n v="32.198321010410801"/>
    <n v="37403.960321045502"/>
    <n v="2.9194730252930099"/>
    <n v="16.6954275480613"/>
    <m/>
    <n v="539987.616882656"/>
  </r>
  <r>
    <s v="Batt Ref"/>
    <n v="183"/>
    <n v="184"/>
    <s v="Baseline"/>
    <s v="Reference"/>
    <x v="7"/>
    <x v="2"/>
    <x v="1"/>
    <s v="25% of PV Nameplate (kW), 6-hour duration"/>
    <n v="373.42547297297199"/>
    <n v="93.356368243243196"/>
    <n v="6"/>
    <n v="5232.9899298618602"/>
    <n v="41.238661399999998"/>
    <n v="0"/>
    <n v="56.847272162463803"/>
    <n v="0.46875"/>
    <n v="10"/>
    <n v="7.1249999999999994E-2"/>
    <s v="Qcells North America Q.PEAK DUO BLK-G6+ 340"/>
    <s v="SolarEdge Technologies Ltd : SE14.4KUS [208V]"/>
    <n v="0.30150335313686399"/>
    <n v="-500218.41233892"/>
    <n v="32.258498783725003"/>
    <n v="122609.957660046"/>
    <n v="3.5718504272634601"/>
    <n v="15.884605068773499"/>
    <m/>
    <n v="1965949.8980555499"/>
  </r>
  <r>
    <s v="Batt Ref"/>
    <n v="131"/>
    <n v="132"/>
    <s v="Baseline"/>
    <s v="Reference"/>
    <x v="7"/>
    <x v="2"/>
    <x v="1"/>
    <s v="25% of PV Nameplate (kW), 4-hour duration"/>
    <n v="373.42547297297199"/>
    <n v="93.356368243243196"/>
    <n v="4"/>
    <n v="5243.9912300059696"/>
    <n v="41.238661399999998"/>
    <n v="0"/>
    <n v="56.847272162463803"/>
    <n v="0.46875"/>
    <n v="10"/>
    <n v="7.1249999999999994E-2"/>
    <s v="Qcells North America Q.PEAK DUO BLK-G6+ 340"/>
    <s v="SolarEdge Technologies Ltd : SE14.4KUS [208V]"/>
    <n v="0.29871757287011902"/>
    <n v="-501538.535351926"/>
    <n v="32.269036370810298"/>
    <n v="122812.232904231"/>
    <n v="3.5680111793502398"/>
    <n v="15.888253023860999"/>
    <m/>
    <n v="1970082.90904672"/>
  </r>
  <r>
    <s v="Batt Ref"/>
    <n v="79"/>
    <n v="80"/>
    <s v="Baseline"/>
    <s v="Reference"/>
    <x v="7"/>
    <x v="2"/>
    <x v="1"/>
    <s v="25% of PV Nameplate (kW), 2-hour duration"/>
    <n v="373.42547297297199"/>
    <n v="93.356368243243196"/>
    <n v="2"/>
    <n v="5264.8537844885104"/>
    <n v="41.238661399999998"/>
    <n v="0"/>
    <n v="56.847272162463803"/>
    <n v="0.46875"/>
    <n v="10"/>
    <n v="7.1249999999999994E-2"/>
    <s v="Qcells North America Q.PEAK DUO BLK-G6+ 340"/>
    <s v="SolarEdge Technologies Ltd : SE14.4KUS [208V]"/>
    <n v="0.293955250048894"/>
    <n v="-505030.14269181702"/>
    <n v="32.319981099619604"/>
    <n v="123078.662383089"/>
    <n v="3.5495037751249199"/>
    <n v="15.910830096470001"/>
    <m/>
    <n v="1977920.6342110799"/>
  </r>
  <r>
    <s v="Batt Ref"/>
    <n v="427"/>
    <n v="428"/>
    <s v="Baseline"/>
    <s v="Reference"/>
    <x v="6"/>
    <x v="3"/>
    <x v="1"/>
    <s v="100% of PV Nameplate (kW), 4-hour duration"/>
    <n v="112.65165172855301"/>
    <n v="112.65165172855301"/>
    <n v="4"/>
    <n v="4384.67048467108"/>
    <n v="112.50059216"/>
    <n v="0"/>
    <n v="24.336486775619601"/>
    <n v="0.46666666666666601"/>
    <n v="10"/>
    <n v="7.1249999999999994E-2"/>
    <s v="Qcells North America Q.PEAK DUO BLK-G6+ 340"/>
    <s v="SolarEdge Technologies Ltd : SE14.4KUS [208V]"/>
    <n v="0.32745538608708902"/>
    <n v="-154133.46579060701"/>
    <n v="32.369924468336201"/>
    <n v="37403.960321045502"/>
    <n v="2.21142100794181"/>
    <n v="17.657313074264799"/>
    <m/>
    <n v="500430.36989974597"/>
  </r>
  <r>
    <s v="Batt Ref"/>
    <n v="385"/>
    <n v="386"/>
    <s v="Baseline"/>
    <s v="Reference"/>
    <x v="9"/>
    <x v="3"/>
    <x v="1"/>
    <s v="100% of PV Nameplate (kW), 2-hour duration"/>
    <n v="112.65165172855301"/>
    <n v="112.65165172855301"/>
    <n v="2"/>
    <n v="5194.8835490792899"/>
    <n v="49.193260160000001"/>
    <n v="0"/>
    <n v="24.336486775619601"/>
    <n v="0.46666666666666601"/>
    <n v="10"/>
    <n v="7.1249999999999994E-2"/>
    <s v="Qcells North America Q.PEAK DUO BLK-G6+ 340"/>
    <s v="SolarEdge Technologies Ltd : SE14.4KUS [208V]"/>
    <n v="0.39500824543517699"/>
    <n v="-155907.566023316"/>
    <n v="32.486901511197502"/>
    <n v="37413.643394707397"/>
    <n v="3.3742259440551301"/>
    <n v="16.130489410869899"/>
    <m/>
    <n v="592901.45180587703"/>
  </r>
  <r>
    <s v="Batt Ref"/>
    <n v="405"/>
    <n v="406"/>
    <s v="Baseline"/>
    <s v="Reference"/>
    <x v="5"/>
    <x v="3"/>
    <x v="1"/>
    <s v="100% of PV Nameplate (kW), 2-hour duration"/>
    <n v="112.65165172855301"/>
    <n v="112.65165172855301"/>
    <n v="2"/>
    <n v="4835.8013779008197"/>
    <n v="82.144317998999199"/>
    <n v="0"/>
    <n v="24.336486775619601"/>
    <n v="0.46666666666666601"/>
    <n v="10"/>
    <n v="7.1249999999999994E-2"/>
    <s v="Qcells North America Q.PEAK DUO BLK-G6+ 340"/>
    <s v="SolarEdge Technologies Ltd : SE14.4KUS [208V]"/>
    <n v="0.38500824543517698"/>
    <n v="-160018.15364859501"/>
    <n v="32.768898760421301"/>
    <n v="37413.643394707397"/>
    <n v="2.6960962608190799"/>
    <n v="17.007369950970102"/>
    <m/>
    <n v="551918.754388712"/>
  </r>
  <r>
    <s v="Batt Ref"/>
    <n v="375"/>
    <n v="376"/>
    <s v="Baseline"/>
    <s v="Reference"/>
    <x v="6"/>
    <x v="3"/>
    <x v="1"/>
    <s v="100% of PV Nameplate (kW), 2-hour duration"/>
    <n v="112.65165172855301"/>
    <n v="112.65165172855301"/>
    <n v="2"/>
    <n v="4489.20871739631"/>
    <n v="112.50059216"/>
    <n v="0"/>
    <n v="24.336486775619601"/>
    <n v="0.46666666666666601"/>
    <n v="10"/>
    <n v="7.1249999999999994E-2"/>
    <s v="Qcells North America Q.PEAK DUO BLK-G6+ 340"/>
    <s v="SolarEdge Technologies Ltd : SE14.4KUS [208V]"/>
    <n v="0.31750824543517697"/>
    <n v="-162518.503599574"/>
    <n v="32.940429420402197"/>
    <n v="37413.643394707397"/>
    <n v="1.97749136699983"/>
    <n v="18.012943138985602"/>
    <m/>
    <n v="512361.50740580098"/>
  </r>
  <r>
    <s v="no batt"/>
    <n v="10"/>
    <n v="11"/>
    <s v="Baseline"/>
    <s v="Reference"/>
    <x v="5"/>
    <x v="5"/>
    <x v="0"/>
    <n v="0"/>
    <n v="16.447499999999899"/>
    <n v="0"/>
    <n v="0"/>
    <n v="4871.3600192940403"/>
    <n v="43.567981268284598"/>
    <n v="0"/>
    <n v="3.9245738182687302"/>
    <n v="0.42499999999999999"/>
    <n v="10"/>
    <n v="8.1249999999999906E-2"/>
    <s v="Qcells North America Q.PEAK DUO BLK-G6+ 340"/>
    <s v="SolarEdge Technologies Ltd : SE14.4KUS [208V]"/>
    <n v="0.1"/>
    <n v="-22138.857683718899"/>
    <n v="33.026730957934802"/>
    <n v="5057.4117118705299"/>
    <n v="3.3397344152796502"/>
    <n v="15.9542820389208"/>
    <m/>
    <n v="79968.246076730997"/>
  </r>
  <r>
    <s v="Batt Ref"/>
    <n v="500"/>
    <n v="501"/>
    <s v="Baseline"/>
    <s v="Reference"/>
    <x v="8"/>
    <x v="2"/>
    <x v="1"/>
    <s v="100% of PV Nameplate (kW), 6-hour duration"/>
    <n v="373.42547297297199"/>
    <n v="373.42547297297199"/>
    <n v="6"/>
    <n v="4415.5919305763"/>
    <n v="119.11931480475199"/>
    <n v="0"/>
    <n v="56.847272162463803"/>
    <n v="0.46875"/>
    <n v="10"/>
    <n v="7.1249999999999994E-2"/>
    <s v="Qcells North America Q.PEAK DUO BLK-G6+ 340"/>
    <s v="SolarEdge Technologies Ltd : SE14.4KUS [208V]"/>
    <n v="0.37687409035785802"/>
    <n v="-543794.91125833604"/>
    <n v="33.205098492243103"/>
    <n v="122274.578310036"/>
    <n v="1.68493118817642"/>
    <n v="18.453810736055701"/>
    <m/>
    <n v="1658866.65598849"/>
  </r>
  <r>
    <s v="Batt Ref"/>
    <n v="322"/>
    <n v="323"/>
    <s v="Baseline"/>
    <s v="Reference"/>
    <x v="6"/>
    <x v="5"/>
    <x v="1"/>
    <s v="50% of PV Nameplate (kW), 6-hour duration"/>
    <n v="16.447499999999899"/>
    <n v="8.2237499999999901"/>
    <n v="6"/>
    <n v="4617.3099361541999"/>
    <n v="68.153269359999996"/>
    <n v="0"/>
    <n v="3.9245738182687302"/>
    <n v="0.42499999999999999"/>
    <n v="10"/>
    <n v="8.1249999999999906E-2"/>
    <s v="Qcells North America Q.PEAK DUO BLK-G6+ 340"/>
    <s v="SolarEdge Technologies Ltd : SE14.4KUS [208V]"/>
    <n v="7.7860866712404206E-2"/>
    <n v="-22737.4187917655"/>
    <n v="33.352303371786"/>
    <n v="5049.0076922584803"/>
    <n v="2.7842995394690999"/>
    <n v="16.680094640587299"/>
    <m/>
    <n v="75797.7599119074"/>
  </r>
  <r>
    <s v="Batt Ref"/>
    <n v="483"/>
    <n v="484"/>
    <s v="Baseline"/>
    <s v="Reference"/>
    <x v="0"/>
    <x v="5"/>
    <x v="1"/>
    <s v="100% of PV Nameplate (kW), 6-hour duration"/>
    <n v="16.447499999999899"/>
    <n v="16.447499999999899"/>
    <n v="6"/>
    <n v="4070.16031441026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0.118674090357858"/>
    <n v="-22814.416110966598"/>
    <n v="33.390073519910899"/>
    <n v="5051.5470029159696"/>
    <n v="1.7206317734594101"/>
    <n v="18.196147519176801"/>
    <m/>
    <n v="66815.7517213588"/>
  </r>
  <r>
    <s v="Batt Ref"/>
    <n v="514"/>
    <n v="515"/>
    <s v="Baseline"/>
    <s v="Reference"/>
    <x v="1"/>
    <x v="5"/>
    <x v="1"/>
    <s v="100% of PV Nameplate (kW), 6-hour duration"/>
    <n v="16.447499999999899"/>
    <n v="16.447499999999899"/>
    <n v="6"/>
    <n v="4070.16031441026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0.10867409035785799"/>
    <n v="-22814.416110966598"/>
    <n v="33.390073519910899"/>
    <n v="5051.5470029159696"/>
    <n v="1.7206317734594101"/>
    <n v="18.196147519176801"/>
    <m/>
    <n v="66815.7517213588"/>
  </r>
  <r>
    <s v="Batt Ref"/>
    <n v="448"/>
    <n v="449"/>
    <s v="Baseline"/>
    <s v="Reference"/>
    <x v="8"/>
    <x v="2"/>
    <x v="1"/>
    <s v="100% of PV Nameplate (kW), 4-hour duration"/>
    <n v="373.42547297297199"/>
    <n v="373.42547297297199"/>
    <n v="4"/>
    <n v="4459.5971311527501"/>
    <n v="119.11931480475199"/>
    <n v="0"/>
    <n v="56.847272162463803"/>
    <n v="0.46875"/>
    <n v="10"/>
    <n v="7.1249999999999994E-2"/>
    <s v="Qcells North America Q.PEAK DUO BLK-G6+ 340"/>
    <s v="SolarEdge Technologies Ltd : SE14.4KUS [208V]"/>
    <n v="0.37105538608708899"/>
    <n v="-555391.04884196399"/>
    <n v="33.446173537281602"/>
    <n v="122267.717306773"/>
    <n v="1.5887104540564301"/>
    <n v="18.607230875973801"/>
    <m/>
    <n v="1675398.69995317"/>
  </r>
  <r>
    <s v="Batt Ref"/>
    <n v="270"/>
    <n v="271"/>
    <s v="Baseline"/>
    <s v="Reference"/>
    <x v="6"/>
    <x v="5"/>
    <x v="1"/>
    <s v="50% of PV Nameplate (kW), 4-hour duration"/>
    <n v="16.447499999999899"/>
    <n v="8.2237499999999901"/>
    <n v="4"/>
    <n v="4656.8849950257099"/>
    <n v="68.153269359999996"/>
    <n v="0"/>
    <n v="3.9245738182687302"/>
    <n v="0.42499999999999999"/>
    <n v="10"/>
    <n v="8.1249999999999906E-2"/>
    <s v="Qcells North America Q.PEAK DUO BLK-G6+ 340"/>
    <s v="SolarEdge Technologies Ltd : SE14.4KUS [208V]"/>
    <n v="7.2438239049007105E-2"/>
    <n v="-23211.817032209601"/>
    <n v="33.592796030075696"/>
    <n v="5048.7571263165701"/>
    <n v="2.6978381330066501"/>
    <n v="16.8030542830687"/>
    <m/>
    <n v="76447.424078342097"/>
  </r>
  <r>
    <s v="Batt Ref"/>
    <n v="186"/>
    <n v="187"/>
    <s v="Baseline"/>
    <s v="Reference"/>
    <x v="8"/>
    <x v="5"/>
    <x v="1"/>
    <s v="25% of PV Nameplate (kW), 6-hour duration"/>
    <n v="16.447499999999899"/>
    <n v="4.1118749999999897"/>
    <n v="6"/>
    <n v="4921.9797876542698"/>
    <n v="46.692035099620597"/>
    <n v="0"/>
    <n v="3.9245738182687302"/>
    <n v="0.42499999999999999"/>
    <n v="10"/>
    <n v="8.1249999999999906E-2"/>
    <s v="Qcells North America Q.PEAK DUO BLK-G6+ 340"/>
    <s v="SolarEdge Technologies Ltd : SE14.4KUS [208V]"/>
    <n v="0.13330335313686401"/>
    <n v="-23272.453656933802"/>
    <n v="33.621874372509097"/>
    <n v="5049.3302378518201"/>
    <n v="3.08078285224444"/>
    <n v="16.297930510614801"/>
    <m/>
    <n v="80799.220194132504"/>
  </r>
  <r>
    <s v="Batt Ref"/>
    <n v="134"/>
    <n v="135"/>
    <s v="Baseline"/>
    <s v="Reference"/>
    <x v="8"/>
    <x v="5"/>
    <x v="1"/>
    <s v="25% of PV Nameplate (kW), 4-hour duration"/>
    <n v="16.447499999999899"/>
    <n v="4.1118749999999897"/>
    <n v="4"/>
    <n v="4941.7673170900298"/>
    <n v="46.692035099620597"/>
    <n v="0"/>
    <n v="3.9245738182687302"/>
    <n v="0.42499999999999999"/>
    <n v="10"/>
    <n v="8.1249999999999906E-2"/>
    <s v="Qcells North America Q.PEAK DUO BLK-G6+ 340"/>
    <s v="SolarEdge Technologies Ltd : SE14.4KUS [208V]"/>
    <n v="0.130517572870119"/>
    <n v="-23500.747101475801"/>
    <n v="33.734977377517097"/>
    <n v="5050.3218201179798"/>
    <n v="3.0420881551866201"/>
    <n v="16.3502044723312"/>
    <m/>
    <n v="81124.052277349896"/>
  </r>
  <r>
    <s v="Batt Ref"/>
    <n v="396"/>
    <n v="397"/>
    <s v="Baseline"/>
    <s v="Reference"/>
    <x v="8"/>
    <x v="2"/>
    <x v="1"/>
    <s v="100% of PV Nameplate (kW), 2-hour duration"/>
    <n v="373.42547297297199"/>
    <n v="373.42547297297199"/>
    <n v="2"/>
    <n v="4543.0473490828899"/>
    <n v="119.11931480475199"/>
    <n v="0"/>
    <n v="56.847272162463803"/>
    <n v="0.46875"/>
    <n v="10"/>
    <n v="7.1249999999999994E-2"/>
    <s v="Qcells North America Q.PEAK DUO BLK-G6+ 340"/>
    <s v="SolarEdge Technologies Ltd : SE14.4KUS [208V]"/>
    <n v="0.361108245435176"/>
    <n v="-576029.38163139496"/>
    <n v="33.858859806420597"/>
    <n v="122458.69405729701"/>
    <n v="1.4305851161518299"/>
    <n v="18.863963143029402"/>
    <m/>
    <n v="1706749.6006106001"/>
  </r>
  <r>
    <s v="Batt Ref"/>
    <n v="431"/>
    <n v="432"/>
    <s v="Baseline"/>
    <s v="Reference"/>
    <x v="0"/>
    <x v="5"/>
    <x v="1"/>
    <s v="100% of PV Nameplate (kW), 4-hour duration"/>
    <n v="16.447499999999899"/>
    <n v="16.447499999999899"/>
    <n v="4"/>
    <n v="4149.31043215327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0.112855386087089"/>
    <n v="-23769.234241072001"/>
    <n v="33.876567312401498"/>
    <n v="5049.8292410452696"/>
    <n v="1.5319317331287701"/>
    <n v="18.5023741145007"/>
    <m/>
    <n v="68115.080054228194"/>
  </r>
  <r>
    <s v="Batt Ref"/>
    <n v="462"/>
    <n v="463"/>
    <s v="Baseline"/>
    <s v="Reference"/>
    <x v="1"/>
    <x v="5"/>
    <x v="1"/>
    <s v="100% of PV Nameplate (kW), 4-hour duration"/>
    <n v="16.447499999999899"/>
    <n v="16.447499999999899"/>
    <n v="4"/>
    <n v="4149.31043215327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0.102855386087089"/>
    <n v="-23769.234241072001"/>
    <n v="33.876567312401498"/>
    <n v="5049.8292410452696"/>
    <n v="1.5319317331287701"/>
    <n v="18.5023741145007"/>
    <m/>
    <n v="68115.080054228194"/>
  </r>
  <r>
    <s v="Batt Ref"/>
    <n v="176"/>
    <n v="177"/>
    <s v="Baseline"/>
    <s v="Reference"/>
    <x v="9"/>
    <x v="5"/>
    <x v="1"/>
    <s v="25% of PV Nameplate (kW), 6-hour duration"/>
    <n v="16.447499999999899"/>
    <n v="4.1118749999999897"/>
    <n v="6"/>
    <n v="5161.0048026989598"/>
    <n v="31.244602400000002"/>
    <n v="0"/>
    <n v="3.9245738182687302"/>
    <n v="0.42499999999999999"/>
    <n v="10"/>
    <n v="8.1249999999999906E-2"/>
    <s v="Qcells North America Q.PEAK DUO BLK-G6+ 340"/>
    <s v="SolarEdge Technologies Ltd : SE14.4KUS [208V]"/>
    <n v="0.13330335313686401"/>
    <n v="-23901.106777136702"/>
    <n v="33.941445034463399"/>
    <n v="5049.3302378518201"/>
    <n v="3.2279166258059302"/>
    <n v="16.1182297465886"/>
    <m/>
    <n v="84723.054841106103"/>
  </r>
  <r>
    <s v="Batt Ref"/>
    <n v="82"/>
    <n v="83"/>
    <s v="Baseline"/>
    <s v="Reference"/>
    <x v="8"/>
    <x v="5"/>
    <x v="1"/>
    <s v="25% of PV Nameplate (kW), 2-hour duration"/>
    <n v="16.447499999999899"/>
    <n v="4.1118749999999897"/>
    <n v="2"/>
    <n v="4979.2918283314602"/>
    <n v="46.692035099620597"/>
    <n v="0"/>
    <n v="3.9245738182687302"/>
    <n v="0.42499999999999999"/>
    <n v="10"/>
    <n v="8.1249999999999906E-2"/>
    <s v="Qcells North America Q.PEAK DUO BLK-G6+ 340"/>
    <s v="SolarEdge Technologies Ltd : SE14.4KUS [208V]"/>
    <n v="0.12575525004889401"/>
    <n v="-23934.0501009482"/>
    <n v="33.949684839396802"/>
    <n v="5052.4886338787801"/>
    <n v="2.9693428497227199"/>
    <n v="16.4496946671422"/>
    <m/>
    <n v="81740.054653889296"/>
  </r>
  <r>
    <s v="Batt Ref"/>
    <n v="218"/>
    <n v="219"/>
    <s v="Baseline"/>
    <s v="Reference"/>
    <x v="6"/>
    <x v="5"/>
    <x v="1"/>
    <s v="50% of PV Nameplate (kW), 2-hour duration"/>
    <n v="16.447499999999899"/>
    <n v="8.2237499999999901"/>
    <n v="2"/>
    <n v="4731.9340175085799"/>
    <n v="68.153269359999996"/>
    <n v="0"/>
    <n v="3.9245738182687302"/>
    <n v="0.42499999999999999"/>
    <n v="10"/>
    <n v="8.1249999999999906E-2"/>
    <s v="Qcells North America Q.PEAK DUO BLK-G6+ 340"/>
    <s v="SolarEdge Technologies Ltd : SE14.4KUS [208V]"/>
    <n v="6.3168195829635093E-2"/>
    <n v="-24099.860958483299"/>
    <n v="34.039489330045001"/>
    <n v="5050.3008137803499"/>
    <n v="2.5403049774700102"/>
    <n v="17.030414585272499"/>
    <m/>
    <n v="77679.428831420795"/>
  </r>
  <r>
    <s v="Batt Ref"/>
    <n v="124"/>
    <n v="125"/>
    <s v="Baseline"/>
    <s v="Reference"/>
    <x v="9"/>
    <x v="5"/>
    <x v="1"/>
    <s v="25% of PV Nameplate (kW), 4-hour duration"/>
    <n v="16.447499999999899"/>
    <n v="4.1118749999999897"/>
    <n v="4"/>
    <n v="5180.7923321347098"/>
    <n v="31.244602400000002"/>
    <n v="0"/>
    <n v="3.9245738182687302"/>
    <n v="0.42499999999999999"/>
    <n v="10"/>
    <n v="8.1249999999999906E-2"/>
    <s v="Qcells North America Q.PEAK DUO BLK-G6+ 340"/>
    <s v="SolarEdge Technologies Ltd : SE14.4KUS [208V]"/>
    <n v="0.130517572870119"/>
    <n v="-24129.400221678599"/>
    <n v="34.054472478017601"/>
    <n v="5050.3218201179798"/>
    <n v="3.1907908011538999"/>
    <n v="16.167337929194002"/>
    <m/>
    <n v="85047.886924323495"/>
  </r>
  <r>
    <s v="Batt Ref"/>
    <n v="72"/>
    <n v="73"/>
    <s v="Baseline"/>
    <s v="Reference"/>
    <x v="9"/>
    <x v="5"/>
    <x v="1"/>
    <s v="25% of PV Nameplate (kW), 2-hour duration"/>
    <n v="16.447499999999899"/>
    <n v="4.1118749999999897"/>
    <n v="2"/>
    <n v="5218.3168433761502"/>
    <n v="31.244602400000002"/>
    <n v="0"/>
    <n v="3.9245738182687302"/>
    <n v="0.42499999999999999"/>
    <n v="10"/>
    <n v="8.1249999999999906E-2"/>
    <s v="Qcells North America Q.PEAK DUO BLK-G6+ 340"/>
    <s v="SolarEdge Technologies Ltd : SE14.4KUS [208V]"/>
    <n v="0.12575525004889401"/>
    <n v="-24562.7032211511"/>
    <n v="34.269040323060402"/>
    <n v="5052.4886338787801"/>
    <n v="3.1209763703920701"/>
    <n v="16.2608080530112"/>
    <m/>
    <n v="85663.889300862793"/>
  </r>
  <r>
    <s v="Batt Ref"/>
    <n v="339"/>
    <n v="340"/>
    <s v="Baseline"/>
    <s v="Reference"/>
    <x v="7"/>
    <x v="2"/>
    <x v="1"/>
    <s v="50% of PV Nameplate (kW), 6-hour duration"/>
    <n v="373.42547297297199"/>
    <n v="186.71273648648599"/>
    <n v="6"/>
    <n v="5371.8812023720302"/>
    <n v="63.412322799999899"/>
    <n v="0"/>
    <n v="56.847272162463803"/>
    <n v="0.46875"/>
    <n v="10"/>
    <n v="7.1249999999999994E-2"/>
    <s v="Qcells North America Q.PEAK DUO BLK-G6+ 340"/>
    <s v="SolarEdge Technologies Ltd : SE14.4KUS [208V]"/>
    <n v="0.32356086671240403"/>
    <n v="-613709.55026293301"/>
    <n v="34.662976491580601"/>
    <n v="122325.64518647399"/>
    <n v="2.3530308669420799"/>
    <n v="17.523797708467299"/>
    <m/>
    <n v="2018129.10854361"/>
  </r>
  <r>
    <s v="Batt Ref"/>
    <n v="287"/>
    <n v="288"/>
    <s v="Baseline"/>
    <s v="Reference"/>
    <x v="7"/>
    <x v="2"/>
    <x v="1"/>
    <s v="50% of PV Nameplate (kW), 4-hour duration"/>
    <n v="373.42547297297199"/>
    <n v="186.71273648648599"/>
    <n v="4"/>
    <n v="5393.8838026602498"/>
    <n v="63.412322799999899"/>
    <n v="0"/>
    <n v="56.847272162463803"/>
    <n v="0.46875"/>
    <n v="10"/>
    <n v="7.1249999999999994E-2"/>
    <s v="Qcells North America Q.PEAK DUO BLK-G6+ 340"/>
    <s v="SolarEdge Technologies Ltd : SE14.4KUS [208V]"/>
    <n v="0.31813823904900701"/>
    <n v="-618437.96717909095"/>
    <n v="34.747173144037802"/>
    <n v="122458.760846028"/>
    <n v="2.32525691322091"/>
    <n v="17.563855070126799"/>
    <m/>
    <n v="2026395.1305259501"/>
  </r>
  <r>
    <s v="Batt Ref"/>
    <n v="379"/>
    <n v="380"/>
    <s v="Baseline"/>
    <s v="Reference"/>
    <x v="0"/>
    <x v="5"/>
    <x v="1"/>
    <s v="100% of PV Nameplate (kW), 2-hour duration"/>
    <n v="16.447499999999899"/>
    <n v="16.447499999999899"/>
    <n v="2"/>
    <n v="4299.40847711901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0.102908245435176"/>
    <n v="-25575.682642244701"/>
    <n v="34.794615849406"/>
    <n v="5048.7571263165701"/>
    <n v="1.1891118422436999"/>
    <n v="19.0796567782794"/>
    <m/>
    <n v="70579.089560385604"/>
  </r>
  <r>
    <s v="Batt Ref"/>
    <n v="410"/>
    <n v="411"/>
    <s v="Baseline"/>
    <s v="Reference"/>
    <x v="1"/>
    <x v="5"/>
    <x v="1"/>
    <s v="100% of PV Nameplate (kW), 2-hour duration"/>
    <n v="16.447499999999899"/>
    <n v="16.447499999999899"/>
    <n v="2"/>
    <n v="4299.4084771190101"/>
    <n v="113.936372895999"/>
    <n v="0"/>
    <n v="3.9245738182687302"/>
    <n v="0.42499999999999999"/>
    <n v="10"/>
    <n v="8.1249999999999906E-2"/>
    <s v="Qcells North America Q.PEAK DUO BLK-G6+ 340"/>
    <s v="SolarEdge Technologies Ltd : SE14.4KUS [208V]"/>
    <n v="9.2908245435176895E-2"/>
    <n v="-25575.682642244701"/>
    <n v="34.794615849406"/>
    <n v="5048.7571263165701"/>
    <n v="1.1891118422436999"/>
    <n v="19.0796567782794"/>
    <m/>
    <n v="70579.089560385604"/>
  </r>
  <r>
    <s v="Batt Ref"/>
    <n v="235"/>
    <n v="236"/>
    <s v="Baseline"/>
    <s v="Reference"/>
    <x v="7"/>
    <x v="2"/>
    <x v="1"/>
    <s v="50% of PV Nameplate (kW), 2-hour duration"/>
    <n v="373.42547297297199"/>
    <n v="186.71273648648599"/>
    <n v="2"/>
    <n v="5435.6089116253197"/>
    <n v="63.412322799999899"/>
    <n v="0"/>
    <n v="56.847272162463803"/>
    <n v="0.46875"/>
    <n v="10"/>
    <n v="7.1249999999999994E-2"/>
    <s v="Qcells North America Q.PEAK DUO BLK-G6+ 340"/>
    <s v="SolarEdge Technologies Ltd : SE14.4KUS [208V]"/>
    <n v="0.30886819582963498"/>
    <n v="-626861.72247073497"/>
    <n v="34.8873661117279"/>
    <n v="122808.08074077401"/>
    <n v="2.27900696717776"/>
    <n v="17.629702137675299"/>
    <m/>
    <n v="2042070.5808546699"/>
  </r>
  <r>
    <s v="Batt Ref"/>
    <n v="499"/>
    <n v="500"/>
    <s v="Baseline"/>
    <s v="Reference"/>
    <x v="8"/>
    <x v="3"/>
    <x v="1"/>
    <s v="100% of PV Nameplate (kW), 6-hour duration"/>
    <n v="112.65165172855301"/>
    <n v="112.65165172855301"/>
    <n v="6"/>
    <n v="4853.2073517867402"/>
    <n v="115.344650018029"/>
    <n v="0"/>
    <n v="24.336486775619601"/>
    <n v="0.46666666666666601"/>
    <n v="10"/>
    <n v="7.1249999999999994E-2"/>
    <s v="Qcells North America Q.PEAK DUO BLK-G6+ 340"/>
    <s v="SolarEdge Technologies Ltd : SE14.4KUS [208V]"/>
    <n v="0.410774090357858"/>
    <n v="-195188.61956422101"/>
    <n v="35.186721560258"/>
    <n v="37414.792001411697"/>
    <n v="1.0515339510014301"/>
    <n v="19.5131419080057"/>
    <m/>
    <n v="553905.32965831296"/>
  </r>
  <r>
    <s v="Batt Ref"/>
    <n v="196"/>
    <n v="197"/>
    <s v="Baseline"/>
    <s v="Reference"/>
    <x v="5"/>
    <x v="5"/>
    <x v="1"/>
    <s v="25% of PV Nameplate (kW), 6-hour duration"/>
    <n v="16.447499999999899"/>
    <n v="4.1118749999999897"/>
    <n v="6"/>
    <n v="5121.1773233546701"/>
    <n v="54.7517991882846"/>
    <n v="0"/>
    <n v="3.9245738182687302"/>
    <n v="0.42499999999999999"/>
    <n v="10"/>
    <n v="8.1249999999999906E-2"/>
    <s v="Qcells North America Q.PEAK DUO BLK-G6+ 340"/>
    <s v="SolarEdge Technologies Ltd : SE14.4KUS [208V]"/>
    <n v="0.123303353136864"/>
    <n v="-26845.8761865659"/>
    <n v="35.438394431883601"/>
    <n v="5049.3302378518201"/>
    <n v="2.3347688533702802"/>
    <n v="17.350590944870099"/>
    <m/>
    <n v="84069.246940190395"/>
  </r>
  <r>
    <s v="Batt Ref"/>
    <n v="447"/>
    <n v="448"/>
    <s v="Baseline"/>
    <s v="Reference"/>
    <x v="8"/>
    <x v="3"/>
    <x v="1"/>
    <s v="100% of PV Nameplate (kW), 4-hour duration"/>
    <n v="112.65165172855301"/>
    <n v="112.65165172855301"/>
    <n v="4"/>
    <n v="4908.3327428652001"/>
    <n v="115.344650018029"/>
    <n v="0"/>
    <n v="24.336486775619601"/>
    <n v="0.46666666666666601"/>
    <n v="10"/>
    <n v="7.1249999999999994E-2"/>
    <s v="Qcells North America Q.PEAK DUO BLK-G6+ 340"/>
    <s v="SolarEdge Technologies Ltd : SE14.4KUS [208V]"/>
    <n v="0.40495538608708997"/>
    <n v="-199689.26018595399"/>
    <n v="35.496499547844003"/>
    <n v="37403.960321045502"/>
    <n v="0.94166240640662702"/>
    <n v="19.7036832970979"/>
    <m/>
    <n v="560196.89020880498"/>
  </r>
  <r>
    <s v="Batt Ref"/>
    <n v="496"/>
    <n v="497"/>
    <s v="Baseline"/>
    <s v="Reference"/>
    <x v="7"/>
    <x v="1"/>
    <x v="1"/>
    <s v="100% of PV Nameplate (kW), 6-hour duration"/>
    <n v="805.40081395348795"/>
    <n v="805.40081395348795"/>
    <n v="6"/>
    <n v="4775.8040550642399"/>
    <n v="107.7596456"/>
    <n v="0"/>
    <n v="79.789562582316805"/>
    <n v="0.38"/>
    <n v="10"/>
    <n v="7.2499999999999995E-2"/>
    <s v="Qcells North America Q.PEAK DUO BLK-G6+ 340"/>
    <s v="SolarEdge Technologies Ltd : SE14.4KUS [208V]"/>
    <n v="0.28997409035785798"/>
    <n v="-1381052.2225500201"/>
    <n v="35.5365213836427"/>
    <n v="257770.51267059799"/>
    <n v="1.4775562534923901"/>
    <n v="19.140301024284899"/>
    <m/>
    <n v="3838209.3581849202"/>
  </r>
  <r>
    <s v="Batt Ref"/>
    <n v="144"/>
    <n v="145"/>
    <s v="Baseline"/>
    <s v="Reference"/>
    <x v="5"/>
    <x v="5"/>
    <x v="1"/>
    <s v="25% of PV Nameplate (kW), 4-hour duration"/>
    <n v="16.447499999999899"/>
    <n v="4.1118749999999897"/>
    <n v="4"/>
    <n v="5140.9648527904301"/>
    <n v="54.7517991882846"/>
    <n v="0"/>
    <n v="3.9245738182687302"/>
    <n v="0.42499999999999999"/>
    <n v="10"/>
    <n v="8.1249999999999906E-2"/>
    <s v="Qcells North America Q.PEAK DUO BLK-G6+ 340"/>
    <s v="SolarEdge Technologies Ltd : SE14.4KUS [208V]"/>
    <n v="0.12051757287011899"/>
    <n v="-27074.169631107801"/>
    <n v="35.551067926574298"/>
    <n v="5050.3218201179798"/>
    <n v="2.2989606034320702"/>
    <n v="17.403498944728099"/>
    <m/>
    <n v="84394.079023407699"/>
  </r>
  <r>
    <s v="Batt Ref"/>
    <n v="444"/>
    <n v="445"/>
    <s v="Baseline"/>
    <s v="Reference"/>
    <x v="7"/>
    <x v="1"/>
    <x v="1"/>
    <s v="100% of PV Nameplate (kW), 4-hour duration"/>
    <n v="805.40081395348795"/>
    <n v="805.40081395348795"/>
    <n v="4"/>
    <n v="4813.8885392106504"/>
    <n v="107.7596456"/>
    <n v="0"/>
    <n v="79.789562582316805"/>
    <n v="0.38"/>
    <n v="10"/>
    <n v="7.2499999999999995E-2"/>
    <s v="Qcells North America Q.PEAK DUO BLK-G6+ 340"/>
    <s v="SolarEdge Technologies Ltd : SE14.4KUS [208V]"/>
    <n v="0.28415538608708901"/>
    <n v="-1400148.2827299701"/>
    <n v="35.706270255633299"/>
    <n v="258044.44736741699"/>
    <n v="1.4246895797049799"/>
    <n v="19.231780532294099"/>
    <m/>
    <n v="3868817.0258712401"/>
  </r>
  <r>
    <s v="Batt Ref"/>
    <n v="92"/>
    <n v="93"/>
    <s v="Baseline"/>
    <s v="Reference"/>
    <x v="5"/>
    <x v="5"/>
    <x v="1"/>
    <s v="25% of PV Nameplate (kW), 2-hour duration"/>
    <n v="16.447499999999899"/>
    <n v="4.1118749999999897"/>
    <n v="2"/>
    <n v="5178.4893640318596"/>
    <n v="54.7517991882846"/>
    <n v="0"/>
    <n v="3.9245738182687302"/>
    <n v="0.42499999999999999"/>
    <n v="10"/>
    <n v="8.1249999999999906E-2"/>
    <s v="Qcells North America Q.PEAK DUO BLK-G6+ 340"/>
    <s v="SolarEdge Technologies Ltd : SE14.4KUS [208V]"/>
    <n v="0.115755250048894"/>
    <n v="-27507.4726305802"/>
    <n v="35.764981771219702"/>
    <n v="5052.4886338787801"/>
    <n v="2.23164330958488"/>
    <n v="17.504170687063901"/>
    <m/>
    <n v="85010.081399947099"/>
  </r>
  <r>
    <s v="Batt Ref"/>
    <n v="392"/>
    <n v="393"/>
    <s v="Baseline"/>
    <s v="Reference"/>
    <x v="7"/>
    <x v="1"/>
    <x v="1"/>
    <s v="100% of PV Nameplate (kW), 2-hour duration"/>
    <n v="805.40081395348795"/>
    <n v="805.40081395348795"/>
    <n v="2"/>
    <n v="4886.1108779374899"/>
    <n v="107.7596456"/>
    <n v="0"/>
    <n v="79.789562582316805"/>
    <n v="0.38"/>
    <n v="10"/>
    <n v="7.2499999999999995E-2"/>
    <s v="Qcells North America Q.PEAK DUO BLK-G6+ 340"/>
    <s v="SolarEdge Technologies Ltd : SE14.4KUS [208V]"/>
    <n v="0.27420824543517602"/>
    <n v="-1427669.4978661099"/>
    <n v="35.883051323135597"/>
    <n v="259760.75659318801"/>
    <n v="1.38129367075237"/>
    <n v="19.305722233865499"/>
    <m/>
    <n v="3926860.5413034498"/>
  </r>
  <r>
    <s v="Batt Ref"/>
    <n v="332"/>
    <n v="333"/>
    <s v="Baseline"/>
    <s v="Reference"/>
    <x v="9"/>
    <x v="5"/>
    <x v="1"/>
    <s v="50% of PV Nameplate (kW), 6-hour duration"/>
    <n v="16.447499999999899"/>
    <n v="8.2237499999999901"/>
    <n v="6"/>
    <n v="5410.8221067595896"/>
    <n v="37.227488319999999"/>
    <n v="0"/>
    <n v="3.9245738182687302"/>
    <n v="0.42499999999999999"/>
    <n v="10"/>
    <n v="8.1249999999999906E-2"/>
    <s v="Qcells North America Q.PEAK DUO BLK-G6+ 340"/>
    <s v="SolarEdge Technologies Ltd : SE14.4KUS [208V]"/>
    <n v="0.15536086671240401"/>
    <n v="-27789.895314345002"/>
    <n v="35.921183545588903"/>
    <n v="5049.0076922584803"/>
    <n v="2.5039706712490899"/>
    <n v="17.124295140043699"/>
    <m/>
    <n v="88824.0557045655"/>
  </r>
  <r>
    <s v="Batt Ref"/>
    <n v="395"/>
    <n v="396"/>
    <s v="Baseline"/>
    <s v="Reference"/>
    <x v="8"/>
    <x v="3"/>
    <x v="1"/>
    <s v="100% of PV Nameplate (kW), 2-hour duration"/>
    <n v="112.65165172855301"/>
    <n v="112.65165172855301"/>
    <n v="2"/>
    <n v="5012.8709755904301"/>
    <n v="115.344650018029"/>
    <n v="0"/>
    <n v="24.336486775619601"/>
    <n v="0.46666666666666601"/>
    <n v="10"/>
    <n v="7.1249999999999994E-2"/>
    <s v="Qcells North America Q.PEAK DUO BLK-G6+ 340"/>
    <s v="SolarEdge Technologies Ltd : SE14.4KUS [208V]"/>
    <n v="0.39500824543517699"/>
    <n v="-208074.29799491999"/>
    <n v="36.065678138296697"/>
    <n v="37413.643394707397"/>
    <n v="0.74454763492658005"/>
    <n v="20.051874127230199"/>
    <m/>
    <n v="572128.02771486004"/>
  </r>
  <r>
    <s v="Batt Ref"/>
    <n v="280"/>
    <n v="281"/>
    <s v="Baseline"/>
    <s v="Reference"/>
    <x v="9"/>
    <x v="5"/>
    <x v="1"/>
    <s v="50% of PV Nameplate (kW), 4-hour duration"/>
    <n v="16.447499999999899"/>
    <n v="8.2237499999999901"/>
    <n v="4"/>
    <n v="5450.3971656310996"/>
    <n v="37.227488319999999"/>
    <n v="0"/>
    <n v="3.9245738182687302"/>
    <n v="0.42499999999999999"/>
    <n v="10"/>
    <n v="8.1249999999999906E-2"/>
    <s v="Qcells North America Q.PEAK DUO BLK-G6+ 340"/>
    <s v="SolarEdge Technologies Ltd : SE14.4KUS [208V]"/>
    <n v="0.14993823904900699"/>
    <n v="-28264.293554789099"/>
    <n v="36.161540376522403"/>
    <n v="5048.7571263165701"/>
    <n v="2.4313984418103001"/>
    <n v="17.229809518941"/>
    <m/>
    <n v="89473.719871000198"/>
  </r>
  <r>
    <s v="Batt Ref"/>
    <n v="228"/>
    <n v="229"/>
    <s v="Baseline"/>
    <s v="Reference"/>
    <x v="9"/>
    <x v="5"/>
    <x v="1"/>
    <s v="50% of PV Nameplate (kW), 2-hour duration"/>
    <n v="16.447499999999899"/>
    <n v="8.2237499999999901"/>
    <n v="2"/>
    <n v="5525.4461881139696"/>
    <n v="37.227488319999999"/>
    <n v="0"/>
    <n v="3.9245738182687302"/>
    <n v="0.42499999999999999"/>
    <n v="10"/>
    <n v="8.1249999999999906E-2"/>
    <s v="Qcells North America Q.PEAK DUO BLK-G6+ 340"/>
    <s v="SolarEdge Technologies Ltd : SE14.4KUS [208V]"/>
    <n v="0.140668195829635"/>
    <n v="-29152.337481062801"/>
    <n v="36.607272362259899"/>
    <n v="5050.3008137803499"/>
    <n v="2.2988764054672801"/>
    <n v="17.4252611641529"/>
    <m/>
    <n v="90705.724624078997"/>
  </r>
  <r>
    <s v="Batt Ref"/>
    <n v="468"/>
    <n v="469"/>
    <s v="Baseline"/>
    <s v="Reference"/>
    <x v="2"/>
    <x v="5"/>
    <x v="1"/>
    <s v="100% of PV Nameplate (kW), 6-hour duration"/>
    <n v="16.447499999999899"/>
    <n v="16.447499999999899"/>
    <n v="6"/>
    <n v="4634.05686279954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7.8674090357857995E-2"/>
    <n v="-29359.218124021801"/>
    <n v="36.717496209574698"/>
    <n v="5051.5470029159696"/>
    <n v="0.57216616215285698"/>
    <n v="20.182776654276701"/>
    <m/>
    <n v="76072.677459717394"/>
  </r>
  <r>
    <s v="Batt Ref"/>
    <n v="473"/>
    <n v="474"/>
    <s v="Baseline"/>
    <s v="Reference"/>
    <x v="3"/>
    <x v="5"/>
    <x v="1"/>
    <s v="100% of PV Nameplate (kW), 6-hour duration"/>
    <n v="16.447499999999899"/>
    <n v="16.447499999999899"/>
    <n v="6"/>
    <n v="4634.05686279954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0.10867409035785799"/>
    <n v="-29359.218124021801"/>
    <n v="36.717496209574698"/>
    <n v="5051.5470029159696"/>
    <n v="0.57216616215285698"/>
    <n v="20.182776654276701"/>
    <m/>
    <n v="76072.677459717394"/>
  </r>
  <r>
    <s v="Batt Ref"/>
    <n v="503"/>
    <n v="504"/>
    <s v="Baseline"/>
    <s v="Reference"/>
    <x v="4"/>
    <x v="5"/>
    <x v="1"/>
    <s v="100% of PV Nameplate (kW), 6-hour duration"/>
    <n v="16.447499999999899"/>
    <n v="16.447499999999899"/>
    <n v="6"/>
    <n v="4634.05686279954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0.13867409035785799"/>
    <n v="-29359.218124021801"/>
    <n v="36.717496209574698"/>
    <n v="5051.5470029159696"/>
    <n v="0.57216616215285698"/>
    <n v="20.182776654276701"/>
    <m/>
    <n v="76072.677459717394"/>
  </r>
  <r>
    <s v="Batt Ref"/>
    <n v="342"/>
    <n v="343"/>
    <s v="Baseline"/>
    <s v="Reference"/>
    <x v="8"/>
    <x v="5"/>
    <x v="1"/>
    <s v="50% of PV Nameplate (kW), 6-hour duration"/>
    <n v="16.447499999999899"/>
    <n v="8.2237499999999901"/>
    <n v="6"/>
    <n v="5171.7970917149096"/>
    <n v="68.865696499620597"/>
    <n v="0"/>
    <n v="3.9245738182687302"/>
    <n v="0.42499999999999999"/>
    <n v="10"/>
    <n v="8.1249999999999906E-2"/>
    <s v="Qcells North America Q.PEAK DUO BLK-G6+ 340"/>
    <s v="SolarEdge Technologies Ltd : SE14.4KUS [208V]"/>
    <n v="0.15536086671240401"/>
    <n v="-29519.882994427"/>
    <n v="36.800778142896803"/>
    <n v="5049.0076922584803"/>
    <n v="1.6239036411843699"/>
    <n v="18.436479586207401"/>
    <m/>
    <n v="84900.221057591902"/>
  </r>
  <r>
    <s v="Batt Ref"/>
    <n v="290"/>
    <n v="291"/>
    <s v="Baseline"/>
    <s v="Reference"/>
    <x v="8"/>
    <x v="5"/>
    <x v="1"/>
    <s v="50% of PV Nameplate (kW), 4-hour duration"/>
    <n v="16.447499999999899"/>
    <n v="8.2237499999999901"/>
    <n v="4"/>
    <n v="5211.3721505864196"/>
    <n v="68.865696499620597"/>
    <n v="0"/>
    <n v="3.9245738182687302"/>
    <n v="0.42499999999999999"/>
    <n v="10"/>
    <n v="8.1249999999999906E-2"/>
    <s v="Qcells North America Q.PEAK DUO BLK-G6+ 340"/>
    <s v="SolarEdge Technologies Ltd : SE14.4KUS [208V]"/>
    <n v="0.14993823904900699"/>
    <n v="-29994.2812348712"/>
    <n v="37.041088466013498"/>
    <n v="5048.7571263165701"/>
    <n v="1.55067919583967"/>
    <n v="18.555565110831001"/>
    <m/>
    <n v="85549.885224026599"/>
  </r>
  <r>
    <s v="Batt Ref"/>
    <n v="416"/>
    <n v="417"/>
    <s v="Baseline"/>
    <s v="Reference"/>
    <x v="2"/>
    <x v="5"/>
    <x v="1"/>
    <s v="100% of PV Nameplate (kW), 4-hour duration"/>
    <n v="16.447499999999899"/>
    <n v="16.447499999999899"/>
    <n v="4"/>
    <n v="4713.20698054256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7.2855386087089899E-2"/>
    <n v="-30314.036254127201"/>
    <n v="37.204125406928803"/>
    <n v="5049.8292410452696"/>
    <n v="0.414482823843287"/>
    <n v="20.476701162441"/>
    <m/>
    <n v="77372.005792586802"/>
  </r>
  <r>
    <s v="Batt Ref"/>
    <n v="421"/>
    <n v="422"/>
    <s v="Baseline"/>
    <s v="Reference"/>
    <x v="3"/>
    <x v="5"/>
    <x v="1"/>
    <s v="100% of PV Nameplate (kW), 4-hour duration"/>
    <n v="16.447499999999899"/>
    <n v="16.447499999999899"/>
    <n v="4"/>
    <n v="4713.20698054256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0.102855386087089"/>
    <n v="-30314.036254127201"/>
    <n v="37.204125406928803"/>
    <n v="5049.8292410452696"/>
    <n v="0.414482823843287"/>
    <n v="20.476701162441"/>
    <m/>
    <n v="77372.005792586802"/>
  </r>
  <r>
    <s v="Batt Ref"/>
    <n v="451"/>
    <n v="452"/>
    <s v="Baseline"/>
    <s v="Reference"/>
    <x v="4"/>
    <x v="5"/>
    <x v="1"/>
    <s v="100% of PV Nameplate (kW), 4-hour duration"/>
    <n v="16.447499999999899"/>
    <n v="16.447499999999899"/>
    <n v="4"/>
    <n v="4713.20698054256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0.13285538608708899"/>
    <n v="-30314.036254127201"/>
    <n v="37.204125406928803"/>
    <n v="5049.8292410452696"/>
    <n v="0.414482823843287"/>
    <n v="20.476701162441"/>
    <m/>
    <n v="77372.005792586802"/>
  </r>
  <r>
    <s v="Batt Ref"/>
    <n v="238"/>
    <n v="239"/>
    <s v="Baseline"/>
    <s v="Reference"/>
    <x v="8"/>
    <x v="5"/>
    <x v="1"/>
    <s v="50% of PV Nameplate (kW), 2-hour duration"/>
    <n v="16.447499999999899"/>
    <n v="8.2237499999999901"/>
    <n v="2"/>
    <n v="5286.4211730692796"/>
    <n v="68.865696499620597"/>
    <n v="0"/>
    <n v="3.9245738182687302"/>
    <n v="0.42499999999999999"/>
    <n v="10"/>
    <n v="8.1249999999999906E-2"/>
    <s v="Qcells North America Q.PEAK DUO BLK-G6+ 340"/>
    <s v="SolarEdge Technologies Ltd : SE14.4KUS [208V]"/>
    <n v="0.140668195829635"/>
    <n v="-30882.325161144901"/>
    <n v="37.4864912940062"/>
    <n v="5050.3008137803499"/>
    <n v="1.4173102550176999"/>
    <n v="18.7756900403419"/>
    <m/>
    <n v="86781.889977105398"/>
  </r>
  <r>
    <s v="Batt Ref"/>
    <n v="352"/>
    <n v="353"/>
    <s v="Baseline"/>
    <s v="Reference"/>
    <x v="5"/>
    <x v="5"/>
    <x v="1"/>
    <s v="50% of PV Nameplate (kW), 6-hour duration"/>
    <n v="16.447499999999899"/>
    <n v="8.2237499999999901"/>
    <n v="6"/>
    <n v="5370.9946274153099"/>
    <n v="65.935617108284603"/>
    <n v="0"/>
    <n v="3.9245738182687302"/>
    <n v="0.42499999999999999"/>
    <n v="10"/>
    <n v="8.1249999999999906E-2"/>
    <s v="Qcells North America Q.PEAK DUO BLK-G6+ 340"/>
    <s v="SolarEdge Technologies Ltd : SE14.4KUS [208V]"/>
    <n v="0.145360866712404"/>
    <n v="-31492.326420081499"/>
    <n v="37.803646892007698"/>
    <n v="5049.0076922584803"/>
    <n v="1.3875002568421699"/>
    <n v="18.830691880442"/>
    <m/>
    <n v="88170.247803649807"/>
  </r>
  <r>
    <s v="Batt Ref"/>
    <n v="300"/>
    <n v="301"/>
    <s v="Baseline"/>
    <s v="Reference"/>
    <x v="5"/>
    <x v="5"/>
    <x v="1"/>
    <s v="50% of PV Nameplate (kW), 4-hour duration"/>
    <n v="16.447499999999899"/>
    <n v="8.2237499999999901"/>
    <n v="4"/>
    <n v="5410.5696862868199"/>
    <n v="65.935617108284603"/>
    <n v="0"/>
    <n v="3.9245738182687302"/>
    <n v="0.42499999999999999"/>
    <n v="10"/>
    <n v="8.1249999999999906E-2"/>
    <s v="Qcells North America Q.PEAK DUO BLK-G6+ 340"/>
    <s v="SolarEdge Technologies Ltd : SE14.4KUS [208V]"/>
    <n v="0.13993823904900701"/>
    <n v="-31966.7246605256"/>
    <n v="38.043904189291503"/>
    <n v="5048.7571263165701"/>
    <n v="1.31775956103431"/>
    <n v="18.948141152678499"/>
    <m/>
    <n v="88819.911970084402"/>
  </r>
  <r>
    <s v="Batt Ref"/>
    <n v="364"/>
    <n v="365"/>
    <s v="Baseline"/>
    <s v="Reference"/>
    <x v="2"/>
    <x v="5"/>
    <x v="1"/>
    <s v="100% of PV Nameplate (kW), 2-hour duration"/>
    <n v="16.447499999999899"/>
    <n v="16.447499999999899"/>
    <n v="2"/>
    <n v="4863.30502550829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6.2908245435176896E-2"/>
    <n v="-32120.484655299901"/>
    <n v="38.122077757346801"/>
    <n v="5048.7571263165701"/>
    <n v="0.126478816027292"/>
    <n v="21.031371033217301"/>
    <m/>
    <n v="79836.0152987443"/>
  </r>
  <r>
    <s v="Batt Ref"/>
    <n v="369"/>
    <n v="370"/>
    <s v="Baseline"/>
    <s v="Reference"/>
    <x v="3"/>
    <x v="5"/>
    <x v="1"/>
    <s v="100% of PV Nameplate (kW), 2-hour duration"/>
    <n v="16.447499999999899"/>
    <n v="16.447499999999899"/>
    <n v="2"/>
    <n v="4863.30502550829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9.2908245435176895E-2"/>
    <n v="-32120.484655299901"/>
    <n v="38.122077757346801"/>
    <n v="5048.7571263165701"/>
    <n v="0.126478816027292"/>
    <n v="21.031371033217301"/>
    <m/>
    <n v="79836.0152987443"/>
  </r>
  <r>
    <s v="Batt Ref"/>
    <n v="399"/>
    <n v="400"/>
    <s v="Baseline"/>
    <s v="Reference"/>
    <x v="4"/>
    <x v="5"/>
    <x v="1"/>
    <s v="100% of PV Nameplate (kW), 2-hour duration"/>
    <n v="16.447499999999899"/>
    <n v="16.447499999999899"/>
    <n v="2"/>
    <n v="4863.3050255082999"/>
    <n v="112.239402847999"/>
    <n v="0"/>
    <n v="3.9245738182687302"/>
    <n v="0.42499999999999999"/>
    <n v="10"/>
    <n v="8.1249999999999906E-2"/>
    <s v="Qcells North America Q.PEAK DUO BLK-G6+ 340"/>
    <s v="SolarEdge Technologies Ltd : SE14.4KUS [208V]"/>
    <n v="0.12290824543517601"/>
    <n v="-32120.484655299901"/>
    <n v="38.122077757346801"/>
    <n v="5048.7571263165701"/>
    <n v="0.126478816027292"/>
    <n v="21.031371033217301"/>
    <m/>
    <n v="79836.0152987443"/>
  </r>
  <r>
    <s v="no batt"/>
    <n v="31"/>
    <n v="32"/>
    <s v="Baseline"/>
    <s v="Reference"/>
    <x v="7"/>
    <x v="3"/>
    <x v="0"/>
    <n v="0"/>
    <n v="112.65165172855301"/>
    <n v="0"/>
    <n v="0"/>
    <n v="6646.7736135926698"/>
    <n v="19.065000000000001"/>
    <n v="0"/>
    <n v="24.336486775619601"/>
    <n v="0.46666666666666601"/>
    <n v="10"/>
    <n v="7.1249999999999994E-2"/>
    <s v="Qcells North America Q.PEAK DUO BLK-G6+ 340"/>
    <s v="SolarEdge Technologies Ltd : SE14.4KUS [208V]"/>
    <n v="0.31209999999999999"/>
    <n v="-242813.65281270799"/>
    <n v="38.40050212261"/>
    <n v="37521.145542407903"/>
    <n v="1.9916343627042701"/>
    <n v="18.114026745414399"/>
    <m/>
    <n v="758608.28988602501"/>
  </r>
  <r>
    <s v="Batt Ref"/>
    <n v="248"/>
    <n v="249"/>
    <s v="Baseline"/>
    <s v="Reference"/>
    <x v="5"/>
    <x v="5"/>
    <x v="1"/>
    <s v="50% of PV Nameplate (kW), 2-hour duration"/>
    <n v="16.447499999999899"/>
    <n v="8.2237499999999901"/>
    <n v="2"/>
    <n v="5485.6187087696899"/>
    <n v="65.935617108284603"/>
    <n v="0"/>
    <n v="3.9245738182687302"/>
    <n v="0.42499999999999999"/>
    <n v="10"/>
    <n v="8.1249999999999906E-2"/>
    <s v="Qcells North America Q.PEAK DUO BLK-G6+ 340"/>
    <s v="SolarEdge Technologies Ltd : SE14.4KUS [208V]"/>
    <n v="0.13066819582963499"/>
    <n v="-32854.768586799299"/>
    <n v="38.4889317284673"/>
    <n v="5050.3008137803499"/>
    <n v="1.1907290157021599"/>
    <n v="19.162239851483299"/>
    <m/>
    <n v="90051.916723163202"/>
  </r>
  <r>
    <s v="Batt Ref"/>
    <n v="495"/>
    <n v="496"/>
    <s v="Baseline"/>
    <s v="Reference"/>
    <x v="7"/>
    <x v="2"/>
    <x v="1"/>
    <s v="100% of PV Nameplate (kW), 6-hour duration"/>
    <n v="373.42547297297199"/>
    <n v="373.42547297297199"/>
    <n v="6"/>
    <n v="5649.6637473923602"/>
    <n v="107.759645599999"/>
    <n v="0"/>
    <n v="56.847272162463803"/>
    <n v="0.46875"/>
    <n v="10"/>
    <n v="7.1249999999999994E-2"/>
    <s v="Qcells North America Q.PEAK DUO BLK-G6+ 340"/>
    <s v="SolarEdge Technologies Ltd : SE14.4KUS [208V]"/>
    <n v="0.32687409035785803"/>
    <n v="-836806.76913389703"/>
    <n v="39.354138608718102"/>
    <n v="122274.578310036"/>
    <n v="-0.113780253663405"/>
    <n v="21.668112447621699"/>
    <m/>
    <n v="2122487.5295197298"/>
  </r>
  <r>
    <s v="Batt Ref"/>
    <n v="443"/>
    <n v="444"/>
    <s v="Baseline"/>
    <s v="Reference"/>
    <x v="7"/>
    <x v="2"/>
    <x v="1"/>
    <s v="100% of PV Nameplate (kW), 4-hour duration"/>
    <n v="373.42547297297199"/>
    <n v="373.42547297297199"/>
    <n v="4"/>
    <n v="5693.6689479688202"/>
    <n v="107.759645599999"/>
    <n v="0"/>
    <n v="56.847272162463803"/>
    <n v="0.46875"/>
    <n v="10"/>
    <n v="7.1249999999999994E-2"/>
    <s v="Qcells North America Q.PEAK DUO BLK-G6+ 340"/>
    <s v="SolarEdge Technologies Ltd : SE14.4KUS [208V]"/>
    <n v="0.321055386087089"/>
    <n v="-848402.90671752603"/>
    <n v="39.5940508026545"/>
    <n v="122267.717306773"/>
    <n v="-0.18274298125595301"/>
    <n v="21.804831519688602"/>
    <m/>
    <n v="2139019.5734844101"/>
  </r>
  <r>
    <s v="Batt Ref"/>
    <n v="478"/>
    <n v="479"/>
    <s v="Baseline"/>
    <s v="Reference"/>
    <x v="6"/>
    <x v="5"/>
    <x v="1"/>
    <s v="100% of PV Nameplate (kW), 6-hour duration"/>
    <n v="16.447499999999899"/>
    <n v="16.447499999999899"/>
    <n v="6"/>
    <n v="5116.9445442754704"/>
    <n v="112.500592159999"/>
    <n v="0"/>
    <n v="3.9245738182687302"/>
    <n v="0.42499999999999999"/>
    <n v="10"/>
    <n v="8.1249999999999906E-2"/>
    <s v="Qcells North America Q.PEAK DUO BLK-G6+ 340"/>
    <s v="SolarEdge Technologies Ltd : SE14.4KUS [208V]"/>
    <n v="8.1174090357857998E-2"/>
    <n v="-35213.546522324403"/>
    <n v="39.693877329492103"/>
    <n v="5051.5470029159696"/>
    <n v="-0.347303551955987"/>
    <n v="21.984693900948098"/>
    <m/>
    <n v="83999.761638826196"/>
  </r>
  <r>
    <s v="Batt Ref"/>
    <n v="488"/>
    <n v="489"/>
    <s v="Baseline"/>
    <s v="Reference"/>
    <x v="9"/>
    <x v="5"/>
    <x v="1"/>
    <s v="100% of PV Nameplate (kW), 6-hour duration"/>
    <n v="16.447499999999899"/>
    <n v="16.447499999999899"/>
    <n v="6"/>
    <n v="5910.4567148808701"/>
    <n v="49.193260160000001"/>
    <n v="0"/>
    <n v="3.9245738182687302"/>
    <n v="0.42499999999999999"/>
    <n v="10"/>
    <n v="8.1249999999999906E-2"/>
    <s v="Qcells North America Q.PEAK DUO BLK-G6+ 340"/>
    <s v="SolarEdge Technologies Ltd : SE14.4KUS [208V]"/>
    <n v="0.15867409035785801"/>
    <n v="-35548.741444334002"/>
    <n v="39.864292750268802"/>
    <n v="5051.5470029159696"/>
    <n v="1.16801357020809"/>
    <n v="19.223077794221801"/>
    <m/>
    <n v="97026.057431484296"/>
  </r>
  <r>
    <s v="Batt Ref"/>
    <n v="391"/>
    <n v="392"/>
    <s v="Baseline"/>
    <s v="Reference"/>
    <x v="7"/>
    <x v="2"/>
    <x v="1"/>
    <s v="100% of PV Nameplate (kW), 2-hour duration"/>
    <n v="373.42547297297199"/>
    <n v="373.42547297297199"/>
    <n v="2"/>
    <n v="5777.1191658989501"/>
    <n v="107.759645599999"/>
    <n v="0"/>
    <n v="56.847272162463803"/>
    <n v="0.46875"/>
    <n v="10"/>
    <n v="7.1249999999999994E-2"/>
    <s v="Qcells North America Q.PEAK DUO BLK-G6+ 340"/>
    <s v="SolarEdge Technologies Ltd : SE14.4KUS [208V]"/>
    <n v="0.31110824543517601"/>
    <n v="-869041.23950695596"/>
    <n v="39.996488101104198"/>
    <n v="122458.69405729701"/>
    <n v="-0.29360787473126498"/>
    <n v="22.027083501729699"/>
    <m/>
    <n v="2170370.4741418501"/>
  </r>
  <r>
    <s v="Batt Ref"/>
    <n v="426"/>
    <n v="427"/>
    <s v="Baseline"/>
    <s v="Reference"/>
    <x v="6"/>
    <x v="5"/>
    <x v="1"/>
    <s v="100% of PV Nameplate (kW), 4-hour duration"/>
    <n v="16.447499999999899"/>
    <n v="16.447499999999899"/>
    <n v="4"/>
    <n v="5196.0946620184905"/>
    <n v="112.500592159999"/>
    <n v="0"/>
    <n v="3.9245738182687302"/>
    <n v="0.42499999999999999"/>
    <n v="10"/>
    <n v="8.1249999999999906E-2"/>
    <s v="Qcells North America Q.PEAK DUO BLK-G6+ 340"/>
    <s v="SolarEdge Technologies Ltd : SE14.4KUS [208V]"/>
    <n v="7.5355386087089901E-2"/>
    <n v="-36168.364652429802"/>
    <n v="40.180627646558499"/>
    <n v="5049.8292410452696"/>
    <n v="-0.484740767347414"/>
    <n v="22.270488889562401"/>
    <m/>
    <n v="85299.089971695605"/>
  </r>
  <r>
    <s v="Batt Ref"/>
    <n v="436"/>
    <n v="437"/>
    <s v="Baseline"/>
    <s v="Reference"/>
    <x v="9"/>
    <x v="5"/>
    <x v="1"/>
    <s v="100% of PV Nameplate (kW), 4-hour duration"/>
    <n v="16.447499999999899"/>
    <n v="16.447499999999899"/>
    <n v="4"/>
    <n v="5989.6068326238801"/>
    <n v="49.193260160000001"/>
    <n v="0"/>
    <n v="3.9245738182687302"/>
    <n v="0.42499999999999999"/>
    <n v="10"/>
    <n v="8.1249999999999906E-2"/>
    <s v="Qcells North America Q.PEAK DUO BLK-G6+ 340"/>
    <s v="SolarEdge Technologies Ltd : SE14.4KUS [208V]"/>
    <n v="0.15285538608708901"/>
    <n v="-36503.559574439401"/>
    <n v="40.351050002154999"/>
    <n v="5049.8292410452696"/>
    <n v="1.04216147462818"/>
    <n v="19.4394784286971"/>
    <m/>
    <n v="98325.385764353705"/>
  </r>
  <r>
    <s v="Batt Ref"/>
    <n v="182"/>
    <n v="183"/>
    <s v="Baseline"/>
    <s v="Reference"/>
    <x v="7"/>
    <x v="3"/>
    <x v="1"/>
    <s v="25% of PV Nameplate (kW), 6-hour duration"/>
    <n v="112.65165172855301"/>
    <n v="28.162912932138202"/>
    <n v="6"/>
    <n v="6820.7629515393601"/>
    <n v="41.238661399999998"/>
    <n v="0"/>
    <n v="24.336486775619601"/>
    <n v="0.46666666666666601"/>
    <n v="10"/>
    <n v="7.1249999999999994E-2"/>
    <s v="Qcells North America Q.PEAK DUO BLK-G6+ 340"/>
    <s v="SolarEdge Technologies Ltd : SE14.4KUS [208V]"/>
    <n v="0.33540335313686398"/>
    <n v="-280238.99035156798"/>
    <n v="41.009441259500797"/>
    <n v="37426.548860640301"/>
    <n v="0.93147641854043595"/>
    <n v="19.822545541156199"/>
    <m/>
    <n v="778466.00759860303"/>
  </r>
  <r>
    <s v="Batt Ref"/>
    <n v="130"/>
    <n v="131"/>
    <s v="Baseline"/>
    <s v="Reference"/>
    <x v="7"/>
    <x v="3"/>
    <x v="1"/>
    <s v="25% of PV Nameplate (kW), 4-hour duration"/>
    <n v="112.65165172855301"/>
    <n v="28.162912932138202"/>
    <n v="4"/>
    <n v="6834.54429930897"/>
    <n v="41.238661399999998"/>
    <n v="0"/>
    <n v="24.336486775619601"/>
    <n v="0.46666666666666601"/>
    <n v="10"/>
    <n v="7.1249999999999994E-2"/>
    <s v="Qcells North America Q.PEAK DUO BLK-G6+ 340"/>
    <s v="SolarEdge Technologies Ltd : SE14.4KUS [208V]"/>
    <n v="0.332617572870119"/>
    <n v="-281206.51990149397"/>
    <n v="41.066103380695701"/>
    <n v="37444.722051299897"/>
    <n v="0.91729124407469298"/>
    <n v="19.8469570820955"/>
    <m/>
    <n v="780038.89773622598"/>
  </r>
  <r>
    <s v="Batt Ref"/>
    <n v="374"/>
    <n v="375"/>
    <s v="Baseline"/>
    <s v="Reference"/>
    <x v="6"/>
    <x v="5"/>
    <x v="1"/>
    <s v="100% of PV Nameplate (kW), 2-hour duration"/>
    <n v="16.447499999999899"/>
    <n v="16.447499999999899"/>
    <n v="2"/>
    <n v="5346.1927069842204"/>
    <n v="112.500592159999"/>
    <n v="0"/>
    <n v="3.9245738182687302"/>
    <n v="0.42499999999999999"/>
    <n v="10"/>
    <n v="8.1249999999999906E-2"/>
    <s v="Qcells North America Q.PEAK DUO BLK-G6+ 340"/>
    <s v="SolarEdge Technologies Ltd : SE14.4KUS [208V]"/>
    <n v="6.5408245435176898E-2"/>
    <n v="-37974.813053602396"/>
    <n v="41.098493958031"/>
    <n v="5048.7571263165701"/>
    <n v="-0.73663097012155498"/>
    <n v="22.809734615938499"/>
    <m/>
    <n v="87763.099477853102"/>
  </r>
  <r>
    <s v="Batt Ref"/>
    <n v="78"/>
    <n v="79"/>
    <s v="Baseline"/>
    <s v="Reference"/>
    <x v="7"/>
    <x v="3"/>
    <x v="1"/>
    <s v="25% of PV Nameplate (kW), 2-hour duration"/>
    <n v="112.65165172855301"/>
    <n v="28.162912932138202"/>
    <n v="2"/>
    <n v="6860.6788574902803"/>
    <n v="41.238661399999998"/>
    <n v="0"/>
    <n v="24.336486775619601"/>
    <n v="0.46666666666666601"/>
    <n v="10"/>
    <n v="7.1249999999999994E-2"/>
    <s v="Qcells North America Q.PEAK DUO BLK-G6+ 340"/>
    <s v="SolarEdge Technologies Ltd : SE14.4KUS [208V]"/>
    <n v="0.32785525004889399"/>
    <n v="-283086.10075013101"/>
    <n v="41.1794216211022"/>
    <n v="37474.001917535599"/>
    <n v="0.88921215406038501"/>
    <n v="19.895756402965599"/>
    <m/>
    <n v="783021.68211274"/>
  </r>
  <r>
    <s v="Batt Ref"/>
    <n v="384"/>
    <n v="385"/>
    <s v="Baseline"/>
    <s v="Reference"/>
    <x v="9"/>
    <x v="5"/>
    <x v="1"/>
    <s v="100% of PV Nameplate (kW), 2-hour duration"/>
    <n v="16.447499999999899"/>
    <n v="16.447499999999899"/>
    <n v="2"/>
    <n v="6139.7048775896201"/>
    <n v="49.193260160000001"/>
    <n v="0"/>
    <n v="3.9245738182687302"/>
    <n v="0.42499999999999999"/>
    <n v="10"/>
    <n v="8.1249999999999906E-2"/>
    <s v="Qcells North America Q.PEAK DUO BLK-G6+ 340"/>
    <s v="SolarEdge Technologies Ltd : SE14.4KUS [208V]"/>
    <n v="0.142908245435176"/>
    <n v="-38310.007975612098"/>
    <n v="41.268911387389103"/>
    <n v="5048.7571263165701"/>
    <n v="0.81066437695896498"/>
    <n v="19.848257826013999"/>
    <m/>
    <n v="100789.395270511"/>
  </r>
  <r>
    <s v="Batt Ref"/>
    <n v="508"/>
    <n v="509"/>
    <s v="Baseline"/>
    <s v="Reference"/>
    <x v="5"/>
    <x v="5"/>
    <x v="1"/>
    <s v="100% of PV Nameplate (kW), 6-hour duration"/>
    <n v="16.447499999999899"/>
    <n v="16.447499999999899"/>
    <n v="6"/>
    <n v="5870.6292355365804"/>
    <n v="88.303252948284594"/>
    <n v="0"/>
    <n v="3.9245738182687302"/>
    <n v="0.42499999999999999"/>
    <n v="10"/>
    <n v="8.1249999999999906E-2"/>
    <s v="Qcells North America Q.PEAK DUO BLK-G6+ 340"/>
    <s v="SolarEdge Technologies Ltd : SE14.4KUS [208V]"/>
    <n v="0.148674090357858"/>
    <n v="-40766.495942685098"/>
    <n v="42.517035288893602"/>
    <n v="5051.5470029159696"/>
    <n v="-0.41406662073886402"/>
    <n v="22.1599184782423"/>
    <m/>
    <n v="96372.249530568602"/>
  </r>
  <r>
    <s v="Batt Ref"/>
    <n v="456"/>
    <n v="457"/>
    <s v="Baseline"/>
    <s v="Reference"/>
    <x v="5"/>
    <x v="5"/>
    <x v="1"/>
    <s v="100% of PV Nameplate (kW), 4-hour duration"/>
    <n v="16.447499999999899"/>
    <n v="16.447499999999899"/>
    <n v="4"/>
    <n v="5949.7793532796004"/>
    <n v="88.303252948284594"/>
    <n v="0"/>
    <n v="3.9245738182687302"/>
    <n v="0.42499999999999999"/>
    <n v="10"/>
    <n v="8.1249999999999906E-2"/>
    <s v="Qcells North America Q.PEAK DUO BLK-G6+ 340"/>
    <s v="SolarEdge Technologies Ltd : SE14.4KUS [208V]"/>
    <n v="0.142855386087089"/>
    <n v="-41721.314072790497"/>
    <n v="43.0039004904678"/>
    <n v="5049.8292410452696"/>
    <n v="-0.53310406395324095"/>
    <n v="22.408251133148301"/>
    <m/>
    <n v="97671.577863437895"/>
  </r>
  <r>
    <s v="Batt Ref"/>
    <n v="498"/>
    <n v="499"/>
    <s v="Baseline"/>
    <s v="Reference"/>
    <x v="8"/>
    <x v="5"/>
    <x v="1"/>
    <s v="100% of PV Nameplate (kW), 6-hour duration"/>
    <n v="16.447499999999899"/>
    <n v="16.447499999999899"/>
    <n v="6"/>
    <n v="5671.4316998361801"/>
    <n v="113.21301929962"/>
    <n v="0"/>
    <n v="3.9245738182687302"/>
    <n v="0.42499999999999999"/>
    <n v="10"/>
    <n v="8.1249999999999906E-2"/>
    <s v="Qcells North America Q.PEAK DUO BLK-G6+ 340"/>
    <s v="SolarEdge Technologies Ltd : SE14.4KUS [208V]"/>
    <n v="0.15867409035785801"/>
    <n v="-41996.010724986001"/>
    <n v="43.142129123014797"/>
    <n v="5051.5470029159696"/>
    <n v="-1.2870823639337201"/>
    <m/>
    <m/>
    <n v="93102.222784510799"/>
  </r>
  <r>
    <s v="Batt Ref"/>
    <n v="338"/>
    <n v="339"/>
    <s v="Baseline"/>
    <s v="Reference"/>
    <x v="7"/>
    <x v="3"/>
    <x v="1"/>
    <s v="50% of PV Nameplate (kW), 6-hour duration"/>
    <n v="112.65165172855301"/>
    <n v="56.325825864276503"/>
    <n v="6"/>
    <n v="6994.7522894860404"/>
    <n v="63.412322799999899"/>
    <n v="0"/>
    <n v="24.336486775619601"/>
    <n v="0.46666666666666601"/>
    <n v="10"/>
    <n v="7.1249999999999994E-2"/>
    <s v="Qcells North America Q.PEAK DUO BLK-G6+ 340"/>
    <s v="SolarEdge Technologies Ltd : SE14.4KUS [208V]"/>
    <n v="0.35746086671240401"/>
    <n v="-317100.502044275"/>
    <n v="43.553147331562798"/>
    <n v="37402.947760511997"/>
    <n v="-0.128001191535242"/>
    <n v="21.759876710686299"/>
    <m/>
    <n v="798323.72531118197"/>
  </r>
  <r>
    <s v="Batt Ref"/>
    <n v="446"/>
    <n v="447"/>
    <s v="Baseline"/>
    <s v="Reference"/>
    <x v="8"/>
    <x v="5"/>
    <x v="1"/>
    <s v="100% of PV Nameplate (kW), 4-hour duration"/>
    <n v="16.447499999999899"/>
    <n v="16.447499999999899"/>
    <n v="4"/>
    <n v="5750.5818175792001"/>
    <n v="113.21301929962"/>
    <n v="0"/>
    <n v="3.9245738182687302"/>
    <n v="0.42499999999999999"/>
    <n v="10"/>
    <n v="8.1249999999999906E-2"/>
    <s v="Qcells North America Q.PEAK DUO BLK-G6+ 340"/>
    <s v="SolarEdge Technologies Ltd : SE14.4KUS [208V]"/>
    <n v="0.15285538608708901"/>
    <n v="-42950.828855091298"/>
    <n v="43.629019761917803"/>
    <n v="5049.8292410452696"/>
    <n v="-1.40647520843457"/>
    <m/>
    <m/>
    <n v="94401.551117380106"/>
  </r>
  <r>
    <s v="Batt Ref"/>
    <n v="286"/>
    <n v="287"/>
    <s v="Baseline"/>
    <s v="Reference"/>
    <x v="7"/>
    <x v="3"/>
    <x v="1"/>
    <s v="50% of PV Nameplate (kW), 4-hour duration"/>
    <n v="112.65165172855301"/>
    <n v="56.325825864276503"/>
    <n v="4"/>
    <n v="7022.3149850252703"/>
    <n v="63.412322799999899"/>
    <n v="0"/>
    <n v="24.336486775619601"/>
    <n v="0.46666666666666601"/>
    <n v="10"/>
    <n v="7.1249999999999994E-2"/>
    <s v="Qcells North America Q.PEAK DUO BLK-G6+ 340"/>
    <s v="SolarEdge Technologies Ltd : SE14.4KUS [208V]"/>
    <n v="0.352038239049007"/>
    <n v="-319233.41181188403"/>
    <n v="43.6914874613962"/>
    <n v="37413.6490827854"/>
    <n v="-0.16021031397586699"/>
    <n v="21.823328092706699"/>
    <m/>
    <n v="801469.50558642799"/>
  </r>
  <r>
    <s v="Batt Ref"/>
    <n v="404"/>
    <n v="405"/>
    <s v="Baseline"/>
    <s v="Reference"/>
    <x v="5"/>
    <x v="5"/>
    <x v="1"/>
    <s v="100% of PV Nameplate (kW), 2-hour duration"/>
    <n v="16.447499999999899"/>
    <n v="16.447499999999899"/>
    <n v="2"/>
    <n v="6099.8773982453304"/>
    <n v="88.303252948284594"/>
    <n v="0"/>
    <n v="3.9245738182687302"/>
    <n v="0.42499999999999999"/>
    <n v="10"/>
    <n v="8.1249999999999906E-2"/>
    <s v="Qcells North America Q.PEAK DUO BLK-G6+ 340"/>
    <s v="SolarEdge Technologies Ltd : SE14.4KUS [208V]"/>
    <n v="0.13290824543517599"/>
    <n v="-43527.762473963201"/>
    <n v="43.921685192252497"/>
    <n v="5048.7571263165701"/>
    <n v="-0.75213492847450503"/>
    <n v="22.8771835520776"/>
    <m/>
    <n v="100135.587369595"/>
  </r>
  <r>
    <s v="Batt Ref"/>
    <n v="234"/>
    <n v="235"/>
    <s v="Baseline"/>
    <s v="Reference"/>
    <x v="7"/>
    <x v="3"/>
    <x v="1"/>
    <s v="50% of PV Nameplate (kW), 2-hour duration"/>
    <n v="112.65165172855301"/>
    <n v="56.325825864276503"/>
    <n v="2"/>
    <n v="7074.5841013878899"/>
    <n v="63.412322799999899"/>
    <n v="0"/>
    <n v="24.336486775619601"/>
    <n v="0.46666666666666601"/>
    <n v="10"/>
    <n v="7.1249999999999994E-2"/>
    <s v="Qcells North America Q.PEAK DUO BLK-G6+ 340"/>
    <s v="SolarEdge Technologies Ltd : SE14.4KUS [208V]"/>
    <n v="0.34276819582963503"/>
    <n v="-323230.81744562398"/>
    <n v="43.946991498865202"/>
    <n v="37443.980243902501"/>
    <n v="-0.21899368812025599"/>
    <n v="21.940224965076201"/>
    <m/>
    <n v="807435.07433945499"/>
  </r>
  <r>
    <s v="Batt Ref"/>
    <n v="394"/>
    <n v="395"/>
    <s v="Baseline"/>
    <s v="Reference"/>
    <x v="8"/>
    <x v="5"/>
    <x v="1"/>
    <s v="100% of PV Nameplate (kW), 2-hour duration"/>
    <n v="16.447499999999899"/>
    <n v="16.447499999999899"/>
    <n v="2"/>
    <n v="5900.6798625449301"/>
    <n v="113.21301929962"/>
    <n v="0"/>
    <n v="3.9245738182687302"/>
    <n v="0.42499999999999999"/>
    <n v="10"/>
    <n v="8.1249999999999906E-2"/>
    <s v="Qcells North America Q.PEAK DUO BLK-G6+ 340"/>
    <s v="SolarEdge Technologies Ltd : SE14.4KUS [208V]"/>
    <n v="0.142908245435176"/>
    <n v="-44757.277256264002"/>
    <n v="44.546786393968802"/>
    <n v="5048.7571263165701"/>
    <n v="-1.6259937594576399"/>
    <m/>
    <m/>
    <n v="96865.560623537604"/>
  </r>
  <r>
    <s v="Batt Ref"/>
    <n v="494"/>
    <n v="495"/>
    <s v="Baseline"/>
    <s v="Reference"/>
    <x v="7"/>
    <x v="3"/>
    <x v="1"/>
    <s v="100% of PV Nameplate (kW), 6-hour duration"/>
    <n v="112.65165172855301"/>
    <n v="112.65165172855301"/>
    <n v="6"/>
    <n v="7342.73096537942"/>
    <n v="107.7596456"/>
    <n v="0"/>
    <n v="24.336486775619601"/>
    <n v="0.46666666666666601"/>
    <n v="10"/>
    <n v="7.1249999999999994E-2"/>
    <s v="Qcells North America Q.PEAK DUO BLK-G6+ 340"/>
    <s v="SolarEdge Technologies Ltd : SE14.4KUS [208V]"/>
    <n v="0.36077409035785801"/>
    <n v="-390387.28374453401"/>
    <n v="48.583119332718098"/>
    <n v="37414.792001411697"/>
    <n v="-2.3313768976340898"/>
    <m/>
    <m/>
    <n v="838039.160736338"/>
  </r>
  <r>
    <s v="Batt Ref"/>
    <n v="442"/>
    <n v="443"/>
    <s v="Baseline"/>
    <s v="Reference"/>
    <x v="7"/>
    <x v="3"/>
    <x v="1"/>
    <s v="100% of PV Nameplate (kW), 4-hour duration"/>
    <n v="112.65165172855301"/>
    <n v="112.65165172855301"/>
    <n v="4"/>
    <n v="7397.8563564578799"/>
    <n v="107.7596456"/>
    <n v="0"/>
    <n v="24.336486775619601"/>
    <n v="0.46666666666666601"/>
    <n v="10"/>
    <n v="7.1249999999999994E-2"/>
    <s v="Qcells North America Q.PEAK DUO BLK-G6+ 340"/>
    <s v="SolarEdge Technologies Ltd : SE14.4KUS [208V]"/>
    <n v="0.35495538608708999"/>
    <n v="-394887.92436626699"/>
    <n v="48.893330556496601"/>
    <n v="37403.960321045502"/>
    <n v="-2.3944368433594998"/>
    <m/>
    <m/>
    <n v="844330.72128683003"/>
  </r>
  <r>
    <s v="Batt Ref"/>
    <n v="390"/>
    <n v="391"/>
    <s v="Baseline"/>
    <s v="Reference"/>
    <x v="7"/>
    <x v="3"/>
    <x v="1"/>
    <s v="100% of PV Nameplate (kW), 2-hour duration"/>
    <n v="112.65165172855301"/>
    <n v="112.65165172855301"/>
    <n v="2"/>
    <n v="7502.3945891831099"/>
    <n v="107.7596456"/>
    <n v="0"/>
    <n v="24.336486775619601"/>
    <n v="0.46666666666666601"/>
    <n v="10"/>
    <n v="7.1249999999999994E-2"/>
    <s v="Qcells North America Q.PEAK DUO BLK-G6+ 340"/>
    <s v="SolarEdge Technologies Ltd : SE14.4KUS [208V]"/>
    <n v="0.345008245435176"/>
    <n v="-403272.962175233"/>
    <n v="49.4568259178766"/>
    <n v="37413.643394707397"/>
    <n v="-2.50714595025909"/>
    <m/>
    <m/>
    <n v="856261.85879288497"/>
  </r>
  <r>
    <s v="no batt"/>
    <n v="30"/>
    <n v="31"/>
    <s v="Baseline"/>
    <s v="Reference"/>
    <x v="7"/>
    <x v="5"/>
    <x v="0"/>
    <n v="0"/>
    <n v="16.447499999999899"/>
    <n v="0"/>
    <n v="0"/>
    <n v="10188.7862102536"/>
    <n v="19.065000000000001"/>
    <n v="0"/>
    <n v="3.9245738182687302"/>
    <n v="0.42499999999999999"/>
    <n v="10"/>
    <n v="8.1249999999999906E-2"/>
    <s v="Qcells North America Q.PEAK DUO BLK-G6+ 340"/>
    <s v="SolarEdge Technologies Ltd : SE14.4KUS [208V]"/>
    <n v="0.06"/>
    <n v="-82616.572051774594"/>
    <n v="63.719765155738102"/>
    <n v="5057.4117118705299"/>
    <n v="-2.5277054477176502"/>
    <m/>
    <m/>
    <n v="167259.11442752299"/>
  </r>
  <r>
    <s v="Batt Ref"/>
    <n v="181"/>
    <n v="182"/>
    <s v="Baseline"/>
    <s v="Reference"/>
    <x v="7"/>
    <x v="5"/>
    <x v="1"/>
    <s v="25% of PV Nameplate (kW), 6-hour duration"/>
    <n v="16.447499999999899"/>
    <n v="4.1118749999999897"/>
    <n v="6"/>
    <n v="10438.6035143142"/>
    <n v="41.238661399999899"/>
    <n v="0"/>
    <n v="3.9245738182687302"/>
    <n v="0.42499999999999999"/>
    <n v="10"/>
    <n v="8.1249999999999906E-2"/>
    <s v="Qcells North America Q.PEAK DUO BLK-G6+ 340"/>
    <s v="SolarEdge Technologies Ltd : SE14.4KUS [208V]"/>
    <n v="8.3303353136864294E-2"/>
    <n v="-88924.569658599197"/>
    <n v="66.995589534507801"/>
    <n v="5049.3302378518201"/>
    <n v="-3.42690351624372"/>
    <m/>
    <m/>
    <n v="171360.11529098201"/>
  </r>
  <r>
    <s v="Batt Ref"/>
    <n v="129"/>
    <n v="130"/>
    <s v="Baseline"/>
    <s v="Reference"/>
    <x v="7"/>
    <x v="5"/>
    <x v="1"/>
    <s v="25% of PV Nameplate (kW), 4-hour duration"/>
    <n v="16.447499999999899"/>
    <n v="4.1118749999999897"/>
    <n v="4"/>
    <n v="10458.39104375"/>
    <n v="41.238661399999899"/>
    <n v="0"/>
    <n v="3.9245738182687302"/>
    <n v="0.42499999999999999"/>
    <n v="10"/>
    <n v="8.1249999999999906E-2"/>
    <s v="Qcells North America Q.PEAK DUO BLK-G6+ 340"/>
    <s v="SolarEdge Technologies Ltd : SE14.4KUS [208V]"/>
    <n v="8.0517572870119195E-2"/>
    <n v="-89152.863103141193"/>
    <n v="67.100801432057295"/>
    <n v="5050.3218201179798"/>
    <n v="-3.4399180668334299"/>
    <m/>
    <m/>
    <n v="171684.94737420001"/>
  </r>
  <r>
    <s v="Batt Ref"/>
    <n v="77"/>
    <n v="78"/>
    <s v="Baseline"/>
    <s v="Reference"/>
    <x v="7"/>
    <x v="5"/>
    <x v="1"/>
    <s v="25% of PV Nameplate (kW), 2-hour duration"/>
    <n v="16.447499999999899"/>
    <n v="4.1118749999999897"/>
    <n v="2"/>
    <n v="10495.915554991399"/>
    <n v="41.238661399999899"/>
    <n v="0"/>
    <n v="3.9245738182687302"/>
    <n v="0.42499999999999999"/>
    <n v="10"/>
    <n v="8.1249999999999906E-2"/>
    <s v="Qcells North America Q.PEAK DUO BLK-G6+ 340"/>
    <s v="SolarEdge Technologies Ltd : SE14.4KUS [208V]"/>
    <n v="7.5755250048894301E-2"/>
    <n v="-89586.166102613599"/>
    <n v="67.300928292204205"/>
    <n v="5052.4886338787801"/>
    <n v="-3.4643611242203698"/>
    <m/>
    <m/>
    <n v="172300.949750739"/>
  </r>
  <r>
    <s v="Batt Ref"/>
    <n v="337"/>
    <n v="338"/>
    <s v="Baseline"/>
    <s v="Reference"/>
    <x v="7"/>
    <x v="5"/>
    <x v="1"/>
    <s v="50% of PV Nameplate (kW), 6-hour duration"/>
    <n v="16.447499999999899"/>
    <n v="8.2237499999999901"/>
    <n v="6"/>
    <n v="10688.4208183748"/>
    <n v="63.412322799999998"/>
    <n v="0"/>
    <n v="3.9245738182687302"/>
    <n v="0.42499999999999999"/>
    <n v="10"/>
    <n v="8.1249999999999906E-2"/>
    <s v="Qcells North America Q.PEAK DUO BLK-G6+ 340"/>
    <s v="SolarEdge Technologies Ltd : SE14.4KUS [208V]"/>
    <n v="0.10536086671240399"/>
    <n v="-95171.998996092501"/>
    <n v="70.180927147286894"/>
    <n v="5049.0076922584803"/>
    <n v="-4.3496818738818304"/>
    <m/>
    <m/>
    <n v="175461.11615444199"/>
  </r>
  <r>
    <s v="Batt Ref"/>
    <n v="285"/>
    <n v="286"/>
    <s v="Baseline"/>
    <s v="Reference"/>
    <x v="7"/>
    <x v="5"/>
    <x v="1"/>
    <s v="50% of PV Nameplate (kW), 4-hour duration"/>
    <n v="16.447499999999899"/>
    <n v="8.2237499999999901"/>
    <n v="4"/>
    <n v="10727.9958772464"/>
    <n v="63.412322799999998"/>
    <n v="0"/>
    <n v="3.9245738182687302"/>
    <n v="0.42499999999999999"/>
    <n v="10"/>
    <n v="8.1249999999999906E-2"/>
    <s v="Qcells North America Q.PEAK DUO BLK-G6+ 340"/>
    <s v="SolarEdge Technologies Ltd : SE14.4KUS [208V]"/>
    <n v="9.9938239049007102E-2"/>
    <n v="-95646.397236536504"/>
    <n v="70.419472523390795"/>
    <n v="5048.7571263165701"/>
    <n v="-4.3774833343332604"/>
    <m/>
    <m/>
    <n v="176110.78032087599"/>
  </r>
  <r>
    <s v="Batt Ref"/>
    <n v="233"/>
    <n v="234"/>
    <s v="Baseline"/>
    <s v="Reference"/>
    <x v="7"/>
    <x v="5"/>
    <x v="1"/>
    <s v="50% of PV Nameplate (kW), 2-hour duration"/>
    <n v="16.447499999999899"/>
    <n v="8.2237499999999901"/>
    <n v="2"/>
    <n v="10803.044899729201"/>
    <n v="63.412322799999998"/>
    <n v="0"/>
    <n v="3.9245738182687302"/>
    <n v="0.42499999999999999"/>
    <n v="10"/>
    <n v="8.1249999999999906E-2"/>
    <s v="Qcells North America Q.PEAK DUO BLK-G6+ 340"/>
    <s v="SolarEdge Technologies Ltd : SE14.4KUS [208V]"/>
    <n v="9.0668195829635007E-2"/>
    <n v="-96534.441162810195"/>
    <n v="70.852383989340396"/>
    <n v="5050.3008137803499"/>
    <n v="-4.4273457519287804"/>
    <m/>
    <m/>
    <n v="177342.78507395499"/>
  </r>
  <r>
    <s v="Batt Ref"/>
    <n v="493"/>
    <n v="494"/>
    <s v="Baseline"/>
    <s v="Reference"/>
    <x v="7"/>
    <x v="5"/>
    <x v="1"/>
    <s v="100% of PV Nameplate (kW), 6-hour duration"/>
    <n v="16.447499999999899"/>
    <n v="16.447499999999899"/>
    <n v="6"/>
    <n v="11188.055426496099"/>
    <n v="107.759645599999"/>
    <n v="0"/>
    <n v="3.9245738182687302"/>
    <n v="0.42499999999999999"/>
    <n v="10"/>
    <n v="8.1249999999999906E-2"/>
    <s v="Qcells North America Q.PEAK DUO BLK-G6+ 340"/>
    <s v="SolarEdge Technologies Ltd : SE14.4KUS [208V]"/>
    <n v="0.10867409035785799"/>
    <n v="-107648.126726651"/>
    <n v="76.520119774622799"/>
    <n v="5051.5470029159696"/>
    <n v="-6.3477109158582596"/>
    <m/>
    <m/>
    <n v="183663.11788136099"/>
  </r>
  <r>
    <s v="Batt Ref"/>
    <n v="441"/>
    <n v="442"/>
    <s v="Baseline"/>
    <s v="Reference"/>
    <x v="7"/>
    <x v="5"/>
    <x v="1"/>
    <s v="100% of PV Nameplate (kW), 4-hour duration"/>
    <n v="16.447499999999899"/>
    <n v="16.447499999999899"/>
    <n v="4"/>
    <n v="11267.205544239099"/>
    <n v="107.759645599999"/>
    <n v="0"/>
    <n v="3.9245738182687302"/>
    <n v="0.42499999999999999"/>
    <n v="10"/>
    <n v="8.1249999999999906E-2"/>
    <s v="Qcells North America Q.PEAK DUO BLK-G6+ 340"/>
    <s v="SolarEdge Technologies Ltd : SE14.4KUS [208V]"/>
    <n v="0.102855386087089"/>
    <n v="-108602.944856756"/>
    <n v="77.008368684682196"/>
    <n v="5049.8292410452696"/>
    <n v="-6.3983219117273196"/>
    <m/>
    <m/>
    <n v="184962.44621423"/>
  </r>
  <r>
    <s v="Batt Ref"/>
    <n v="389"/>
    <n v="390"/>
    <s v="Baseline"/>
    <s v="Reference"/>
    <x v="7"/>
    <x v="5"/>
    <x v="1"/>
    <s v="100% of PV Nameplate (kW), 2-hour duration"/>
    <n v="16.447499999999899"/>
    <n v="16.447499999999899"/>
    <n v="2"/>
    <n v="11417.303589204899"/>
    <n v="107.759645599999"/>
    <n v="0"/>
    <n v="3.9245738182687302"/>
    <n v="0.42499999999999999"/>
    <n v="10"/>
    <n v="8.1249999999999906E-2"/>
    <s v="Qcells North America Q.PEAK DUO BLK-G6+ 340"/>
    <s v="SolarEdge Technologies Ltd : SE14.4KUS [208V]"/>
    <n v="9.2908245435176895E-2"/>
    <n v="-110409.393257929"/>
    <n v="77.925170451346105"/>
    <n v="5048.7571263165701"/>
    <n v="-6.4924923379315302"/>
    <m/>
    <m/>
    <n v="187426.45572038699"/>
  </r>
  <r>
    <m/>
    <m/>
    <m/>
    <m/>
    <m/>
    <x v="11"/>
    <x v="6"/>
    <x v="2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A0AF89-999A-40D0-8DA1-ECD8AF458D83}" name="PivotTable1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C7:J20" firstHeaderRow="1" firstDataRow="2" firstDataCol="1" rowPageCount="1" colPageCount="1"/>
  <pivotFields count="29">
    <pivotField showAll="0"/>
    <pivotField showAll="0"/>
    <pivotField showAll="0"/>
    <pivotField showAll="0"/>
    <pivotField showAll="0"/>
    <pivotField axis="axisRow" showAll="0">
      <items count="13">
        <item x="3"/>
        <item x="5"/>
        <item x="9"/>
        <item x="7"/>
        <item x="2"/>
        <item x="4"/>
        <item x="10"/>
        <item x="6"/>
        <item x="1"/>
        <item x="0"/>
        <item x="8"/>
        <item x="11"/>
        <item t="default"/>
      </items>
    </pivotField>
    <pivotField axis="axisCol" showAll="0">
      <items count="8">
        <item x="4"/>
        <item x="5"/>
        <item x="3"/>
        <item x="2"/>
        <item x="1"/>
        <item h="1" x="6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pageFields count="1">
    <pageField fld="7" item="0" hier="-1"/>
  </pageFields>
  <dataFields count="1">
    <dataField name="Average of LCOE" fld="23" subtotal="average" baseField="5" baseItem="0" numFmtId="164"/>
  </dataFields>
  <formats count="2">
    <format dxfId="1">
      <pivotArea collapsedLevelsAreSubtotals="1" fieldPosition="0">
        <references count="1">
          <reference field="5" count="1">
            <x v="8"/>
          </reference>
        </references>
      </pivotArea>
    </format>
    <format dxfId="0">
      <pivotArea dataOnly="0" labelOnly="1" fieldPosition="0">
        <references count="1">
          <reference field="5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4540B-EC35-4151-A491-977DE3DC285A}" name="PivotTable1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C6:J19" firstHeaderRow="1" firstDataRow="2" firstDataCol="1" rowPageCount="1" colPageCount="1"/>
  <pivotFields count="29">
    <pivotField showAll="0"/>
    <pivotField showAll="0"/>
    <pivotField showAll="0"/>
    <pivotField showAll="0"/>
    <pivotField showAll="0"/>
    <pivotField axis="axisRow" showAll="0">
      <items count="13">
        <item x="3"/>
        <item x="5"/>
        <item x="9"/>
        <item x="7"/>
        <item x="2"/>
        <item x="4"/>
        <item x="10"/>
        <item x="6"/>
        <item x="1"/>
        <item x="0"/>
        <item x="8"/>
        <item x="11"/>
        <item t="default"/>
      </items>
    </pivotField>
    <pivotField axis="axisCol" showAll="0">
      <items count="8">
        <item x="4"/>
        <item x="5"/>
        <item x="3"/>
        <item x="2"/>
        <item x="1"/>
        <item h="1" x="6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pageFields count="1">
    <pageField fld="7" item="0" hier="-1"/>
  </pageFields>
  <dataFields count="1">
    <dataField name="Average of LCOE" fld="23" subtotal="average" baseField="5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5C25EB-53D3-4ECC-B92B-96F68F2EF7A6}" name="PivotTable1" cacheId="6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C6:J19" firstHeaderRow="1" firstDataRow="2" firstDataCol="1" rowPageCount="1" colPageCount="1"/>
  <pivotFields count="29">
    <pivotField showAll="0"/>
    <pivotField showAll="0"/>
    <pivotField showAll="0"/>
    <pivotField showAll="0"/>
    <pivotField showAll="0"/>
    <pivotField axis="axisRow" showAll="0">
      <items count="13">
        <item x="3"/>
        <item x="5"/>
        <item x="9"/>
        <item x="7"/>
        <item x="2"/>
        <item x="4"/>
        <item x="10"/>
        <item x="6"/>
        <item x="1"/>
        <item x="0"/>
        <item x="8"/>
        <item x="11"/>
        <item t="default"/>
      </items>
    </pivotField>
    <pivotField axis="axisCol" showAll="0">
      <items count="8">
        <item x="4"/>
        <item x="5"/>
        <item x="3"/>
        <item x="2"/>
        <item x="1"/>
        <item h="1" x="6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pageFields count="1">
    <pageField fld="7" item="1" hier="-1"/>
  </pageFields>
  <dataFields count="1">
    <dataField name="Average of LCOE" fld="23" subtotal="average" baseField="5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694F-3A53-43EB-BC5D-48B6A184E02C}">
  <dimension ref="A1:AC521"/>
  <sheetViews>
    <sheetView workbookViewId="0">
      <pane ySplit="1" topLeftCell="A2" activePane="bottomLeft" state="frozen"/>
      <selection pane="bottomLeft" activeCell="O9" sqref="O9"/>
    </sheetView>
  </sheetViews>
  <sheetFormatPr defaultRowHeight="14.4" x14ac:dyDescent="0.3"/>
  <sheetData>
    <row r="1" spans="1:29" s="1" customFormat="1" x14ac:dyDescent="0.3">
      <c r="A1" s="1" t="s">
        <v>58</v>
      </c>
      <c r="B1" s="1" t="s">
        <v>60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</row>
    <row r="2" spans="1:29" x14ac:dyDescent="0.3">
      <c r="A2" t="s">
        <v>59</v>
      </c>
      <c r="B2">
        <v>39</v>
      </c>
      <c r="C2">
        <v>40</v>
      </c>
      <c r="D2" t="s">
        <v>27</v>
      </c>
      <c r="E2" t="s">
        <v>28</v>
      </c>
      <c r="F2" t="s">
        <v>43</v>
      </c>
      <c r="G2" t="s">
        <v>36</v>
      </c>
      <c r="H2">
        <v>0</v>
      </c>
      <c r="I2">
        <v>0</v>
      </c>
      <c r="J2">
        <v>3254.9916304347798</v>
      </c>
      <c r="K2">
        <v>0</v>
      </c>
      <c r="L2">
        <v>0</v>
      </c>
      <c r="M2">
        <v>1945.5176008844401</v>
      </c>
      <c r="N2">
        <v>21.999812138666599</v>
      </c>
      <c r="O2">
        <v>0</v>
      </c>
      <c r="P2">
        <v>127.406591492679</v>
      </c>
      <c r="Q2">
        <v>0.52777777777777701</v>
      </c>
      <c r="R2">
        <v>19.5</v>
      </c>
      <c r="S2">
        <v>6.5000000000000002E-2</v>
      </c>
      <c r="T2" t="s">
        <v>31</v>
      </c>
      <c r="U2" t="s">
        <v>32</v>
      </c>
      <c r="V2">
        <v>0.1729</v>
      </c>
      <c r="W2">
        <v>3259231.7151669199</v>
      </c>
      <c r="X2">
        <v>11.212923734348101</v>
      </c>
      <c r="Y2">
        <v>884415.775354326</v>
      </c>
      <c r="Z2">
        <v>21.467391253845001</v>
      </c>
      <c r="AA2">
        <v>7.1351010243406501</v>
      </c>
      <c r="AC2">
        <v>6328295.0766157601</v>
      </c>
    </row>
    <row r="3" spans="1:29" x14ac:dyDescent="0.3">
      <c r="A3" t="s">
        <v>59</v>
      </c>
      <c r="B3">
        <v>50</v>
      </c>
      <c r="C3">
        <v>51</v>
      </c>
      <c r="D3" t="s">
        <v>27</v>
      </c>
      <c r="E3" t="s">
        <v>28</v>
      </c>
      <c r="F3" t="s">
        <v>45</v>
      </c>
      <c r="G3" t="s">
        <v>36</v>
      </c>
      <c r="H3">
        <v>0</v>
      </c>
      <c r="I3">
        <v>0</v>
      </c>
      <c r="J3">
        <v>3254.9916304347798</v>
      </c>
      <c r="K3">
        <v>0</v>
      </c>
      <c r="L3">
        <v>0</v>
      </c>
      <c r="M3">
        <v>1945.5176008844401</v>
      </c>
      <c r="N3">
        <v>21.999812138666599</v>
      </c>
      <c r="O3">
        <v>0</v>
      </c>
      <c r="P3">
        <v>127.406591492679</v>
      </c>
      <c r="Q3">
        <v>0.52777777777777701</v>
      </c>
      <c r="R3">
        <v>19.5</v>
      </c>
      <c r="S3">
        <v>6.5000000000000002E-2</v>
      </c>
      <c r="T3" t="s">
        <v>31</v>
      </c>
      <c r="U3" t="s">
        <v>32</v>
      </c>
      <c r="V3">
        <v>0.1729</v>
      </c>
      <c r="W3">
        <v>3259231.7151669199</v>
      </c>
      <c r="X3">
        <v>11.212923734348101</v>
      </c>
      <c r="Y3">
        <v>884415.775354326</v>
      </c>
      <c r="Z3">
        <v>21.467391253845001</v>
      </c>
      <c r="AA3">
        <v>7.1351010243406501</v>
      </c>
      <c r="AC3">
        <v>6328295.0766157601</v>
      </c>
    </row>
    <row r="4" spans="1:29" x14ac:dyDescent="0.3">
      <c r="A4" t="s">
        <v>61</v>
      </c>
      <c r="B4">
        <v>71</v>
      </c>
      <c r="C4">
        <v>72</v>
      </c>
      <c r="D4" t="s">
        <v>27</v>
      </c>
      <c r="E4" t="s">
        <v>28</v>
      </c>
      <c r="F4" t="s">
        <v>43</v>
      </c>
      <c r="G4" t="s">
        <v>36</v>
      </c>
      <c r="H4">
        <v>1</v>
      </c>
      <c r="I4" t="s">
        <v>49</v>
      </c>
      <c r="J4">
        <v>3254.9916304347798</v>
      </c>
      <c r="K4">
        <v>813.74790760869496</v>
      </c>
      <c r="L4">
        <v>2</v>
      </c>
      <c r="M4">
        <v>2059.1726454846498</v>
      </c>
      <c r="N4">
        <v>44.173473538666599</v>
      </c>
      <c r="O4">
        <v>0</v>
      </c>
      <c r="P4">
        <v>127.406591492679</v>
      </c>
      <c r="Q4">
        <v>0.52777777777777701</v>
      </c>
      <c r="R4">
        <v>19.5</v>
      </c>
      <c r="S4">
        <v>6.5000000000000002E-2</v>
      </c>
      <c r="T4" t="s">
        <v>31</v>
      </c>
      <c r="U4" t="s">
        <v>32</v>
      </c>
      <c r="V4">
        <v>0.188655250048894</v>
      </c>
      <c r="W4">
        <v>2383341.9357649498</v>
      </c>
      <c r="X4">
        <v>13.403845622179199</v>
      </c>
      <c r="Y4">
        <v>883889.33290297503</v>
      </c>
      <c r="Z4">
        <v>17.911690774674</v>
      </c>
      <c r="AA4">
        <v>8.1696024245590593</v>
      </c>
      <c r="AC4">
        <v>6697987.2648792397</v>
      </c>
    </row>
    <row r="5" spans="1:29" x14ac:dyDescent="0.3">
      <c r="A5" t="s">
        <v>61</v>
      </c>
      <c r="B5">
        <v>102</v>
      </c>
      <c r="C5">
        <v>103</v>
      </c>
      <c r="D5" t="s">
        <v>27</v>
      </c>
      <c r="E5" t="s">
        <v>28</v>
      </c>
      <c r="F5" t="s">
        <v>45</v>
      </c>
      <c r="G5" t="s">
        <v>36</v>
      </c>
      <c r="H5">
        <v>1</v>
      </c>
      <c r="I5" t="s">
        <v>49</v>
      </c>
      <c r="J5">
        <v>3254.9916304347798</v>
      </c>
      <c r="K5">
        <v>813.74790760869496</v>
      </c>
      <c r="L5">
        <v>2</v>
      </c>
      <c r="M5">
        <v>2059.1726454846498</v>
      </c>
      <c r="N5">
        <v>44.173473538666599</v>
      </c>
      <c r="O5">
        <v>0</v>
      </c>
      <c r="P5">
        <v>127.406591492679</v>
      </c>
      <c r="Q5">
        <v>0.52777777777777701</v>
      </c>
      <c r="R5">
        <v>19.5</v>
      </c>
      <c r="S5">
        <v>6.5000000000000002E-2</v>
      </c>
      <c r="T5" t="s">
        <v>31</v>
      </c>
      <c r="U5" t="s">
        <v>32</v>
      </c>
      <c r="V5">
        <v>0.188655250048894</v>
      </c>
      <c r="W5">
        <v>2383341.9357649498</v>
      </c>
      <c r="X5">
        <v>13.403845622179199</v>
      </c>
      <c r="Y5">
        <v>883889.33290297503</v>
      </c>
      <c r="Z5">
        <v>17.911690774674</v>
      </c>
      <c r="AA5">
        <v>8.1696024245590593</v>
      </c>
      <c r="AC5">
        <v>6697987.2648792397</v>
      </c>
    </row>
    <row r="6" spans="1:29" x14ac:dyDescent="0.3">
      <c r="A6" t="s">
        <v>61</v>
      </c>
      <c r="B6">
        <v>123</v>
      </c>
      <c r="C6">
        <v>124</v>
      </c>
      <c r="D6" t="s">
        <v>27</v>
      </c>
      <c r="E6" t="s">
        <v>28</v>
      </c>
      <c r="F6" t="s">
        <v>43</v>
      </c>
      <c r="G6" t="s">
        <v>36</v>
      </c>
      <c r="H6">
        <v>1</v>
      </c>
      <c r="I6" t="s">
        <v>50</v>
      </c>
      <c r="J6">
        <v>3254.9916304347798</v>
      </c>
      <c r="K6">
        <v>813.74790760869496</v>
      </c>
      <c r="L6">
        <v>4</v>
      </c>
      <c r="M6">
        <v>2045.28647644279</v>
      </c>
      <c r="N6">
        <v>44.173473538666599</v>
      </c>
      <c r="O6">
        <v>0</v>
      </c>
      <c r="P6">
        <v>127.406591492679</v>
      </c>
      <c r="Q6">
        <v>0.52777777777777701</v>
      </c>
      <c r="R6">
        <v>19.5</v>
      </c>
      <c r="S6">
        <v>6.5000000000000002E-2</v>
      </c>
      <c r="T6" t="s">
        <v>31</v>
      </c>
      <c r="U6" t="s">
        <v>32</v>
      </c>
      <c r="V6">
        <v>0.19341757287011899</v>
      </c>
      <c r="W6">
        <v>2411839.9900323101</v>
      </c>
      <c r="X6">
        <v>13.4109671766922</v>
      </c>
      <c r="Y6">
        <v>883484.71199789899</v>
      </c>
      <c r="Z6">
        <v>18.064124293346001</v>
      </c>
      <c r="AA6">
        <v>8.1206220800563997</v>
      </c>
      <c r="AC6">
        <v>6652818.9378794096</v>
      </c>
    </row>
    <row r="7" spans="1:29" x14ac:dyDescent="0.3">
      <c r="A7" t="s">
        <v>61</v>
      </c>
      <c r="B7">
        <v>154</v>
      </c>
      <c r="C7">
        <v>155</v>
      </c>
      <c r="D7" t="s">
        <v>27</v>
      </c>
      <c r="E7" t="s">
        <v>28</v>
      </c>
      <c r="F7" t="s">
        <v>45</v>
      </c>
      <c r="G7" t="s">
        <v>36</v>
      </c>
      <c r="H7">
        <v>1</v>
      </c>
      <c r="I7" t="s">
        <v>50</v>
      </c>
      <c r="J7">
        <v>3254.9916304347798</v>
      </c>
      <c r="K7">
        <v>813.74790760869496</v>
      </c>
      <c r="L7">
        <v>4</v>
      </c>
      <c r="M7">
        <v>2045.28647644279</v>
      </c>
      <c r="N7">
        <v>44.173473538666599</v>
      </c>
      <c r="O7">
        <v>0</v>
      </c>
      <c r="P7">
        <v>127.406591492679</v>
      </c>
      <c r="Q7">
        <v>0.52777777777777701</v>
      </c>
      <c r="R7">
        <v>19.5</v>
      </c>
      <c r="S7">
        <v>6.5000000000000002E-2</v>
      </c>
      <c r="T7" t="s">
        <v>31</v>
      </c>
      <c r="U7" t="s">
        <v>32</v>
      </c>
      <c r="V7">
        <v>0.19341757287011899</v>
      </c>
      <c r="W7">
        <v>2411839.9900323101</v>
      </c>
      <c r="X7">
        <v>13.4109671766922</v>
      </c>
      <c r="Y7">
        <v>883484.71199789899</v>
      </c>
      <c r="Z7">
        <v>18.064124293346001</v>
      </c>
      <c r="AA7">
        <v>8.1206220800563997</v>
      </c>
      <c r="AC7">
        <v>6652818.9378794096</v>
      </c>
    </row>
    <row r="8" spans="1:29" x14ac:dyDescent="0.3">
      <c r="A8" t="s">
        <v>61</v>
      </c>
      <c r="B8">
        <v>206</v>
      </c>
      <c r="C8">
        <v>207</v>
      </c>
      <c r="D8" t="s">
        <v>27</v>
      </c>
      <c r="E8" t="s">
        <v>28</v>
      </c>
      <c r="F8" t="s">
        <v>45</v>
      </c>
      <c r="G8" t="s">
        <v>36</v>
      </c>
      <c r="H8">
        <v>1</v>
      </c>
      <c r="I8" t="s">
        <v>51</v>
      </c>
      <c r="J8">
        <v>3254.9916304347798</v>
      </c>
      <c r="K8">
        <v>813.74790760869496</v>
      </c>
      <c r="L8">
        <v>6</v>
      </c>
      <c r="M8">
        <v>2037.96398323567</v>
      </c>
      <c r="N8">
        <v>44.173473538666599</v>
      </c>
      <c r="O8">
        <v>0</v>
      </c>
      <c r="P8">
        <v>127.406591492679</v>
      </c>
      <c r="Q8">
        <v>0.52777777777777701</v>
      </c>
      <c r="R8">
        <v>19.5</v>
      </c>
      <c r="S8">
        <v>6.5000000000000002E-2</v>
      </c>
      <c r="T8" t="s">
        <v>31</v>
      </c>
      <c r="U8" t="s">
        <v>32</v>
      </c>
      <c r="V8">
        <v>0.19620335313686399</v>
      </c>
      <c r="W8">
        <v>2426773.91957402</v>
      </c>
      <c r="X8">
        <v>13.4449049210684</v>
      </c>
      <c r="Y8">
        <v>883132.27028685994</v>
      </c>
      <c r="Z8">
        <v>18.144600966834901</v>
      </c>
      <c r="AA8">
        <v>8.0949458053460699</v>
      </c>
      <c r="AC8">
        <v>6629000.6502987295</v>
      </c>
    </row>
    <row r="9" spans="1:29" x14ac:dyDescent="0.3">
      <c r="A9" t="s">
        <v>61</v>
      </c>
      <c r="B9">
        <v>175</v>
      </c>
      <c r="C9">
        <v>176</v>
      </c>
      <c r="D9" t="s">
        <v>27</v>
      </c>
      <c r="E9" t="s">
        <v>28</v>
      </c>
      <c r="F9" t="s">
        <v>43</v>
      </c>
      <c r="G9" t="s">
        <v>36</v>
      </c>
      <c r="H9">
        <v>1</v>
      </c>
      <c r="I9" t="s">
        <v>51</v>
      </c>
      <c r="J9">
        <v>3254.9916304347798</v>
      </c>
      <c r="K9">
        <v>813.74790760869496</v>
      </c>
      <c r="L9">
        <v>6</v>
      </c>
      <c r="M9">
        <v>2037.96398323567</v>
      </c>
      <c r="N9">
        <v>44.173473538666599</v>
      </c>
      <c r="O9">
        <v>0</v>
      </c>
      <c r="P9">
        <v>127.406591492679</v>
      </c>
      <c r="Q9">
        <v>0.52777777777777701</v>
      </c>
      <c r="R9">
        <v>19.5</v>
      </c>
      <c r="S9">
        <v>6.5000000000000002E-2</v>
      </c>
      <c r="T9" t="s">
        <v>31</v>
      </c>
      <c r="U9" t="s">
        <v>32</v>
      </c>
      <c r="V9">
        <v>0.19620335313686399</v>
      </c>
      <c r="W9">
        <v>2426773.91957402</v>
      </c>
      <c r="X9">
        <v>13.444904921068501</v>
      </c>
      <c r="Y9">
        <v>883132.27028685994</v>
      </c>
      <c r="Z9">
        <v>18.144600966834901</v>
      </c>
      <c r="AA9">
        <v>8.0949458053460699</v>
      </c>
      <c r="AC9">
        <v>6629000.6502987295</v>
      </c>
    </row>
    <row r="10" spans="1:29" x14ac:dyDescent="0.3">
      <c r="A10" t="s">
        <v>59</v>
      </c>
      <c r="B10">
        <v>38</v>
      </c>
      <c r="C10">
        <v>39</v>
      </c>
      <c r="D10" t="s">
        <v>27</v>
      </c>
      <c r="E10" t="s">
        <v>28</v>
      </c>
      <c r="F10" t="s">
        <v>43</v>
      </c>
      <c r="G10" t="s">
        <v>35</v>
      </c>
      <c r="H10">
        <v>0</v>
      </c>
      <c r="I10">
        <v>0</v>
      </c>
      <c r="J10">
        <v>805.40081395348795</v>
      </c>
      <c r="K10">
        <v>0</v>
      </c>
      <c r="L10">
        <v>0</v>
      </c>
      <c r="M10">
        <v>2111.4073078869001</v>
      </c>
      <c r="N10">
        <v>21.735584422857102</v>
      </c>
      <c r="O10">
        <v>0</v>
      </c>
      <c r="P10">
        <v>79.789562582316805</v>
      </c>
      <c r="Q10">
        <v>0.38</v>
      </c>
      <c r="R10">
        <v>10</v>
      </c>
      <c r="S10">
        <v>7.2499999999999995E-2</v>
      </c>
      <c r="T10" t="s">
        <v>31</v>
      </c>
      <c r="U10" t="s">
        <v>32</v>
      </c>
      <c r="V10">
        <v>0.25129999999999902</v>
      </c>
      <c r="W10">
        <v>847142.15173463605</v>
      </c>
      <c r="X10">
        <v>13.5598612312283</v>
      </c>
      <c r="Y10">
        <v>264127.84026191197</v>
      </c>
      <c r="Z10">
        <v>17.329205367318199</v>
      </c>
      <c r="AA10">
        <v>6.5152868594178299</v>
      </c>
      <c r="AC10">
        <v>1696891.91487621</v>
      </c>
    </row>
    <row r="11" spans="1:29" x14ac:dyDescent="0.3">
      <c r="A11" t="s">
        <v>59</v>
      </c>
      <c r="B11">
        <v>49</v>
      </c>
      <c r="C11">
        <v>50</v>
      </c>
      <c r="D11" t="s">
        <v>27</v>
      </c>
      <c r="E11" t="s">
        <v>28</v>
      </c>
      <c r="F11" t="s">
        <v>45</v>
      </c>
      <c r="G11" t="s">
        <v>35</v>
      </c>
      <c r="H11">
        <v>0</v>
      </c>
      <c r="I11">
        <v>0</v>
      </c>
      <c r="J11">
        <v>805.40081395348795</v>
      </c>
      <c r="K11">
        <v>0</v>
      </c>
      <c r="L11">
        <v>0</v>
      </c>
      <c r="M11">
        <v>2111.4073078869001</v>
      </c>
      <c r="N11">
        <v>21.735584422857102</v>
      </c>
      <c r="O11">
        <v>0</v>
      </c>
      <c r="P11">
        <v>79.789562582316805</v>
      </c>
      <c r="Q11">
        <v>0.38</v>
      </c>
      <c r="R11">
        <v>10</v>
      </c>
      <c r="S11">
        <v>7.2499999999999995E-2</v>
      </c>
      <c r="T11" t="s">
        <v>31</v>
      </c>
      <c r="U11" t="s">
        <v>32</v>
      </c>
      <c r="V11">
        <v>0.25129999999999902</v>
      </c>
      <c r="W11">
        <v>847142.15173463605</v>
      </c>
      <c r="X11">
        <v>13.5598612312283</v>
      </c>
      <c r="Y11">
        <v>264127.84026191197</v>
      </c>
      <c r="Z11">
        <v>17.329205367318199</v>
      </c>
      <c r="AA11">
        <v>6.5152868594178299</v>
      </c>
      <c r="AC11">
        <v>1696891.91487621</v>
      </c>
    </row>
    <row r="12" spans="1:29" x14ac:dyDescent="0.3">
      <c r="A12" t="s">
        <v>59</v>
      </c>
      <c r="B12">
        <v>4</v>
      </c>
      <c r="C12">
        <v>5</v>
      </c>
      <c r="D12" t="s">
        <v>27</v>
      </c>
      <c r="E12" t="s">
        <v>28</v>
      </c>
      <c r="F12" t="s">
        <v>29</v>
      </c>
      <c r="G12" t="s">
        <v>36</v>
      </c>
      <c r="H12">
        <v>0</v>
      </c>
      <c r="I12">
        <v>0</v>
      </c>
      <c r="J12">
        <v>3254.9916304347798</v>
      </c>
      <c r="K12">
        <v>0</v>
      </c>
      <c r="L12">
        <v>0</v>
      </c>
      <c r="M12">
        <v>2561.7408626459001</v>
      </c>
      <c r="N12">
        <v>13.942</v>
      </c>
      <c r="O12">
        <v>0</v>
      </c>
      <c r="P12">
        <v>127.406591492679</v>
      </c>
      <c r="Q12">
        <v>0.52777777777777701</v>
      </c>
      <c r="R12">
        <v>19.5</v>
      </c>
      <c r="S12">
        <v>6.5000000000000002E-2</v>
      </c>
      <c r="T12" t="s">
        <v>31</v>
      </c>
      <c r="U12" t="s">
        <v>32</v>
      </c>
      <c r="V12">
        <v>0.1729</v>
      </c>
      <c r="W12">
        <v>2215069.6362952599</v>
      </c>
      <c r="X12">
        <v>13.719481355868</v>
      </c>
      <c r="Y12">
        <v>884415.775354326</v>
      </c>
      <c r="Z12">
        <v>15.817227902455301</v>
      </c>
      <c r="AA12">
        <v>8.8997912477978804</v>
      </c>
      <c r="AC12">
        <v>8332719.3140158299</v>
      </c>
    </row>
    <row r="13" spans="1:29" x14ac:dyDescent="0.3">
      <c r="A13" t="s">
        <v>59</v>
      </c>
      <c r="B13">
        <v>9</v>
      </c>
      <c r="C13">
        <v>10</v>
      </c>
      <c r="D13" t="s">
        <v>27</v>
      </c>
      <c r="E13" t="s">
        <v>28</v>
      </c>
      <c r="F13" t="s">
        <v>37</v>
      </c>
      <c r="G13" t="s">
        <v>36</v>
      </c>
      <c r="H13">
        <v>0</v>
      </c>
      <c r="I13">
        <v>0</v>
      </c>
      <c r="J13">
        <v>3254.9916304347798</v>
      </c>
      <c r="K13">
        <v>0</v>
      </c>
      <c r="L13">
        <v>0</v>
      </c>
      <c r="M13">
        <v>2561.7408626459001</v>
      </c>
      <c r="N13">
        <v>13.942</v>
      </c>
      <c r="O13">
        <v>0</v>
      </c>
      <c r="P13">
        <v>127.406591492679</v>
      </c>
      <c r="Q13">
        <v>0.52777777777777701</v>
      </c>
      <c r="R13">
        <v>19.5</v>
      </c>
      <c r="S13">
        <v>6.5000000000000002E-2</v>
      </c>
      <c r="T13" t="s">
        <v>31</v>
      </c>
      <c r="U13" t="s">
        <v>32</v>
      </c>
      <c r="V13">
        <v>0.1729</v>
      </c>
      <c r="W13">
        <v>2215069.6362952599</v>
      </c>
      <c r="X13">
        <v>13.719481355868</v>
      </c>
      <c r="Y13">
        <v>884415.775354326</v>
      </c>
      <c r="Z13">
        <v>15.817227902455301</v>
      </c>
      <c r="AA13">
        <v>8.8997912477978804</v>
      </c>
      <c r="AC13">
        <v>8332719.3140158299</v>
      </c>
    </row>
    <row r="14" spans="1:29" x14ac:dyDescent="0.3">
      <c r="A14" t="s">
        <v>59</v>
      </c>
      <c r="B14">
        <v>19</v>
      </c>
      <c r="C14">
        <v>20</v>
      </c>
      <c r="D14" t="s">
        <v>27</v>
      </c>
      <c r="E14" t="s">
        <v>28</v>
      </c>
      <c r="F14" t="s">
        <v>39</v>
      </c>
      <c r="G14" t="s">
        <v>36</v>
      </c>
      <c r="H14">
        <v>0</v>
      </c>
      <c r="I14">
        <v>0</v>
      </c>
      <c r="J14">
        <v>3254.9916304347798</v>
      </c>
      <c r="K14">
        <v>0</v>
      </c>
      <c r="L14">
        <v>0</v>
      </c>
      <c r="M14">
        <v>2561.7408626459001</v>
      </c>
      <c r="N14">
        <v>13.942</v>
      </c>
      <c r="O14">
        <v>0</v>
      </c>
      <c r="P14">
        <v>127.406591492679</v>
      </c>
      <c r="Q14">
        <v>0.52777777777777701</v>
      </c>
      <c r="R14">
        <v>19.5</v>
      </c>
      <c r="S14">
        <v>6.5000000000000002E-2</v>
      </c>
      <c r="T14" t="s">
        <v>31</v>
      </c>
      <c r="U14" t="s">
        <v>32</v>
      </c>
      <c r="V14">
        <v>0.1729</v>
      </c>
      <c r="W14">
        <v>2215069.6362952599</v>
      </c>
      <c r="X14">
        <v>13.719481355868</v>
      </c>
      <c r="Y14">
        <v>884415.775354326</v>
      </c>
      <c r="Z14">
        <v>15.817227902455301</v>
      </c>
      <c r="AA14">
        <v>8.8997912477978804</v>
      </c>
      <c r="AC14">
        <v>8332719.3140158299</v>
      </c>
    </row>
    <row r="15" spans="1:29" x14ac:dyDescent="0.3">
      <c r="A15" t="s">
        <v>59</v>
      </c>
      <c r="B15">
        <v>37</v>
      </c>
      <c r="C15">
        <v>38</v>
      </c>
      <c r="D15" t="s">
        <v>27</v>
      </c>
      <c r="E15" t="s">
        <v>28</v>
      </c>
      <c r="F15" t="s">
        <v>43</v>
      </c>
      <c r="G15" t="s">
        <v>34</v>
      </c>
      <c r="H15">
        <v>0</v>
      </c>
      <c r="I15">
        <v>0</v>
      </c>
      <c r="J15">
        <v>373.42547297297199</v>
      </c>
      <c r="K15">
        <v>0</v>
      </c>
      <c r="L15">
        <v>0</v>
      </c>
      <c r="M15">
        <v>2313.7142857142799</v>
      </c>
      <c r="N15">
        <v>20.177187499999999</v>
      </c>
      <c r="O15">
        <v>0</v>
      </c>
      <c r="P15">
        <v>56.847272162463803</v>
      </c>
      <c r="Q15">
        <v>0.46875</v>
      </c>
      <c r="R15">
        <v>10</v>
      </c>
      <c r="S15">
        <v>7.1249999999999994E-2</v>
      </c>
      <c r="T15" t="s">
        <v>31</v>
      </c>
      <c r="U15" t="s">
        <v>32</v>
      </c>
      <c r="V15">
        <v>0.28820000000000001</v>
      </c>
      <c r="W15">
        <v>359664.46572378901</v>
      </c>
      <c r="X15">
        <v>14.316192389545501</v>
      </c>
      <c r="Y15">
        <v>123505.105442892</v>
      </c>
      <c r="Z15">
        <v>16.716129006988201</v>
      </c>
      <c r="AA15">
        <v>7.0650688710166403</v>
      </c>
      <c r="AC15">
        <v>869225.13230399997</v>
      </c>
    </row>
    <row r="16" spans="1:29" x14ac:dyDescent="0.3">
      <c r="A16" t="s">
        <v>59</v>
      </c>
      <c r="B16">
        <v>48</v>
      </c>
      <c r="C16">
        <v>49</v>
      </c>
      <c r="D16" t="s">
        <v>27</v>
      </c>
      <c r="E16" t="s">
        <v>28</v>
      </c>
      <c r="F16" t="s">
        <v>45</v>
      </c>
      <c r="G16" t="s">
        <v>34</v>
      </c>
      <c r="H16">
        <v>0</v>
      </c>
      <c r="I16">
        <v>0</v>
      </c>
      <c r="J16">
        <v>373.42547297297199</v>
      </c>
      <c r="K16">
        <v>0</v>
      </c>
      <c r="L16">
        <v>0</v>
      </c>
      <c r="M16">
        <v>2313.7142857142799</v>
      </c>
      <c r="N16">
        <v>20.177187499999999</v>
      </c>
      <c r="O16">
        <v>0</v>
      </c>
      <c r="P16">
        <v>56.847272162463803</v>
      </c>
      <c r="Q16">
        <v>0.46875</v>
      </c>
      <c r="R16">
        <v>10</v>
      </c>
      <c r="S16">
        <v>7.1249999999999994E-2</v>
      </c>
      <c r="T16" t="s">
        <v>31</v>
      </c>
      <c r="U16" t="s">
        <v>32</v>
      </c>
      <c r="V16">
        <v>0.2782</v>
      </c>
      <c r="W16">
        <v>359664.46572378901</v>
      </c>
      <c r="X16">
        <v>14.316192389545501</v>
      </c>
      <c r="Y16">
        <v>123505.105442892</v>
      </c>
      <c r="Z16">
        <v>16.716129006988201</v>
      </c>
      <c r="AA16">
        <v>7.0650688710166403</v>
      </c>
      <c r="AC16">
        <v>869225.13230399997</v>
      </c>
    </row>
    <row r="17" spans="1:29" x14ac:dyDescent="0.3">
      <c r="A17" t="s">
        <v>61</v>
      </c>
      <c r="B17">
        <v>227</v>
      </c>
      <c r="C17">
        <v>228</v>
      </c>
      <c r="D17" t="s">
        <v>27</v>
      </c>
      <c r="E17" t="s">
        <v>28</v>
      </c>
      <c r="F17" t="s">
        <v>43</v>
      </c>
      <c r="G17" t="s">
        <v>36</v>
      </c>
      <c r="H17">
        <v>1</v>
      </c>
      <c r="I17" t="s">
        <v>52</v>
      </c>
      <c r="J17">
        <v>3254.9916304347798</v>
      </c>
      <c r="K17">
        <v>1627.4958152173899</v>
      </c>
      <c r="L17">
        <v>2</v>
      </c>
      <c r="M17">
        <v>2172.82769008487</v>
      </c>
      <c r="N17">
        <v>66.347134938666599</v>
      </c>
      <c r="O17">
        <v>0</v>
      </c>
      <c r="P17">
        <v>127.406591492679</v>
      </c>
      <c r="Q17">
        <v>0.52777777777777701</v>
      </c>
      <c r="R17">
        <v>19.5</v>
      </c>
      <c r="S17">
        <v>6.5000000000000002E-2</v>
      </c>
      <c r="T17" t="s">
        <v>31</v>
      </c>
      <c r="U17" t="s">
        <v>32</v>
      </c>
      <c r="V17">
        <v>0.20356819582963501</v>
      </c>
      <c r="W17">
        <v>1507526.9287662101</v>
      </c>
      <c r="X17">
        <v>15.610163893062801</v>
      </c>
      <c r="Y17">
        <v>883473.82116883202</v>
      </c>
      <c r="Z17">
        <v>14.551537507826501</v>
      </c>
      <c r="AA17">
        <v>9.3887783001092</v>
      </c>
      <c r="AC17">
        <v>7067679.4531427296</v>
      </c>
    </row>
    <row r="18" spans="1:29" x14ac:dyDescent="0.3">
      <c r="A18" t="s">
        <v>61</v>
      </c>
      <c r="B18">
        <v>258</v>
      </c>
      <c r="C18">
        <v>259</v>
      </c>
      <c r="D18" t="s">
        <v>27</v>
      </c>
      <c r="E18" t="s">
        <v>28</v>
      </c>
      <c r="F18" t="s">
        <v>45</v>
      </c>
      <c r="G18" t="s">
        <v>36</v>
      </c>
      <c r="H18">
        <v>1</v>
      </c>
      <c r="I18" t="s">
        <v>52</v>
      </c>
      <c r="J18">
        <v>3254.9916304347798</v>
      </c>
      <c r="K18">
        <v>1627.4958152173899</v>
      </c>
      <c r="L18">
        <v>2</v>
      </c>
      <c r="M18">
        <v>2172.82769008487</v>
      </c>
      <c r="N18">
        <v>66.347134938666599</v>
      </c>
      <c r="O18">
        <v>0</v>
      </c>
      <c r="P18">
        <v>127.406591492679</v>
      </c>
      <c r="Q18">
        <v>0.52777777777777701</v>
      </c>
      <c r="R18">
        <v>19.5</v>
      </c>
      <c r="S18">
        <v>6.5000000000000002E-2</v>
      </c>
      <c r="T18" t="s">
        <v>31</v>
      </c>
      <c r="U18" t="s">
        <v>32</v>
      </c>
      <c r="V18">
        <v>0.20356819582963501</v>
      </c>
      <c r="W18">
        <v>1507526.9287662101</v>
      </c>
      <c r="X18">
        <v>15.610163893062801</v>
      </c>
      <c r="Y18">
        <v>883473.82116883202</v>
      </c>
      <c r="Z18">
        <v>14.551537507826501</v>
      </c>
      <c r="AA18">
        <v>9.3887783001092</v>
      </c>
      <c r="AC18">
        <v>7067679.4531427296</v>
      </c>
    </row>
    <row r="19" spans="1:29" x14ac:dyDescent="0.3">
      <c r="A19" t="s">
        <v>61</v>
      </c>
      <c r="B19">
        <v>310</v>
      </c>
      <c r="C19">
        <v>311</v>
      </c>
      <c r="D19" t="s">
        <v>27</v>
      </c>
      <c r="E19" t="s">
        <v>28</v>
      </c>
      <c r="F19" t="s">
        <v>45</v>
      </c>
      <c r="G19" t="s">
        <v>36</v>
      </c>
      <c r="H19">
        <v>1</v>
      </c>
      <c r="I19" t="s">
        <v>53</v>
      </c>
      <c r="J19">
        <v>3254.9916304347798</v>
      </c>
      <c r="K19">
        <v>1627.4958152173899</v>
      </c>
      <c r="L19">
        <v>4</v>
      </c>
      <c r="M19">
        <v>2145.0553520011399</v>
      </c>
      <c r="N19">
        <v>66.347134938666599</v>
      </c>
      <c r="O19">
        <v>0</v>
      </c>
      <c r="P19">
        <v>127.406591492679</v>
      </c>
      <c r="Q19">
        <v>0.52777777777777701</v>
      </c>
      <c r="R19">
        <v>19.5</v>
      </c>
      <c r="S19">
        <v>6.5000000000000002E-2</v>
      </c>
      <c r="T19" t="s">
        <v>31</v>
      </c>
      <c r="U19" t="s">
        <v>32</v>
      </c>
      <c r="V19">
        <v>0.21283823904900701</v>
      </c>
      <c r="W19">
        <v>1564607.1402330501</v>
      </c>
      <c r="X19">
        <v>15.6322606344122</v>
      </c>
      <c r="Y19">
        <v>882789.35264638194</v>
      </c>
      <c r="Z19">
        <v>14.8162130757576</v>
      </c>
      <c r="AA19">
        <v>9.2828921247446807</v>
      </c>
      <c r="AC19">
        <v>6977342.7991430601</v>
      </c>
    </row>
    <row r="20" spans="1:29" x14ac:dyDescent="0.3">
      <c r="A20" t="s">
        <v>61</v>
      </c>
      <c r="B20">
        <v>279</v>
      </c>
      <c r="C20">
        <v>280</v>
      </c>
      <c r="D20" t="s">
        <v>27</v>
      </c>
      <c r="E20" t="s">
        <v>28</v>
      </c>
      <c r="F20" t="s">
        <v>43</v>
      </c>
      <c r="G20" t="s">
        <v>36</v>
      </c>
      <c r="H20">
        <v>1</v>
      </c>
      <c r="I20" t="s">
        <v>53</v>
      </c>
      <c r="J20">
        <v>3254.9916304347798</v>
      </c>
      <c r="K20">
        <v>1627.4958152173899</v>
      </c>
      <c r="L20">
        <v>4</v>
      </c>
      <c r="M20">
        <v>2145.0553520011399</v>
      </c>
      <c r="N20">
        <v>66.347134938666599</v>
      </c>
      <c r="O20">
        <v>0</v>
      </c>
      <c r="P20">
        <v>127.406591492679</v>
      </c>
      <c r="Q20">
        <v>0.52777777777777701</v>
      </c>
      <c r="R20">
        <v>19.5</v>
      </c>
      <c r="S20">
        <v>6.5000000000000002E-2</v>
      </c>
      <c r="T20" t="s">
        <v>31</v>
      </c>
      <c r="U20" t="s">
        <v>32</v>
      </c>
      <c r="V20">
        <v>0.21283823904900701</v>
      </c>
      <c r="W20">
        <v>1564607.1402330501</v>
      </c>
      <c r="X20">
        <v>15.6322606344139</v>
      </c>
      <c r="Y20">
        <v>882789.35264638497</v>
      </c>
      <c r="Z20">
        <v>14.8162130757576</v>
      </c>
      <c r="AA20">
        <v>9.2828921247446807</v>
      </c>
      <c r="AC20">
        <v>6977342.7991430601</v>
      </c>
    </row>
    <row r="21" spans="1:29" x14ac:dyDescent="0.3">
      <c r="A21" t="s">
        <v>61</v>
      </c>
      <c r="B21">
        <v>362</v>
      </c>
      <c r="C21">
        <v>363</v>
      </c>
      <c r="D21" t="s">
        <v>27</v>
      </c>
      <c r="E21" t="s">
        <v>28</v>
      </c>
      <c r="F21" t="s">
        <v>45</v>
      </c>
      <c r="G21" t="s">
        <v>36</v>
      </c>
      <c r="H21">
        <v>1</v>
      </c>
      <c r="I21" t="s">
        <v>54</v>
      </c>
      <c r="J21">
        <v>3254.9916304347798</v>
      </c>
      <c r="K21">
        <v>1627.4958152173899</v>
      </c>
      <c r="L21">
        <v>6</v>
      </c>
      <c r="M21">
        <v>2130.4103655869098</v>
      </c>
      <c r="N21">
        <v>66.347134938666599</v>
      </c>
      <c r="O21">
        <v>0</v>
      </c>
      <c r="P21">
        <v>127.406591492679</v>
      </c>
      <c r="Q21">
        <v>0.52777777777777701</v>
      </c>
      <c r="R21">
        <v>19.5</v>
      </c>
      <c r="S21">
        <v>6.5000000000000002E-2</v>
      </c>
      <c r="T21" t="s">
        <v>31</v>
      </c>
      <c r="U21" t="s">
        <v>32</v>
      </c>
      <c r="V21">
        <v>0.21826086671240399</v>
      </c>
      <c r="W21">
        <v>1594578.84407904</v>
      </c>
      <c r="X21">
        <v>15.7043595081839</v>
      </c>
      <c r="Y21">
        <v>882238.53106387903</v>
      </c>
      <c r="Z21">
        <v>14.957257522872601</v>
      </c>
      <c r="AA21">
        <v>9.2272802025803493</v>
      </c>
      <c r="AC21">
        <v>6929706.2239816897</v>
      </c>
    </row>
    <row r="22" spans="1:29" x14ac:dyDescent="0.3">
      <c r="A22" t="s">
        <v>61</v>
      </c>
      <c r="B22">
        <v>331</v>
      </c>
      <c r="C22">
        <v>332</v>
      </c>
      <c r="D22" t="s">
        <v>27</v>
      </c>
      <c r="E22" t="s">
        <v>28</v>
      </c>
      <c r="F22" t="s">
        <v>43</v>
      </c>
      <c r="G22" t="s">
        <v>36</v>
      </c>
      <c r="H22">
        <v>1</v>
      </c>
      <c r="I22" t="s">
        <v>54</v>
      </c>
      <c r="J22">
        <v>3254.9916304347798</v>
      </c>
      <c r="K22">
        <v>1627.4958152173899</v>
      </c>
      <c r="L22">
        <v>6</v>
      </c>
      <c r="M22">
        <v>2130.4103655869098</v>
      </c>
      <c r="N22">
        <v>66.347134938666599</v>
      </c>
      <c r="O22">
        <v>0</v>
      </c>
      <c r="P22">
        <v>127.406591492679</v>
      </c>
      <c r="Q22">
        <v>0.52777777777777701</v>
      </c>
      <c r="R22">
        <v>19.5</v>
      </c>
      <c r="S22">
        <v>6.5000000000000002E-2</v>
      </c>
      <c r="T22" t="s">
        <v>31</v>
      </c>
      <c r="U22" t="s">
        <v>32</v>
      </c>
      <c r="V22">
        <v>0.21826086671240399</v>
      </c>
      <c r="W22">
        <v>1594578.84407905</v>
      </c>
      <c r="X22">
        <v>15.7043595081853</v>
      </c>
      <c r="Y22">
        <v>882238.531063881</v>
      </c>
      <c r="Z22">
        <v>14.957257522872601</v>
      </c>
      <c r="AA22">
        <v>9.2272802025803493</v>
      </c>
      <c r="AC22">
        <v>6929706.2239816897</v>
      </c>
    </row>
    <row r="23" spans="1:29" x14ac:dyDescent="0.3">
      <c r="A23" t="s">
        <v>59</v>
      </c>
      <c r="B23">
        <v>14</v>
      </c>
      <c r="C23">
        <v>15</v>
      </c>
      <c r="D23" t="s">
        <v>27</v>
      </c>
      <c r="E23" t="s">
        <v>28</v>
      </c>
      <c r="F23" t="s">
        <v>38</v>
      </c>
      <c r="G23" t="s">
        <v>36</v>
      </c>
      <c r="H23">
        <v>0</v>
      </c>
      <c r="I23">
        <v>0</v>
      </c>
      <c r="J23">
        <v>3254.9916304347798</v>
      </c>
      <c r="K23">
        <v>0</v>
      </c>
      <c r="L23">
        <v>0</v>
      </c>
      <c r="M23">
        <v>2981.25</v>
      </c>
      <c r="N23">
        <v>14.1861179528702</v>
      </c>
      <c r="O23">
        <v>0</v>
      </c>
      <c r="P23">
        <v>127.406591492679</v>
      </c>
      <c r="Q23">
        <v>0.52777777777777701</v>
      </c>
      <c r="R23">
        <v>19.5</v>
      </c>
      <c r="S23">
        <v>6.5000000000000002E-2</v>
      </c>
      <c r="T23" t="s">
        <v>31</v>
      </c>
      <c r="U23" t="s">
        <v>32</v>
      </c>
      <c r="V23">
        <v>0.1729</v>
      </c>
      <c r="W23">
        <v>1338841.06069882</v>
      </c>
      <c r="X23">
        <v>15.8229071159073</v>
      </c>
      <c r="Y23">
        <v>884415.775354326</v>
      </c>
      <c r="Z23">
        <v>12.684991830407</v>
      </c>
      <c r="AA23">
        <v>10.193819494025099</v>
      </c>
      <c r="AC23">
        <v>9697280.3991</v>
      </c>
    </row>
    <row r="24" spans="1:29" x14ac:dyDescent="0.3">
      <c r="A24" t="s">
        <v>61</v>
      </c>
      <c r="B24">
        <v>56</v>
      </c>
      <c r="C24">
        <v>57</v>
      </c>
      <c r="D24" t="s">
        <v>27</v>
      </c>
      <c r="E24" t="s">
        <v>28</v>
      </c>
      <c r="F24" t="s">
        <v>29</v>
      </c>
      <c r="G24" t="s">
        <v>36</v>
      </c>
      <c r="H24">
        <v>1</v>
      </c>
      <c r="I24" t="s">
        <v>49</v>
      </c>
      <c r="J24">
        <v>3254.9916304347798</v>
      </c>
      <c r="K24">
        <v>813.74790760869496</v>
      </c>
      <c r="L24">
        <v>2</v>
      </c>
      <c r="M24">
        <v>2675.3959072461198</v>
      </c>
      <c r="N24">
        <v>36.115661399999901</v>
      </c>
      <c r="O24">
        <v>0</v>
      </c>
      <c r="P24">
        <v>127.406591492679</v>
      </c>
      <c r="Q24">
        <v>0.52777777777777701</v>
      </c>
      <c r="R24">
        <v>19.5</v>
      </c>
      <c r="S24">
        <v>6.5000000000000002E-2</v>
      </c>
      <c r="T24" t="s">
        <v>31</v>
      </c>
      <c r="U24" t="s">
        <v>32</v>
      </c>
      <c r="V24">
        <v>0.188655250048894</v>
      </c>
      <c r="W24">
        <v>1339179.8568932901</v>
      </c>
      <c r="X24">
        <v>15.927188232104999</v>
      </c>
      <c r="Y24">
        <v>883889.33290297503</v>
      </c>
      <c r="Z24">
        <v>13.0840507933476</v>
      </c>
      <c r="AA24">
        <v>10.015208425314</v>
      </c>
      <c r="AC24">
        <v>8702411.5022793096</v>
      </c>
    </row>
    <row r="25" spans="1:29" x14ac:dyDescent="0.3">
      <c r="A25" t="s">
        <v>61</v>
      </c>
      <c r="B25">
        <v>61</v>
      </c>
      <c r="C25">
        <v>62</v>
      </c>
      <c r="D25" t="s">
        <v>27</v>
      </c>
      <c r="E25" t="s">
        <v>28</v>
      </c>
      <c r="F25" t="s">
        <v>37</v>
      </c>
      <c r="G25" t="s">
        <v>36</v>
      </c>
      <c r="H25">
        <v>1</v>
      </c>
      <c r="I25" t="s">
        <v>49</v>
      </c>
      <c r="J25">
        <v>3254.9916304347798</v>
      </c>
      <c r="K25">
        <v>813.74790760869496</v>
      </c>
      <c r="L25">
        <v>2</v>
      </c>
      <c r="M25">
        <v>2675.3959072461198</v>
      </c>
      <c r="N25">
        <v>36.115661399999901</v>
      </c>
      <c r="O25">
        <v>0</v>
      </c>
      <c r="P25">
        <v>127.406591492679</v>
      </c>
      <c r="Q25">
        <v>0.52777777777777701</v>
      </c>
      <c r="R25">
        <v>19.5</v>
      </c>
      <c r="S25">
        <v>6.5000000000000002E-2</v>
      </c>
      <c r="T25" t="s">
        <v>31</v>
      </c>
      <c r="U25" t="s">
        <v>32</v>
      </c>
      <c r="V25">
        <v>0.188655250048894</v>
      </c>
      <c r="W25">
        <v>1339179.8568932901</v>
      </c>
      <c r="X25">
        <v>15.927188232104999</v>
      </c>
      <c r="Y25">
        <v>883889.33290297503</v>
      </c>
      <c r="Z25">
        <v>13.0840507933476</v>
      </c>
      <c r="AA25">
        <v>10.015208425314</v>
      </c>
      <c r="AC25">
        <v>8702411.5022793096</v>
      </c>
    </row>
    <row r="26" spans="1:29" x14ac:dyDescent="0.3">
      <c r="A26" t="s">
        <v>61</v>
      </c>
      <c r="B26">
        <v>91</v>
      </c>
      <c r="C26">
        <v>92</v>
      </c>
      <c r="D26" t="s">
        <v>27</v>
      </c>
      <c r="E26" t="s">
        <v>28</v>
      </c>
      <c r="F26" t="s">
        <v>39</v>
      </c>
      <c r="G26" t="s">
        <v>36</v>
      </c>
      <c r="H26">
        <v>1</v>
      </c>
      <c r="I26" t="s">
        <v>49</v>
      </c>
      <c r="J26">
        <v>3254.9916304347798</v>
      </c>
      <c r="K26">
        <v>813.74790760869496</v>
      </c>
      <c r="L26">
        <v>2</v>
      </c>
      <c r="M26">
        <v>2675.3959072461198</v>
      </c>
      <c r="N26">
        <v>36.115661399999901</v>
      </c>
      <c r="O26">
        <v>0</v>
      </c>
      <c r="P26">
        <v>127.406591492679</v>
      </c>
      <c r="Q26">
        <v>0.52777777777777701</v>
      </c>
      <c r="R26">
        <v>19.5</v>
      </c>
      <c r="S26">
        <v>6.5000000000000002E-2</v>
      </c>
      <c r="T26" t="s">
        <v>31</v>
      </c>
      <c r="U26" t="s">
        <v>32</v>
      </c>
      <c r="V26">
        <v>0.188655250048894</v>
      </c>
      <c r="W26">
        <v>1339179.8568932901</v>
      </c>
      <c r="X26">
        <v>15.927188232104999</v>
      </c>
      <c r="Y26">
        <v>883889.33290297503</v>
      </c>
      <c r="Z26">
        <v>13.0840507933476</v>
      </c>
      <c r="AA26">
        <v>10.015208425314</v>
      </c>
      <c r="AC26">
        <v>8702411.5022793096</v>
      </c>
    </row>
    <row r="27" spans="1:29" x14ac:dyDescent="0.3">
      <c r="A27" t="s">
        <v>61</v>
      </c>
      <c r="B27">
        <v>108</v>
      </c>
      <c r="C27">
        <v>109</v>
      </c>
      <c r="D27" t="s">
        <v>27</v>
      </c>
      <c r="E27" t="s">
        <v>28</v>
      </c>
      <c r="F27" t="s">
        <v>29</v>
      </c>
      <c r="G27" t="s">
        <v>36</v>
      </c>
      <c r="H27">
        <v>1</v>
      </c>
      <c r="I27" t="s">
        <v>50</v>
      </c>
      <c r="J27">
        <v>3254.9916304347798</v>
      </c>
      <c r="K27">
        <v>813.74790760869496</v>
      </c>
      <c r="L27">
        <v>4</v>
      </c>
      <c r="M27">
        <v>2661.50973820426</v>
      </c>
      <c r="N27">
        <v>36.115661399999901</v>
      </c>
      <c r="O27">
        <v>0</v>
      </c>
      <c r="P27">
        <v>127.406591492679</v>
      </c>
      <c r="Q27">
        <v>0.52777777777777701</v>
      </c>
      <c r="R27">
        <v>19.5</v>
      </c>
      <c r="S27">
        <v>6.5000000000000002E-2</v>
      </c>
      <c r="T27" t="s">
        <v>31</v>
      </c>
      <c r="U27" t="s">
        <v>32</v>
      </c>
      <c r="V27">
        <v>0.19341757287011899</v>
      </c>
      <c r="W27">
        <v>1367677.91116065</v>
      </c>
      <c r="X27">
        <v>15.9488166309568</v>
      </c>
      <c r="Y27">
        <v>883484.71199789899</v>
      </c>
      <c r="Z27">
        <v>13.186621766876099</v>
      </c>
      <c r="AA27">
        <v>9.9694163156596503</v>
      </c>
      <c r="AC27">
        <v>8657243.1752794795</v>
      </c>
    </row>
    <row r="28" spans="1:29" x14ac:dyDescent="0.3">
      <c r="A28" t="s">
        <v>61</v>
      </c>
      <c r="B28">
        <v>113</v>
      </c>
      <c r="C28">
        <v>114</v>
      </c>
      <c r="D28" t="s">
        <v>27</v>
      </c>
      <c r="E28" t="s">
        <v>28</v>
      </c>
      <c r="F28" t="s">
        <v>37</v>
      </c>
      <c r="G28" t="s">
        <v>36</v>
      </c>
      <c r="H28">
        <v>1</v>
      </c>
      <c r="I28" t="s">
        <v>50</v>
      </c>
      <c r="J28">
        <v>3254.9916304347798</v>
      </c>
      <c r="K28">
        <v>813.74790760869496</v>
      </c>
      <c r="L28">
        <v>4</v>
      </c>
      <c r="M28">
        <v>2661.50973820426</v>
      </c>
      <c r="N28">
        <v>36.115661399999901</v>
      </c>
      <c r="O28">
        <v>0</v>
      </c>
      <c r="P28">
        <v>127.406591492679</v>
      </c>
      <c r="Q28">
        <v>0.52777777777777701</v>
      </c>
      <c r="R28">
        <v>19.5</v>
      </c>
      <c r="S28">
        <v>6.5000000000000002E-2</v>
      </c>
      <c r="T28" t="s">
        <v>31</v>
      </c>
      <c r="U28" t="s">
        <v>32</v>
      </c>
      <c r="V28">
        <v>0.19341757287011899</v>
      </c>
      <c r="W28">
        <v>1367677.91116065</v>
      </c>
      <c r="X28">
        <v>15.9488166309568</v>
      </c>
      <c r="Y28">
        <v>883484.71199789899</v>
      </c>
      <c r="Z28">
        <v>13.186621766876099</v>
      </c>
      <c r="AA28">
        <v>9.9694163156596503</v>
      </c>
      <c r="AC28">
        <v>8657243.1752794795</v>
      </c>
    </row>
    <row r="29" spans="1:29" x14ac:dyDescent="0.3">
      <c r="A29" t="s">
        <v>61</v>
      </c>
      <c r="B29">
        <v>143</v>
      </c>
      <c r="C29">
        <v>144</v>
      </c>
      <c r="D29" t="s">
        <v>27</v>
      </c>
      <c r="E29" t="s">
        <v>28</v>
      </c>
      <c r="F29" t="s">
        <v>39</v>
      </c>
      <c r="G29" t="s">
        <v>36</v>
      </c>
      <c r="H29">
        <v>1</v>
      </c>
      <c r="I29" t="s">
        <v>50</v>
      </c>
      <c r="J29">
        <v>3254.9916304347798</v>
      </c>
      <c r="K29">
        <v>813.74790760869496</v>
      </c>
      <c r="L29">
        <v>4</v>
      </c>
      <c r="M29">
        <v>2661.50973820426</v>
      </c>
      <c r="N29">
        <v>36.115661399999901</v>
      </c>
      <c r="O29">
        <v>0</v>
      </c>
      <c r="P29">
        <v>127.406591492679</v>
      </c>
      <c r="Q29">
        <v>0.52777777777777701</v>
      </c>
      <c r="R29">
        <v>19.5</v>
      </c>
      <c r="S29">
        <v>6.5000000000000002E-2</v>
      </c>
      <c r="T29" t="s">
        <v>31</v>
      </c>
      <c r="U29" t="s">
        <v>32</v>
      </c>
      <c r="V29">
        <v>0.19341757287011899</v>
      </c>
      <c r="W29">
        <v>1367677.91116065</v>
      </c>
      <c r="X29">
        <v>15.9488166309568</v>
      </c>
      <c r="Y29">
        <v>883484.71199789899</v>
      </c>
      <c r="Z29">
        <v>13.186621766876099</v>
      </c>
      <c r="AA29">
        <v>9.9694163156596503</v>
      </c>
      <c r="AC29">
        <v>8657243.1752794795</v>
      </c>
    </row>
    <row r="30" spans="1:29" x14ac:dyDescent="0.3">
      <c r="A30" t="s">
        <v>61</v>
      </c>
      <c r="B30">
        <v>122</v>
      </c>
      <c r="C30">
        <v>123</v>
      </c>
      <c r="D30" t="s">
        <v>27</v>
      </c>
      <c r="E30" t="s">
        <v>28</v>
      </c>
      <c r="F30" t="s">
        <v>43</v>
      </c>
      <c r="G30" t="s">
        <v>35</v>
      </c>
      <c r="H30">
        <v>1</v>
      </c>
      <c r="I30" t="s">
        <v>50</v>
      </c>
      <c r="J30">
        <v>805.40081395348795</v>
      </c>
      <c r="K30">
        <v>201.35020348837199</v>
      </c>
      <c r="L30">
        <v>4</v>
      </c>
      <c r="M30">
        <v>2241.1324592812098</v>
      </c>
      <c r="N30">
        <v>43.909245822857102</v>
      </c>
      <c r="O30">
        <v>0</v>
      </c>
      <c r="P30">
        <v>79.789562582316805</v>
      </c>
      <c r="Q30">
        <v>0.38</v>
      </c>
      <c r="R30">
        <v>10</v>
      </c>
      <c r="S30">
        <v>7.2499999999999995E-2</v>
      </c>
      <c r="T30" t="s">
        <v>31</v>
      </c>
      <c r="U30" t="s">
        <v>32</v>
      </c>
      <c r="V30">
        <v>0.27181757287011898</v>
      </c>
      <c r="W30">
        <v>592832.92512820906</v>
      </c>
      <c r="X30">
        <v>15.9786363071147</v>
      </c>
      <c r="Y30">
        <v>261547.717269257</v>
      </c>
      <c r="Z30">
        <v>14.615237117878401</v>
      </c>
      <c r="AA30">
        <v>7.4757495699957497</v>
      </c>
      <c r="AC30">
        <v>1801149.1842978001</v>
      </c>
    </row>
    <row r="31" spans="1:29" x14ac:dyDescent="0.3">
      <c r="A31" t="s">
        <v>61</v>
      </c>
      <c r="B31">
        <v>153</v>
      </c>
      <c r="C31">
        <v>154</v>
      </c>
      <c r="D31" t="s">
        <v>27</v>
      </c>
      <c r="E31" t="s">
        <v>28</v>
      </c>
      <c r="F31" t="s">
        <v>45</v>
      </c>
      <c r="G31" t="s">
        <v>35</v>
      </c>
      <c r="H31">
        <v>1</v>
      </c>
      <c r="I31" t="s">
        <v>50</v>
      </c>
      <c r="J31">
        <v>805.40081395348795</v>
      </c>
      <c r="K31">
        <v>201.35020348837199</v>
      </c>
      <c r="L31">
        <v>4</v>
      </c>
      <c r="M31">
        <v>2241.1324592812098</v>
      </c>
      <c r="N31">
        <v>43.909245822857102</v>
      </c>
      <c r="O31">
        <v>0</v>
      </c>
      <c r="P31">
        <v>79.789562582316805</v>
      </c>
      <c r="Q31">
        <v>0.38</v>
      </c>
      <c r="R31">
        <v>10</v>
      </c>
      <c r="S31">
        <v>7.2499999999999995E-2</v>
      </c>
      <c r="T31" t="s">
        <v>31</v>
      </c>
      <c r="U31" t="s">
        <v>32</v>
      </c>
      <c r="V31">
        <v>0.27181757287011898</v>
      </c>
      <c r="W31">
        <v>592832.92512820906</v>
      </c>
      <c r="X31">
        <v>15.9786363071147</v>
      </c>
      <c r="Y31">
        <v>261547.717269257</v>
      </c>
      <c r="Z31">
        <v>14.615237117878401</v>
      </c>
      <c r="AA31">
        <v>7.4757495699957497</v>
      </c>
      <c r="AC31">
        <v>1801149.1842978001</v>
      </c>
    </row>
    <row r="32" spans="1:29" x14ac:dyDescent="0.3">
      <c r="A32" t="s">
        <v>61</v>
      </c>
      <c r="B32">
        <v>174</v>
      </c>
      <c r="C32">
        <v>175</v>
      </c>
      <c r="D32" t="s">
        <v>27</v>
      </c>
      <c r="E32" t="s">
        <v>28</v>
      </c>
      <c r="F32" t="s">
        <v>43</v>
      </c>
      <c r="G32" t="s">
        <v>35</v>
      </c>
      <c r="H32">
        <v>1</v>
      </c>
      <c r="I32" t="s">
        <v>51</v>
      </c>
      <c r="J32">
        <v>805.40081395348795</v>
      </c>
      <c r="K32">
        <v>201.35020348837199</v>
      </c>
      <c r="L32">
        <v>6</v>
      </c>
      <c r="M32">
        <v>2231.6113382446001</v>
      </c>
      <c r="N32">
        <v>43.909245822857102</v>
      </c>
      <c r="O32">
        <v>0</v>
      </c>
      <c r="P32">
        <v>79.789562582316805</v>
      </c>
      <c r="Q32">
        <v>0.38</v>
      </c>
      <c r="R32">
        <v>10</v>
      </c>
      <c r="S32">
        <v>7.2499999999999995E-2</v>
      </c>
      <c r="T32" t="s">
        <v>31</v>
      </c>
      <c r="U32" t="s">
        <v>32</v>
      </c>
      <c r="V32">
        <v>0.27460335313686401</v>
      </c>
      <c r="W32">
        <v>590763.74356901005</v>
      </c>
      <c r="X32">
        <v>15.97940268098</v>
      </c>
      <c r="Y32">
        <v>260600.461610156</v>
      </c>
      <c r="Z32">
        <v>14.6184892783686</v>
      </c>
      <c r="AA32">
        <v>7.4750026690312597</v>
      </c>
      <c r="AC32">
        <v>1793497.2673762201</v>
      </c>
    </row>
    <row r="33" spans="1:29" x14ac:dyDescent="0.3">
      <c r="A33" t="s">
        <v>61</v>
      </c>
      <c r="B33">
        <v>205</v>
      </c>
      <c r="C33">
        <v>206</v>
      </c>
      <c r="D33" t="s">
        <v>27</v>
      </c>
      <c r="E33" t="s">
        <v>28</v>
      </c>
      <c r="F33" t="s">
        <v>45</v>
      </c>
      <c r="G33" t="s">
        <v>35</v>
      </c>
      <c r="H33">
        <v>1</v>
      </c>
      <c r="I33" t="s">
        <v>51</v>
      </c>
      <c r="J33">
        <v>805.40081395348795</v>
      </c>
      <c r="K33">
        <v>201.35020348837199</v>
      </c>
      <c r="L33">
        <v>6</v>
      </c>
      <c r="M33">
        <v>2231.6113382446001</v>
      </c>
      <c r="N33">
        <v>43.909245822857102</v>
      </c>
      <c r="O33">
        <v>0</v>
      </c>
      <c r="P33">
        <v>79.789562582316805</v>
      </c>
      <c r="Q33">
        <v>0.38</v>
      </c>
      <c r="R33">
        <v>10</v>
      </c>
      <c r="S33">
        <v>7.2499999999999995E-2</v>
      </c>
      <c r="T33" t="s">
        <v>31</v>
      </c>
      <c r="U33" t="s">
        <v>32</v>
      </c>
      <c r="V33">
        <v>0.27460335313686401</v>
      </c>
      <c r="W33">
        <v>590763.74356900202</v>
      </c>
      <c r="X33">
        <v>15.97940268098</v>
      </c>
      <c r="Y33">
        <v>260600.461610156</v>
      </c>
      <c r="Z33">
        <v>14.6184892783685</v>
      </c>
      <c r="AA33">
        <v>7.4750026690312801</v>
      </c>
      <c r="AC33">
        <v>1793497.2673762201</v>
      </c>
    </row>
    <row r="34" spans="1:29" x14ac:dyDescent="0.3">
      <c r="A34" t="s">
        <v>61</v>
      </c>
      <c r="B34">
        <v>165</v>
      </c>
      <c r="C34">
        <v>166</v>
      </c>
      <c r="D34" t="s">
        <v>27</v>
      </c>
      <c r="E34" t="s">
        <v>28</v>
      </c>
      <c r="F34" t="s">
        <v>37</v>
      </c>
      <c r="G34" t="s">
        <v>36</v>
      </c>
      <c r="H34">
        <v>1</v>
      </c>
      <c r="I34" t="s">
        <v>51</v>
      </c>
      <c r="J34">
        <v>3254.9916304347798</v>
      </c>
      <c r="K34">
        <v>813.74790760869496</v>
      </c>
      <c r="L34">
        <v>6</v>
      </c>
      <c r="M34">
        <v>2654.1872449971402</v>
      </c>
      <c r="N34">
        <v>36.115661399999901</v>
      </c>
      <c r="O34">
        <v>0</v>
      </c>
      <c r="P34">
        <v>127.406591492679</v>
      </c>
      <c r="Q34">
        <v>0.52777777777777701</v>
      </c>
      <c r="R34">
        <v>19.5</v>
      </c>
      <c r="S34">
        <v>6.5000000000000002E-2</v>
      </c>
      <c r="T34" t="s">
        <v>31</v>
      </c>
      <c r="U34" t="s">
        <v>32</v>
      </c>
      <c r="V34">
        <v>0.19620335313686399</v>
      </c>
      <c r="W34">
        <v>1382611.84070236</v>
      </c>
      <c r="X34">
        <v>15.9961922584978</v>
      </c>
      <c r="Y34">
        <v>883132.27028685994</v>
      </c>
      <c r="Z34">
        <v>13.240664442681799</v>
      </c>
      <c r="AA34">
        <v>9.94521205185249</v>
      </c>
      <c r="AC34">
        <v>8633424.8876987901</v>
      </c>
    </row>
    <row r="35" spans="1:29" x14ac:dyDescent="0.3">
      <c r="A35" t="s">
        <v>61</v>
      </c>
      <c r="B35">
        <v>160</v>
      </c>
      <c r="C35">
        <v>161</v>
      </c>
      <c r="D35" t="s">
        <v>27</v>
      </c>
      <c r="E35" t="s">
        <v>28</v>
      </c>
      <c r="F35" t="s">
        <v>29</v>
      </c>
      <c r="G35" t="s">
        <v>36</v>
      </c>
      <c r="H35">
        <v>1</v>
      </c>
      <c r="I35" t="s">
        <v>51</v>
      </c>
      <c r="J35">
        <v>3254.9916304347798</v>
      </c>
      <c r="K35">
        <v>813.74790760869496</v>
      </c>
      <c r="L35">
        <v>6</v>
      </c>
      <c r="M35">
        <v>2654.1872449971402</v>
      </c>
      <c r="N35">
        <v>36.115661399999901</v>
      </c>
      <c r="O35">
        <v>0</v>
      </c>
      <c r="P35">
        <v>127.406591492679</v>
      </c>
      <c r="Q35">
        <v>0.52777777777777701</v>
      </c>
      <c r="R35">
        <v>19.5</v>
      </c>
      <c r="S35">
        <v>6.5000000000000002E-2</v>
      </c>
      <c r="T35" t="s">
        <v>31</v>
      </c>
      <c r="U35" t="s">
        <v>32</v>
      </c>
      <c r="V35">
        <v>0.19620335313686399</v>
      </c>
      <c r="W35">
        <v>1382611.84070236</v>
      </c>
      <c r="X35">
        <v>15.996192258498199</v>
      </c>
      <c r="Y35">
        <v>883132.27028685994</v>
      </c>
      <c r="Z35">
        <v>13.240664442681799</v>
      </c>
      <c r="AA35">
        <v>9.94521205185249</v>
      </c>
      <c r="AC35">
        <v>8633424.8876987901</v>
      </c>
    </row>
    <row r="36" spans="1:29" x14ac:dyDescent="0.3">
      <c r="A36" t="s">
        <v>61</v>
      </c>
      <c r="B36">
        <v>195</v>
      </c>
      <c r="C36">
        <v>196</v>
      </c>
      <c r="D36" t="s">
        <v>27</v>
      </c>
      <c r="E36" t="s">
        <v>28</v>
      </c>
      <c r="F36" t="s">
        <v>39</v>
      </c>
      <c r="G36" t="s">
        <v>36</v>
      </c>
      <c r="H36">
        <v>1</v>
      </c>
      <c r="I36" t="s">
        <v>51</v>
      </c>
      <c r="J36">
        <v>3254.9916304347798</v>
      </c>
      <c r="K36">
        <v>813.74790760869496</v>
      </c>
      <c r="L36">
        <v>6</v>
      </c>
      <c r="M36">
        <v>2654.1872449971402</v>
      </c>
      <c r="N36">
        <v>36.115661399999901</v>
      </c>
      <c r="O36">
        <v>0</v>
      </c>
      <c r="P36">
        <v>127.406591492679</v>
      </c>
      <c r="Q36">
        <v>0.52777777777777701</v>
      </c>
      <c r="R36">
        <v>19.5</v>
      </c>
      <c r="S36">
        <v>6.5000000000000002E-2</v>
      </c>
      <c r="T36" t="s">
        <v>31</v>
      </c>
      <c r="U36" t="s">
        <v>32</v>
      </c>
      <c r="V36">
        <v>0.19620335313686399</v>
      </c>
      <c r="W36">
        <v>1382611.84070236</v>
      </c>
      <c r="X36">
        <v>15.996192258498301</v>
      </c>
      <c r="Y36">
        <v>883132.27028685994</v>
      </c>
      <c r="Z36">
        <v>13.240664442681799</v>
      </c>
      <c r="AA36">
        <v>9.94521205185249</v>
      </c>
      <c r="AC36">
        <v>8633424.8876987901</v>
      </c>
    </row>
    <row r="37" spans="1:29" x14ac:dyDescent="0.3">
      <c r="A37" t="s">
        <v>61</v>
      </c>
      <c r="B37">
        <v>70</v>
      </c>
      <c r="C37">
        <v>71</v>
      </c>
      <c r="D37" t="s">
        <v>27</v>
      </c>
      <c r="E37" t="s">
        <v>28</v>
      </c>
      <c r="F37" t="s">
        <v>43</v>
      </c>
      <c r="G37" t="s">
        <v>35</v>
      </c>
      <c r="H37">
        <v>1</v>
      </c>
      <c r="I37" t="s">
        <v>49</v>
      </c>
      <c r="J37">
        <v>805.40081395348795</v>
      </c>
      <c r="K37">
        <v>201.35020348837199</v>
      </c>
      <c r="L37">
        <v>2</v>
      </c>
      <c r="M37">
        <v>2259.1880439629199</v>
      </c>
      <c r="N37">
        <v>43.909245822857102</v>
      </c>
      <c r="O37">
        <v>0</v>
      </c>
      <c r="P37">
        <v>79.789562582316805</v>
      </c>
      <c r="Q37">
        <v>0.38</v>
      </c>
      <c r="R37">
        <v>10</v>
      </c>
      <c r="S37">
        <v>7.2499999999999995E-2</v>
      </c>
      <c r="T37" t="s">
        <v>31</v>
      </c>
      <c r="U37" t="s">
        <v>32</v>
      </c>
      <c r="V37">
        <v>0.26705525004889402</v>
      </c>
      <c r="W37">
        <v>591301.17140561901</v>
      </c>
      <c r="X37">
        <v>16.016584211967899</v>
      </c>
      <c r="Y37">
        <v>262693.66412431502</v>
      </c>
      <c r="Z37">
        <v>14.559628236172999</v>
      </c>
      <c r="AA37">
        <v>7.4974974920744302</v>
      </c>
      <c r="AC37">
        <v>1815660.0631558599</v>
      </c>
    </row>
    <row r="38" spans="1:29" x14ac:dyDescent="0.3">
      <c r="A38" t="s">
        <v>61</v>
      </c>
      <c r="B38">
        <v>101</v>
      </c>
      <c r="C38">
        <v>102</v>
      </c>
      <c r="D38" t="s">
        <v>27</v>
      </c>
      <c r="E38" t="s">
        <v>28</v>
      </c>
      <c r="F38" t="s">
        <v>45</v>
      </c>
      <c r="G38" t="s">
        <v>35</v>
      </c>
      <c r="H38">
        <v>1</v>
      </c>
      <c r="I38" t="s">
        <v>49</v>
      </c>
      <c r="J38">
        <v>805.40081395348795</v>
      </c>
      <c r="K38">
        <v>201.35020348837199</v>
      </c>
      <c r="L38">
        <v>2</v>
      </c>
      <c r="M38">
        <v>2259.1880439629199</v>
      </c>
      <c r="N38">
        <v>43.909245822857102</v>
      </c>
      <c r="O38">
        <v>0</v>
      </c>
      <c r="P38">
        <v>79.789562582316805</v>
      </c>
      <c r="Q38">
        <v>0.38</v>
      </c>
      <c r="R38">
        <v>10</v>
      </c>
      <c r="S38">
        <v>7.2499999999999995E-2</v>
      </c>
      <c r="T38" t="s">
        <v>31</v>
      </c>
      <c r="U38" t="s">
        <v>32</v>
      </c>
      <c r="V38">
        <v>0.26705525004889402</v>
      </c>
      <c r="W38">
        <v>591301.17140561901</v>
      </c>
      <c r="X38">
        <v>16.016584211967899</v>
      </c>
      <c r="Y38">
        <v>262693.66412431502</v>
      </c>
      <c r="Z38">
        <v>14.559628236172999</v>
      </c>
      <c r="AA38">
        <v>7.4974974920744302</v>
      </c>
      <c r="AC38">
        <v>1815660.0631558599</v>
      </c>
    </row>
    <row r="39" spans="1:29" x14ac:dyDescent="0.3">
      <c r="A39" t="s">
        <v>59</v>
      </c>
      <c r="B39">
        <v>44</v>
      </c>
      <c r="C39">
        <v>45</v>
      </c>
      <c r="D39" t="s">
        <v>27</v>
      </c>
      <c r="E39" t="s">
        <v>28</v>
      </c>
      <c r="F39" t="s">
        <v>44</v>
      </c>
      <c r="G39" t="s">
        <v>36</v>
      </c>
      <c r="H39">
        <v>0</v>
      </c>
      <c r="I39">
        <v>0</v>
      </c>
      <c r="J39">
        <v>3254.9916304347798</v>
      </c>
      <c r="K39">
        <v>0</v>
      </c>
      <c r="L39">
        <v>0</v>
      </c>
      <c r="M39">
        <v>2920</v>
      </c>
      <c r="N39">
        <v>23.805946559999999</v>
      </c>
      <c r="O39">
        <v>0</v>
      </c>
      <c r="P39">
        <v>127.406591492679</v>
      </c>
      <c r="Q39">
        <v>0.52777777777777701</v>
      </c>
      <c r="R39">
        <v>19.5</v>
      </c>
      <c r="S39">
        <v>6.5000000000000002E-2</v>
      </c>
      <c r="T39" t="s">
        <v>31</v>
      </c>
      <c r="U39" t="s">
        <v>32</v>
      </c>
      <c r="V39">
        <v>0.1729</v>
      </c>
      <c r="W39">
        <v>1188064.3786400401</v>
      </c>
      <c r="X39">
        <v>16.184853263166598</v>
      </c>
      <c r="Y39">
        <v>884415.775354326</v>
      </c>
      <c r="Z39">
        <v>12.353795231914299</v>
      </c>
      <c r="AA39">
        <v>10.3460673495604</v>
      </c>
      <c r="AC39">
        <v>9498049.0617599897</v>
      </c>
    </row>
    <row r="40" spans="1:29" x14ac:dyDescent="0.3">
      <c r="A40" t="s">
        <v>61</v>
      </c>
      <c r="B40">
        <v>173</v>
      </c>
      <c r="C40">
        <v>174</v>
      </c>
      <c r="D40" t="s">
        <v>27</v>
      </c>
      <c r="E40" t="s">
        <v>28</v>
      </c>
      <c r="F40" t="s">
        <v>43</v>
      </c>
      <c r="G40" t="s">
        <v>34</v>
      </c>
      <c r="H40">
        <v>1</v>
      </c>
      <c r="I40" t="s">
        <v>51</v>
      </c>
      <c r="J40">
        <v>373.42547297297199</v>
      </c>
      <c r="K40">
        <v>93.356368243243196</v>
      </c>
      <c r="L40">
        <v>6</v>
      </c>
      <c r="M40">
        <v>2452.6055582244499</v>
      </c>
      <c r="N40">
        <v>42.350848899999903</v>
      </c>
      <c r="O40">
        <v>0</v>
      </c>
      <c r="P40">
        <v>56.847272162463803</v>
      </c>
      <c r="Q40">
        <v>0.46875</v>
      </c>
      <c r="R40">
        <v>10</v>
      </c>
      <c r="S40">
        <v>7.1249999999999994E-2</v>
      </c>
      <c r="T40" t="s">
        <v>31</v>
      </c>
      <c r="U40" t="s">
        <v>32</v>
      </c>
      <c r="V40">
        <v>0.311503353136864</v>
      </c>
      <c r="W40">
        <v>241559.91187628999</v>
      </c>
      <c r="X40">
        <v>16.7382081043949</v>
      </c>
      <c r="Y40">
        <v>122609.957660046</v>
      </c>
      <c r="Z40">
        <v>13.9749660466534</v>
      </c>
      <c r="AA40">
        <v>8.0676357824968203</v>
      </c>
      <c r="AC40">
        <v>921404.34279206197</v>
      </c>
    </row>
    <row r="41" spans="1:29" x14ac:dyDescent="0.3">
      <c r="A41" t="s">
        <v>61</v>
      </c>
      <c r="B41">
        <v>204</v>
      </c>
      <c r="C41">
        <v>205</v>
      </c>
      <c r="D41" t="s">
        <v>27</v>
      </c>
      <c r="E41" t="s">
        <v>28</v>
      </c>
      <c r="F41" t="s">
        <v>45</v>
      </c>
      <c r="G41" t="s">
        <v>34</v>
      </c>
      <c r="H41">
        <v>1</v>
      </c>
      <c r="I41" t="s">
        <v>51</v>
      </c>
      <c r="J41">
        <v>373.42547297297199</v>
      </c>
      <c r="K41">
        <v>93.356368243243196</v>
      </c>
      <c r="L41">
        <v>6</v>
      </c>
      <c r="M41">
        <v>2452.6055582244499</v>
      </c>
      <c r="N41">
        <v>42.350848899999903</v>
      </c>
      <c r="O41">
        <v>0</v>
      </c>
      <c r="P41">
        <v>56.847272162463803</v>
      </c>
      <c r="Q41">
        <v>0.46875</v>
      </c>
      <c r="R41">
        <v>10</v>
      </c>
      <c r="S41">
        <v>7.1249999999999994E-2</v>
      </c>
      <c r="T41" t="s">
        <v>31</v>
      </c>
      <c r="U41" t="s">
        <v>32</v>
      </c>
      <c r="V41">
        <v>0.30150335313686399</v>
      </c>
      <c r="W41">
        <v>241559.91187628999</v>
      </c>
      <c r="X41">
        <v>16.7382081043949</v>
      </c>
      <c r="Y41">
        <v>122609.957660046</v>
      </c>
      <c r="Z41">
        <v>13.9749660466534</v>
      </c>
      <c r="AA41">
        <v>8.0676357824968203</v>
      </c>
      <c r="AC41">
        <v>921404.34279206197</v>
      </c>
    </row>
    <row r="42" spans="1:29" x14ac:dyDescent="0.3">
      <c r="A42" t="s">
        <v>61</v>
      </c>
      <c r="B42">
        <v>121</v>
      </c>
      <c r="C42">
        <v>122</v>
      </c>
      <c r="D42" t="s">
        <v>27</v>
      </c>
      <c r="E42" t="s">
        <v>28</v>
      </c>
      <c r="F42" t="s">
        <v>43</v>
      </c>
      <c r="G42" t="s">
        <v>34</v>
      </c>
      <c r="H42">
        <v>1</v>
      </c>
      <c r="I42" t="s">
        <v>50</v>
      </c>
      <c r="J42">
        <v>373.42547297297199</v>
      </c>
      <c r="K42">
        <v>93.356368243243196</v>
      </c>
      <c r="L42">
        <v>4</v>
      </c>
      <c r="M42">
        <v>2463.6068583685601</v>
      </c>
      <c r="N42">
        <v>42.350848899999903</v>
      </c>
      <c r="O42">
        <v>0</v>
      </c>
      <c r="P42">
        <v>56.847272162463803</v>
      </c>
      <c r="Q42">
        <v>0.46875</v>
      </c>
      <c r="R42">
        <v>10</v>
      </c>
      <c r="S42">
        <v>7.1249999999999994E-2</v>
      </c>
      <c r="T42" t="s">
        <v>31</v>
      </c>
      <c r="U42" t="s">
        <v>32</v>
      </c>
      <c r="V42">
        <v>0.30871757287011897</v>
      </c>
      <c r="W42">
        <v>240239.78886328399</v>
      </c>
      <c r="X42">
        <v>16.773209706863899</v>
      </c>
      <c r="Y42">
        <v>122812.232904231</v>
      </c>
      <c r="Z42">
        <v>13.9278614271328</v>
      </c>
      <c r="AA42">
        <v>8.0865914976188193</v>
      </c>
      <c r="AC42">
        <v>925537.353783231</v>
      </c>
    </row>
    <row r="43" spans="1:29" x14ac:dyDescent="0.3">
      <c r="A43" t="s">
        <v>61</v>
      </c>
      <c r="B43">
        <v>152</v>
      </c>
      <c r="C43">
        <v>153</v>
      </c>
      <c r="D43" t="s">
        <v>27</v>
      </c>
      <c r="E43" t="s">
        <v>28</v>
      </c>
      <c r="F43" t="s">
        <v>45</v>
      </c>
      <c r="G43" t="s">
        <v>34</v>
      </c>
      <c r="H43">
        <v>1</v>
      </c>
      <c r="I43" t="s">
        <v>50</v>
      </c>
      <c r="J43">
        <v>373.42547297297199</v>
      </c>
      <c r="K43">
        <v>93.356368243243196</v>
      </c>
      <c r="L43">
        <v>4</v>
      </c>
      <c r="M43">
        <v>2463.6068583685601</v>
      </c>
      <c r="N43">
        <v>42.350848899999903</v>
      </c>
      <c r="O43">
        <v>0</v>
      </c>
      <c r="P43">
        <v>56.847272162463803</v>
      </c>
      <c r="Q43">
        <v>0.46875</v>
      </c>
      <c r="R43">
        <v>10</v>
      </c>
      <c r="S43">
        <v>7.1249999999999994E-2</v>
      </c>
      <c r="T43" t="s">
        <v>31</v>
      </c>
      <c r="U43" t="s">
        <v>32</v>
      </c>
      <c r="V43">
        <v>0.29871757287011902</v>
      </c>
      <c r="W43">
        <v>240239.78886328399</v>
      </c>
      <c r="X43">
        <v>16.773209706863899</v>
      </c>
      <c r="Y43">
        <v>122812.232904231</v>
      </c>
      <c r="Z43">
        <v>13.9278614271328</v>
      </c>
      <c r="AA43">
        <v>8.0865914976188193</v>
      </c>
      <c r="AC43">
        <v>925537.353783231</v>
      </c>
    </row>
    <row r="44" spans="1:29" x14ac:dyDescent="0.3">
      <c r="A44" t="s">
        <v>61</v>
      </c>
      <c r="B44">
        <v>69</v>
      </c>
      <c r="C44">
        <v>70</v>
      </c>
      <c r="D44" t="s">
        <v>27</v>
      </c>
      <c r="E44" t="s">
        <v>28</v>
      </c>
      <c r="F44" t="s">
        <v>43</v>
      </c>
      <c r="G44" t="s">
        <v>34</v>
      </c>
      <c r="H44">
        <v>1</v>
      </c>
      <c r="I44" t="s">
        <v>49</v>
      </c>
      <c r="J44">
        <v>373.42547297297199</v>
      </c>
      <c r="K44">
        <v>93.356368243243196</v>
      </c>
      <c r="L44">
        <v>2</v>
      </c>
      <c r="M44">
        <v>2484.4694128511001</v>
      </c>
      <c r="N44">
        <v>42.350848899999903</v>
      </c>
      <c r="O44">
        <v>0</v>
      </c>
      <c r="P44">
        <v>56.847272162463803</v>
      </c>
      <c r="Q44">
        <v>0.46875</v>
      </c>
      <c r="R44">
        <v>10</v>
      </c>
      <c r="S44">
        <v>7.1249999999999994E-2</v>
      </c>
      <c r="T44" t="s">
        <v>31</v>
      </c>
      <c r="U44" t="s">
        <v>32</v>
      </c>
      <c r="V44">
        <v>0.30395525004889401</v>
      </c>
      <c r="W44">
        <v>236748.181523393</v>
      </c>
      <c r="X44">
        <v>16.855504394543001</v>
      </c>
      <c r="Y44">
        <v>123078.662383089</v>
      </c>
      <c r="Z44">
        <v>13.8195703316375</v>
      </c>
      <c r="AA44">
        <v>8.1311763859647392</v>
      </c>
      <c r="AC44">
        <v>933375.07894758997</v>
      </c>
    </row>
    <row r="45" spans="1:29" x14ac:dyDescent="0.3">
      <c r="A45" t="s">
        <v>61</v>
      </c>
      <c r="B45">
        <v>100</v>
      </c>
      <c r="C45">
        <v>101</v>
      </c>
      <c r="D45" t="s">
        <v>27</v>
      </c>
      <c r="E45" t="s">
        <v>28</v>
      </c>
      <c r="F45" t="s">
        <v>45</v>
      </c>
      <c r="G45" t="s">
        <v>34</v>
      </c>
      <c r="H45">
        <v>1</v>
      </c>
      <c r="I45" t="s">
        <v>49</v>
      </c>
      <c r="J45">
        <v>373.42547297297199</v>
      </c>
      <c r="K45">
        <v>93.356368243243196</v>
      </c>
      <c r="L45">
        <v>2</v>
      </c>
      <c r="M45">
        <v>2484.4694128511001</v>
      </c>
      <c r="N45">
        <v>42.350848899999903</v>
      </c>
      <c r="O45">
        <v>0</v>
      </c>
      <c r="P45">
        <v>56.847272162463803</v>
      </c>
      <c r="Q45">
        <v>0.46875</v>
      </c>
      <c r="R45">
        <v>10</v>
      </c>
      <c r="S45">
        <v>7.1249999999999994E-2</v>
      </c>
      <c r="T45" t="s">
        <v>31</v>
      </c>
      <c r="U45" t="s">
        <v>32</v>
      </c>
      <c r="V45">
        <v>0.293955250048894</v>
      </c>
      <c r="W45">
        <v>236748.181523393</v>
      </c>
      <c r="X45">
        <v>16.855504394543001</v>
      </c>
      <c r="Y45">
        <v>123078.662383089</v>
      </c>
      <c r="Z45">
        <v>13.8195703316375</v>
      </c>
      <c r="AA45">
        <v>8.1311763859647392</v>
      </c>
      <c r="AC45">
        <v>933375.07894758997</v>
      </c>
    </row>
    <row r="46" spans="1:29" x14ac:dyDescent="0.3">
      <c r="A46" t="s">
        <v>59</v>
      </c>
      <c r="B46">
        <v>34</v>
      </c>
      <c r="C46">
        <v>35</v>
      </c>
      <c r="D46" t="s">
        <v>27</v>
      </c>
      <c r="E46" t="s">
        <v>28</v>
      </c>
      <c r="F46" t="s">
        <v>42</v>
      </c>
      <c r="G46" t="s">
        <v>36</v>
      </c>
      <c r="H46">
        <v>0</v>
      </c>
      <c r="I46">
        <v>0</v>
      </c>
      <c r="J46">
        <v>3254.9916304347798</v>
      </c>
      <c r="K46">
        <v>0</v>
      </c>
      <c r="L46">
        <v>0</v>
      </c>
      <c r="M46">
        <v>3150</v>
      </c>
      <c r="N46">
        <v>19.065000000000001</v>
      </c>
      <c r="O46">
        <v>0</v>
      </c>
      <c r="P46">
        <v>127.406591492679</v>
      </c>
      <c r="Q46">
        <v>0.52777777777777701</v>
      </c>
      <c r="R46">
        <v>19.5</v>
      </c>
      <c r="S46">
        <v>6.5000000000000002E-2</v>
      </c>
      <c r="T46" t="s">
        <v>31</v>
      </c>
      <c r="U46" t="s">
        <v>32</v>
      </c>
      <c r="V46">
        <v>0.1729</v>
      </c>
      <c r="W46">
        <v>848376.38787999202</v>
      </c>
      <c r="X46">
        <v>17.000289429071501</v>
      </c>
      <c r="Y46">
        <v>884415.775354326</v>
      </c>
      <c r="Z46">
        <v>11.2553326557879</v>
      </c>
      <c r="AA46">
        <v>10.8800394586018</v>
      </c>
      <c r="AC46">
        <v>10246183.0631999</v>
      </c>
    </row>
    <row r="47" spans="1:29" x14ac:dyDescent="0.3">
      <c r="A47" t="s">
        <v>59</v>
      </c>
      <c r="B47">
        <v>36</v>
      </c>
      <c r="C47">
        <v>37</v>
      </c>
      <c r="D47" t="s">
        <v>27</v>
      </c>
      <c r="E47" t="s">
        <v>28</v>
      </c>
      <c r="F47" t="s">
        <v>43</v>
      </c>
      <c r="G47" t="s">
        <v>33</v>
      </c>
      <c r="H47">
        <v>0</v>
      </c>
      <c r="I47">
        <v>0</v>
      </c>
      <c r="J47">
        <v>112.65165172855301</v>
      </c>
      <c r="K47">
        <v>0</v>
      </c>
      <c r="L47">
        <v>0</v>
      </c>
      <c r="M47">
        <v>2777.8125</v>
      </c>
      <c r="N47">
        <v>24.4896915657142</v>
      </c>
      <c r="O47">
        <v>0</v>
      </c>
      <c r="P47">
        <v>24.336486775619601</v>
      </c>
      <c r="Q47">
        <v>0.46666666666666601</v>
      </c>
      <c r="R47">
        <v>10</v>
      </c>
      <c r="S47">
        <v>7.1249999999999994E-2</v>
      </c>
      <c r="T47" t="s">
        <v>31</v>
      </c>
      <c r="U47" t="s">
        <v>32</v>
      </c>
      <c r="V47">
        <v>0.3221</v>
      </c>
      <c r="W47">
        <v>66988.735173113702</v>
      </c>
      <c r="X47">
        <v>17.208206239303401</v>
      </c>
      <c r="Y47">
        <v>37521.145542407903</v>
      </c>
      <c r="Z47">
        <v>13.0176194683992</v>
      </c>
      <c r="AA47">
        <v>8.4834917200721396</v>
      </c>
      <c r="AC47">
        <v>317036.76290999999</v>
      </c>
    </row>
    <row r="48" spans="1:29" x14ac:dyDescent="0.3">
      <c r="A48" t="s">
        <v>59</v>
      </c>
      <c r="B48">
        <v>47</v>
      </c>
      <c r="C48">
        <v>48</v>
      </c>
      <c r="D48" t="s">
        <v>27</v>
      </c>
      <c r="E48" t="s">
        <v>28</v>
      </c>
      <c r="F48" t="s">
        <v>45</v>
      </c>
      <c r="G48" t="s">
        <v>33</v>
      </c>
      <c r="H48">
        <v>0</v>
      </c>
      <c r="I48">
        <v>0</v>
      </c>
      <c r="J48">
        <v>112.65165172855301</v>
      </c>
      <c r="K48">
        <v>0</v>
      </c>
      <c r="L48">
        <v>0</v>
      </c>
      <c r="M48">
        <v>2777.8125</v>
      </c>
      <c r="N48">
        <v>24.4896915657142</v>
      </c>
      <c r="O48">
        <v>0</v>
      </c>
      <c r="P48">
        <v>24.336486775619601</v>
      </c>
      <c r="Q48">
        <v>0.46666666666666601</v>
      </c>
      <c r="R48">
        <v>10</v>
      </c>
      <c r="S48">
        <v>7.1249999999999994E-2</v>
      </c>
      <c r="T48" t="s">
        <v>31</v>
      </c>
      <c r="U48" t="s">
        <v>32</v>
      </c>
      <c r="V48">
        <v>0.31209999999999999</v>
      </c>
      <c r="W48">
        <v>66988.735173113702</v>
      </c>
      <c r="X48">
        <v>17.208206239303401</v>
      </c>
      <c r="Y48">
        <v>37521.145542407903</v>
      </c>
      <c r="Z48">
        <v>13.0176194683992</v>
      </c>
      <c r="AA48">
        <v>8.4834917200721396</v>
      </c>
      <c r="AC48">
        <v>317036.76290999999</v>
      </c>
    </row>
    <row r="49" spans="1:29" x14ac:dyDescent="0.3">
      <c r="A49" t="s">
        <v>61</v>
      </c>
      <c r="B49">
        <v>96</v>
      </c>
      <c r="C49">
        <v>97</v>
      </c>
      <c r="D49" t="s">
        <v>27</v>
      </c>
      <c r="E49" t="s">
        <v>28</v>
      </c>
      <c r="F49" t="s">
        <v>38</v>
      </c>
      <c r="G49" t="s">
        <v>36</v>
      </c>
      <c r="H49">
        <v>1</v>
      </c>
      <c r="I49" t="s">
        <v>49</v>
      </c>
      <c r="J49">
        <v>3254.9916304347798</v>
      </c>
      <c r="K49">
        <v>813.74790760869496</v>
      </c>
      <c r="L49">
        <v>2</v>
      </c>
      <c r="M49">
        <v>3094.9050446002102</v>
      </c>
      <c r="N49">
        <v>25.369935872870201</v>
      </c>
      <c r="O49">
        <v>0</v>
      </c>
      <c r="P49">
        <v>127.406591492679</v>
      </c>
      <c r="Q49">
        <v>0.52777777777777701</v>
      </c>
      <c r="R49">
        <v>19.5</v>
      </c>
      <c r="S49">
        <v>6.5000000000000002E-2</v>
      </c>
      <c r="T49" t="s">
        <v>31</v>
      </c>
      <c r="U49" t="s">
        <v>32</v>
      </c>
      <c r="V49">
        <v>0.188655250048894</v>
      </c>
      <c r="W49">
        <v>780178.08634404605</v>
      </c>
      <c r="X49">
        <v>17.278082901805298</v>
      </c>
      <c r="Y49">
        <v>883889.33290297503</v>
      </c>
      <c r="Z49">
        <v>11.115068647389</v>
      </c>
      <c r="AA49">
        <v>10.9514740687626</v>
      </c>
      <c r="AC49">
        <v>10066972.5873634</v>
      </c>
    </row>
    <row r="50" spans="1:29" x14ac:dyDescent="0.3">
      <c r="A50" t="s">
        <v>61</v>
      </c>
      <c r="B50">
        <v>148</v>
      </c>
      <c r="C50">
        <v>149</v>
      </c>
      <c r="D50" t="s">
        <v>27</v>
      </c>
      <c r="E50" t="s">
        <v>28</v>
      </c>
      <c r="F50" t="s">
        <v>38</v>
      </c>
      <c r="G50" t="s">
        <v>36</v>
      </c>
      <c r="H50">
        <v>1</v>
      </c>
      <c r="I50" t="s">
        <v>50</v>
      </c>
      <c r="J50">
        <v>3254.9916304347798</v>
      </c>
      <c r="K50">
        <v>813.74790760869496</v>
      </c>
      <c r="L50">
        <v>4</v>
      </c>
      <c r="M50">
        <v>3081.0188755583499</v>
      </c>
      <c r="N50">
        <v>25.369935872870201</v>
      </c>
      <c r="O50">
        <v>0</v>
      </c>
      <c r="P50">
        <v>127.406591492679</v>
      </c>
      <c r="Q50">
        <v>0.52777777777777701</v>
      </c>
      <c r="R50">
        <v>19.5</v>
      </c>
      <c r="S50">
        <v>6.5000000000000002E-2</v>
      </c>
      <c r="T50" t="s">
        <v>31</v>
      </c>
      <c r="U50" t="s">
        <v>32</v>
      </c>
      <c r="V50">
        <v>0.19341757287011899</v>
      </c>
      <c r="W50">
        <v>808676.14061140304</v>
      </c>
      <c r="X50">
        <v>17.307477673171899</v>
      </c>
      <c r="Y50">
        <v>883484.71199789899</v>
      </c>
      <c r="Z50">
        <v>11.1993400663616</v>
      </c>
      <c r="AA50">
        <v>10.9083687381559</v>
      </c>
      <c r="AC50">
        <v>10021804.260363599</v>
      </c>
    </row>
    <row r="51" spans="1:29" x14ac:dyDescent="0.3">
      <c r="A51" t="s">
        <v>61</v>
      </c>
      <c r="B51">
        <v>200</v>
      </c>
      <c r="C51">
        <v>201</v>
      </c>
      <c r="D51" t="s">
        <v>27</v>
      </c>
      <c r="E51" t="s">
        <v>28</v>
      </c>
      <c r="F51" t="s">
        <v>38</v>
      </c>
      <c r="G51" t="s">
        <v>36</v>
      </c>
      <c r="H51">
        <v>1</v>
      </c>
      <c r="I51" t="s">
        <v>51</v>
      </c>
      <c r="J51">
        <v>3254.9916304347798</v>
      </c>
      <c r="K51">
        <v>813.74790760869496</v>
      </c>
      <c r="L51">
        <v>6</v>
      </c>
      <c r="M51">
        <v>3073.6963823512301</v>
      </c>
      <c r="N51">
        <v>25.369935872870201</v>
      </c>
      <c r="O51">
        <v>0</v>
      </c>
      <c r="P51">
        <v>127.406591492679</v>
      </c>
      <c r="Q51">
        <v>0.52777777777777701</v>
      </c>
      <c r="R51">
        <v>19.5</v>
      </c>
      <c r="S51">
        <v>6.5000000000000002E-2</v>
      </c>
      <c r="T51" t="s">
        <v>31</v>
      </c>
      <c r="U51" t="s">
        <v>32</v>
      </c>
      <c r="V51">
        <v>0.19620335313686399</v>
      </c>
      <c r="W51">
        <v>823610.07015311404</v>
      </c>
      <c r="X51">
        <v>17.362047395032999</v>
      </c>
      <c r="Y51">
        <v>883132.27028685994</v>
      </c>
      <c r="Z51">
        <v>11.243705901876501</v>
      </c>
      <c r="AA51">
        <v>10.8857722390627</v>
      </c>
      <c r="AC51">
        <v>9997985.9727829602</v>
      </c>
    </row>
    <row r="52" spans="1:29" x14ac:dyDescent="0.3">
      <c r="A52" t="s">
        <v>59</v>
      </c>
      <c r="B52">
        <v>24</v>
      </c>
      <c r="C52">
        <v>25</v>
      </c>
      <c r="D52" t="s">
        <v>27</v>
      </c>
      <c r="E52" t="s">
        <v>28</v>
      </c>
      <c r="F52" t="s">
        <v>40</v>
      </c>
      <c r="G52" t="s">
        <v>36</v>
      </c>
      <c r="H52">
        <v>0</v>
      </c>
      <c r="I52">
        <v>0</v>
      </c>
      <c r="J52">
        <v>3254.9916304347798</v>
      </c>
      <c r="K52">
        <v>0</v>
      </c>
      <c r="L52">
        <v>0</v>
      </c>
      <c r="M52">
        <v>3257.8493771661701</v>
      </c>
      <c r="N52">
        <v>18.315340512274901</v>
      </c>
      <c r="O52">
        <v>0</v>
      </c>
      <c r="P52">
        <v>127.406591492679</v>
      </c>
      <c r="Q52">
        <v>0.52777777777777701</v>
      </c>
      <c r="R52">
        <v>19.5</v>
      </c>
      <c r="S52">
        <v>6.5000000000000002E-2</v>
      </c>
      <c r="T52" t="s">
        <v>31</v>
      </c>
      <c r="U52" t="s">
        <v>32</v>
      </c>
      <c r="V52">
        <v>0.1729</v>
      </c>
      <c r="W52">
        <v>646562.26176801603</v>
      </c>
      <c r="X52">
        <v>17.484753236149199</v>
      </c>
      <c r="Y52">
        <v>884415.775354326</v>
      </c>
      <c r="Z52">
        <v>10.6762214861737</v>
      </c>
      <c r="AA52">
        <v>11.1760025648351</v>
      </c>
      <c r="AC52">
        <v>10596990.828818001</v>
      </c>
    </row>
    <row r="53" spans="1:29" x14ac:dyDescent="0.3">
      <c r="A53" t="s">
        <v>61</v>
      </c>
      <c r="B53">
        <v>212</v>
      </c>
      <c r="C53">
        <v>213</v>
      </c>
      <c r="D53" t="s">
        <v>27</v>
      </c>
      <c r="E53" t="s">
        <v>28</v>
      </c>
      <c r="F53" t="s">
        <v>29</v>
      </c>
      <c r="G53" t="s">
        <v>36</v>
      </c>
      <c r="H53">
        <v>1</v>
      </c>
      <c r="I53" t="s">
        <v>52</v>
      </c>
      <c r="J53">
        <v>3254.9916304347798</v>
      </c>
      <c r="K53">
        <v>1627.4958152173899</v>
      </c>
      <c r="L53">
        <v>2</v>
      </c>
      <c r="M53">
        <v>2789.05095184634</v>
      </c>
      <c r="N53">
        <v>58.289322799999901</v>
      </c>
      <c r="O53">
        <v>0</v>
      </c>
      <c r="P53">
        <v>127.406591492679</v>
      </c>
      <c r="Q53">
        <v>0.52777777777777701</v>
      </c>
      <c r="R53">
        <v>19.5</v>
      </c>
      <c r="S53">
        <v>6.5000000000000002E-2</v>
      </c>
      <c r="T53" t="s">
        <v>31</v>
      </c>
      <c r="U53" t="s">
        <v>32</v>
      </c>
      <c r="V53">
        <v>0.20356819582963501</v>
      </c>
      <c r="W53">
        <v>463364.84989454801</v>
      </c>
      <c r="X53">
        <v>18.148219846238899</v>
      </c>
      <c r="Y53">
        <v>883473.82116883202</v>
      </c>
      <c r="Z53">
        <v>10.408220003468401</v>
      </c>
      <c r="AA53">
        <v>11.3158954271964</v>
      </c>
      <c r="AC53">
        <v>9072103.6905427892</v>
      </c>
    </row>
    <row r="54" spans="1:29" x14ac:dyDescent="0.3">
      <c r="A54" t="s">
        <v>61</v>
      </c>
      <c r="B54">
        <v>217</v>
      </c>
      <c r="C54">
        <v>218</v>
      </c>
      <c r="D54" t="s">
        <v>27</v>
      </c>
      <c r="E54" t="s">
        <v>28</v>
      </c>
      <c r="F54" t="s">
        <v>37</v>
      </c>
      <c r="G54" t="s">
        <v>36</v>
      </c>
      <c r="H54">
        <v>1</v>
      </c>
      <c r="I54" t="s">
        <v>52</v>
      </c>
      <c r="J54">
        <v>3254.9916304347798</v>
      </c>
      <c r="K54">
        <v>1627.4958152173899</v>
      </c>
      <c r="L54">
        <v>2</v>
      </c>
      <c r="M54">
        <v>2789.05095184634</v>
      </c>
      <c r="N54">
        <v>58.289322799999901</v>
      </c>
      <c r="O54">
        <v>0</v>
      </c>
      <c r="P54">
        <v>127.406591492679</v>
      </c>
      <c r="Q54">
        <v>0.52777777777777701</v>
      </c>
      <c r="R54">
        <v>19.5</v>
      </c>
      <c r="S54">
        <v>6.5000000000000002E-2</v>
      </c>
      <c r="T54" t="s">
        <v>31</v>
      </c>
      <c r="U54" t="s">
        <v>32</v>
      </c>
      <c r="V54">
        <v>0.20356819582963501</v>
      </c>
      <c r="W54">
        <v>463364.84989454801</v>
      </c>
      <c r="X54">
        <v>18.148219846238899</v>
      </c>
      <c r="Y54">
        <v>883473.82116883202</v>
      </c>
      <c r="Z54">
        <v>10.408220003468401</v>
      </c>
      <c r="AA54">
        <v>11.3158954271964</v>
      </c>
      <c r="AC54">
        <v>9072103.6905427892</v>
      </c>
    </row>
    <row r="55" spans="1:29" x14ac:dyDescent="0.3">
      <c r="A55" t="s">
        <v>61</v>
      </c>
      <c r="B55">
        <v>247</v>
      </c>
      <c r="C55">
        <v>248</v>
      </c>
      <c r="D55" t="s">
        <v>27</v>
      </c>
      <c r="E55" t="s">
        <v>28</v>
      </c>
      <c r="F55" t="s">
        <v>39</v>
      </c>
      <c r="G55" t="s">
        <v>36</v>
      </c>
      <c r="H55">
        <v>1</v>
      </c>
      <c r="I55" t="s">
        <v>52</v>
      </c>
      <c r="J55">
        <v>3254.9916304347798</v>
      </c>
      <c r="K55">
        <v>1627.4958152173899</v>
      </c>
      <c r="L55">
        <v>2</v>
      </c>
      <c r="M55">
        <v>2789.05095184634</v>
      </c>
      <c r="N55">
        <v>58.289322799999901</v>
      </c>
      <c r="O55">
        <v>0</v>
      </c>
      <c r="P55">
        <v>127.406591492679</v>
      </c>
      <c r="Q55">
        <v>0.52777777777777701</v>
      </c>
      <c r="R55">
        <v>19.5</v>
      </c>
      <c r="S55">
        <v>6.5000000000000002E-2</v>
      </c>
      <c r="T55" t="s">
        <v>31</v>
      </c>
      <c r="U55" t="s">
        <v>32</v>
      </c>
      <c r="V55">
        <v>0.20356819582963501</v>
      </c>
      <c r="W55">
        <v>463364.84989454801</v>
      </c>
      <c r="X55">
        <v>18.148219846238899</v>
      </c>
      <c r="Y55">
        <v>883473.82116883202</v>
      </c>
      <c r="Z55">
        <v>10.408220003468401</v>
      </c>
      <c r="AA55">
        <v>11.3158954271964</v>
      </c>
      <c r="AC55">
        <v>9072103.6905427892</v>
      </c>
    </row>
    <row r="56" spans="1:29" x14ac:dyDescent="0.3">
      <c r="A56" t="s">
        <v>61</v>
      </c>
      <c r="B56">
        <v>299</v>
      </c>
      <c r="C56">
        <v>300</v>
      </c>
      <c r="D56" t="s">
        <v>27</v>
      </c>
      <c r="E56" t="s">
        <v>28</v>
      </c>
      <c r="F56" t="s">
        <v>39</v>
      </c>
      <c r="G56" t="s">
        <v>36</v>
      </c>
      <c r="H56">
        <v>1</v>
      </c>
      <c r="I56" t="s">
        <v>53</v>
      </c>
      <c r="J56">
        <v>3254.9916304347798</v>
      </c>
      <c r="K56">
        <v>1627.4958152173899</v>
      </c>
      <c r="L56">
        <v>4</v>
      </c>
      <c r="M56">
        <v>2761.2786137626099</v>
      </c>
      <c r="N56">
        <v>58.289322799999901</v>
      </c>
      <c r="O56">
        <v>0</v>
      </c>
      <c r="P56">
        <v>127.406591492679</v>
      </c>
      <c r="Q56">
        <v>0.52777777777777701</v>
      </c>
      <c r="R56">
        <v>19.5</v>
      </c>
      <c r="S56">
        <v>6.5000000000000002E-2</v>
      </c>
      <c r="T56" t="s">
        <v>31</v>
      </c>
      <c r="U56" t="s">
        <v>32</v>
      </c>
      <c r="V56">
        <v>0.21283823904900701</v>
      </c>
      <c r="W56">
        <v>520445.06136139098</v>
      </c>
      <c r="X56">
        <v>18.196889444813198</v>
      </c>
      <c r="Y56">
        <v>882789.35264638194</v>
      </c>
      <c r="Z56">
        <v>10.5930161083851</v>
      </c>
      <c r="AA56">
        <v>11.218862725501401</v>
      </c>
      <c r="AC56">
        <v>8981767.0365431197</v>
      </c>
    </row>
    <row r="57" spans="1:29" x14ac:dyDescent="0.3">
      <c r="A57" t="s">
        <v>61</v>
      </c>
      <c r="B57">
        <v>264</v>
      </c>
      <c r="C57">
        <v>265</v>
      </c>
      <c r="D57" t="s">
        <v>27</v>
      </c>
      <c r="E57" t="s">
        <v>28</v>
      </c>
      <c r="F57" t="s">
        <v>29</v>
      </c>
      <c r="G57" t="s">
        <v>36</v>
      </c>
      <c r="H57">
        <v>1</v>
      </c>
      <c r="I57" t="s">
        <v>53</v>
      </c>
      <c r="J57">
        <v>3254.9916304347798</v>
      </c>
      <c r="K57">
        <v>1627.4958152173899</v>
      </c>
      <c r="L57">
        <v>4</v>
      </c>
      <c r="M57">
        <v>2761.2786137626099</v>
      </c>
      <c r="N57">
        <v>58.289322799999901</v>
      </c>
      <c r="O57">
        <v>0</v>
      </c>
      <c r="P57">
        <v>127.406591492679</v>
      </c>
      <c r="Q57">
        <v>0.52777777777777701</v>
      </c>
      <c r="R57">
        <v>19.5</v>
      </c>
      <c r="S57">
        <v>6.5000000000000002E-2</v>
      </c>
      <c r="T57" t="s">
        <v>31</v>
      </c>
      <c r="U57" t="s">
        <v>32</v>
      </c>
      <c r="V57">
        <v>0.21283823904900701</v>
      </c>
      <c r="W57">
        <v>520445.06136139203</v>
      </c>
      <c r="X57">
        <v>18.196889444814499</v>
      </c>
      <c r="Y57">
        <v>882789.35264638299</v>
      </c>
      <c r="Z57">
        <v>10.5930161083851</v>
      </c>
      <c r="AA57">
        <v>11.218862725501401</v>
      </c>
      <c r="AC57">
        <v>8981767.0365431197</v>
      </c>
    </row>
    <row r="58" spans="1:29" x14ac:dyDescent="0.3">
      <c r="A58" t="s">
        <v>61</v>
      </c>
      <c r="B58">
        <v>269</v>
      </c>
      <c r="C58">
        <v>270</v>
      </c>
      <c r="D58" t="s">
        <v>27</v>
      </c>
      <c r="E58" t="s">
        <v>28</v>
      </c>
      <c r="F58" t="s">
        <v>37</v>
      </c>
      <c r="G58" t="s">
        <v>36</v>
      </c>
      <c r="H58">
        <v>1</v>
      </c>
      <c r="I58" t="s">
        <v>53</v>
      </c>
      <c r="J58">
        <v>3254.9916304347798</v>
      </c>
      <c r="K58">
        <v>1627.4958152173899</v>
      </c>
      <c r="L58">
        <v>4</v>
      </c>
      <c r="M58">
        <v>2761.2786137626099</v>
      </c>
      <c r="N58">
        <v>58.289322799999901</v>
      </c>
      <c r="O58">
        <v>0</v>
      </c>
      <c r="P58">
        <v>127.406591492679</v>
      </c>
      <c r="Q58">
        <v>0.52777777777777701</v>
      </c>
      <c r="R58">
        <v>19.5</v>
      </c>
      <c r="S58">
        <v>6.5000000000000002E-2</v>
      </c>
      <c r="T58" t="s">
        <v>31</v>
      </c>
      <c r="U58" t="s">
        <v>32</v>
      </c>
      <c r="V58">
        <v>0.21283823904900701</v>
      </c>
      <c r="W58">
        <v>520445.06136139203</v>
      </c>
      <c r="X58">
        <v>18.196889444815</v>
      </c>
      <c r="Y58">
        <v>882789.35264638299</v>
      </c>
      <c r="Z58">
        <v>10.5930161083851</v>
      </c>
      <c r="AA58">
        <v>11.218862725501401</v>
      </c>
      <c r="AC58">
        <v>8981767.0365431197</v>
      </c>
    </row>
    <row r="59" spans="1:29" x14ac:dyDescent="0.3">
      <c r="A59" t="s">
        <v>59</v>
      </c>
      <c r="B59">
        <v>3</v>
      </c>
      <c r="C59">
        <v>4</v>
      </c>
      <c r="D59" t="s">
        <v>27</v>
      </c>
      <c r="E59" t="s">
        <v>28</v>
      </c>
      <c r="F59" t="s">
        <v>29</v>
      </c>
      <c r="G59" t="s">
        <v>35</v>
      </c>
      <c r="H59">
        <v>0</v>
      </c>
      <c r="I59">
        <v>0</v>
      </c>
      <c r="J59">
        <v>805.40081395348795</v>
      </c>
      <c r="K59">
        <v>0</v>
      </c>
      <c r="L59">
        <v>0</v>
      </c>
      <c r="M59">
        <v>2897.3582797506301</v>
      </c>
      <c r="N59">
        <v>24.097567936000001</v>
      </c>
      <c r="O59">
        <v>0</v>
      </c>
      <c r="P59">
        <v>79.789562582316805</v>
      </c>
      <c r="Q59">
        <v>0.38</v>
      </c>
      <c r="R59">
        <v>10</v>
      </c>
      <c r="S59">
        <v>7.2499999999999995E-2</v>
      </c>
      <c r="T59" t="s">
        <v>31</v>
      </c>
      <c r="U59" t="s">
        <v>32</v>
      </c>
      <c r="V59">
        <v>0.21129999999999999</v>
      </c>
      <c r="W59">
        <v>369474.10299784102</v>
      </c>
      <c r="X59">
        <v>18.200939383649601</v>
      </c>
      <c r="Y59">
        <v>264127.84026191197</v>
      </c>
      <c r="Z59">
        <v>11.7729447755084</v>
      </c>
      <c r="AA59">
        <v>8.8114870042111306</v>
      </c>
      <c r="AC59">
        <v>2328543.5363624501</v>
      </c>
    </row>
    <row r="60" spans="1:29" x14ac:dyDescent="0.3">
      <c r="A60" t="s">
        <v>59</v>
      </c>
      <c r="B60">
        <v>8</v>
      </c>
      <c r="C60">
        <v>9</v>
      </c>
      <c r="D60" t="s">
        <v>27</v>
      </c>
      <c r="E60" t="s">
        <v>28</v>
      </c>
      <c r="F60" t="s">
        <v>37</v>
      </c>
      <c r="G60" t="s">
        <v>35</v>
      </c>
      <c r="H60">
        <v>0</v>
      </c>
      <c r="I60">
        <v>0</v>
      </c>
      <c r="J60">
        <v>805.40081395348795</v>
      </c>
      <c r="K60">
        <v>0</v>
      </c>
      <c r="L60">
        <v>0</v>
      </c>
      <c r="M60">
        <v>2897.3582797506301</v>
      </c>
      <c r="N60">
        <v>24.097567936000001</v>
      </c>
      <c r="O60">
        <v>0</v>
      </c>
      <c r="P60">
        <v>79.789562582316805</v>
      </c>
      <c r="Q60">
        <v>0.38</v>
      </c>
      <c r="R60">
        <v>10</v>
      </c>
      <c r="S60">
        <v>7.2499999999999995E-2</v>
      </c>
      <c r="T60" t="s">
        <v>31</v>
      </c>
      <c r="U60" t="s">
        <v>32</v>
      </c>
      <c r="V60">
        <v>0.24129999999999999</v>
      </c>
      <c r="W60">
        <v>369474.10299784102</v>
      </c>
      <c r="X60">
        <v>18.200939383649601</v>
      </c>
      <c r="Y60">
        <v>264127.84026191197</v>
      </c>
      <c r="Z60">
        <v>11.7729447755084</v>
      </c>
      <c r="AA60">
        <v>8.8114870042111306</v>
      </c>
      <c r="AC60">
        <v>2328543.5363624501</v>
      </c>
    </row>
    <row r="61" spans="1:29" x14ac:dyDescent="0.3">
      <c r="A61" t="s">
        <v>59</v>
      </c>
      <c r="B61">
        <v>18</v>
      </c>
      <c r="C61">
        <v>19</v>
      </c>
      <c r="D61" t="s">
        <v>27</v>
      </c>
      <c r="E61" t="s">
        <v>28</v>
      </c>
      <c r="F61" t="s">
        <v>39</v>
      </c>
      <c r="G61" t="s">
        <v>35</v>
      </c>
      <c r="H61">
        <v>0</v>
      </c>
      <c r="I61">
        <v>0</v>
      </c>
      <c r="J61">
        <v>805.40081395348795</v>
      </c>
      <c r="K61">
        <v>0</v>
      </c>
      <c r="L61">
        <v>0</v>
      </c>
      <c r="M61">
        <v>2897.3582797506301</v>
      </c>
      <c r="N61">
        <v>24.097567936000001</v>
      </c>
      <c r="O61">
        <v>0</v>
      </c>
      <c r="P61">
        <v>79.789562582316805</v>
      </c>
      <c r="Q61">
        <v>0.38</v>
      </c>
      <c r="R61">
        <v>10</v>
      </c>
      <c r="S61">
        <v>7.2499999999999995E-2</v>
      </c>
      <c r="T61" t="s">
        <v>31</v>
      </c>
      <c r="U61" t="s">
        <v>32</v>
      </c>
      <c r="V61">
        <v>0.27129999999999999</v>
      </c>
      <c r="W61">
        <v>369474.10299784102</v>
      </c>
      <c r="X61">
        <v>18.200939383649601</v>
      </c>
      <c r="Y61">
        <v>264127.84026191197</v>
      </c>
      <c r="Z61">
        <v>11.7729447755084</v>
      </c>
      <c r="AA61">
        <v>8.8114870042111306</v>
      </c>
      <c r="AC61">
        <v>2328543.5363624501</v>
      </c>
    </row>
    <row r="62" spans="1:29" x14ac:dyDescent="0.3">
      <c r="A62" t="s">
        <v>59</v>
      </c>
      <c r="B62">
        <v>2</v>
      </c>
      <c r="C62">
        <v>3</v>
      </c>
      <c r="D62" t="s">
        <v>27</v>
      </c>
      <c r="E62" t="s">
        <v>28</v>
      </c>
      <c r="F62" t="s">
        <v>29</v>
      </c>
      <c r="G62" t="s">
        <v>34</v>
      </c>
      <c r="H62">
        <v>0</v>
      </c>
      <c r="I62">
        <v>0</v>
      </c>
      <c r="J62">
        <v>373.42547297297199</v>
      </c>
      <c r="K62">
        <v>0</v>
      </c>
      <c r="L62">
        <v>0</v>
      </c>
      <c r="M62">
        <v>2954.6279013519702</v>
      </c>
      <c r="N62">
        <v>25.344757248000001</v>
      </c>
      <c r="O62">
        <v>0</v>
      </c>
      <c r="P62">
        <v>56.847272162463803</v>
      </c>
      <c r="Q62">
        <v>0.46875</v>
      </c>
      <c r="R62">
        <v>10</v>
      </c>
      <c r="S62">
        <v>7.1249999999999994E-2</v>
      </c>
      <c r="T62" t="s">
        <v>31</v>
      </c>
      <c r="U62" t="s">
        <v>32</v>
      </c>
      <c r="V62">
        <v>0.2482</v>
      </c>
      <c r="W62">
        <v>170592.469700316</v>
      </c>
      <c r="X62">
        <v>18.245430813268001</v>
      </c>
      <c r="Y62">
        <v>123505.105442892</v>
      </c>
      <c r="Z62">
        <v>11.9525249633157</v>
      </c>
      <c r="AA62">
        <v>9.0058644177229397</v>
      </c>
      <c r="AC62">
        <v>1110006.0384806299</v>
      </c>
    </row>
    <row r="63" spans="1:29" x14ac:dyDescent="0.3">
      <c r="A63" t="s">
        <v>59</v>
      </c>
      <c r="B63">
        <v>7</v>
      </c>
      <c r="C63">
        <v>8</v>
      </c>
      <c r="D63" t="s">
        <v>27</v>
      </c>
      <c r="E63" t="s">
        <v>28</v>
      </c>
      <c r="F63" t="s">
        <v>37</v>
      </c>
      <c r="G63" t="s">
        <v>34</v>
      </c>
      <c r="H63">
        <v>0</v>
      </c>
      <c r="I63">
        <v>0</v>
      </c>
      <c r="J63">
        <v>373.42547297297199</v>
      </c>
      <c r="K63">
        <v>0</v>
      </c>
      <c r="L63">
        <v>0</v>
      </c>
      <c r="M63">
        <v>2954.6279013519702</v>
      </c>
      <c r="N63">
        <v>25.344757248000001</v>
      </c>
      <c r="O63">
        <v>0</v>
      </c>
      <c r="P63">
        <v>56.847272162463803</v>
      </c>
      <c r="Q63">
        <v>0.46875</v>
      </c>
      <c r="R63">
        <v>10</v>
      </c>
      <c r="S63">
        <v>7.1249999999999994E-2</v>
      </c>
      <c r="T63" t="s">
        <v>31</v>
      </c>
      <c r="U63" t="s">
        <v>32</v>
      </c>
      <c r="V63">
        <v>0.2782</v>
      </c>
      <c r="W63">
        <v>170592.469700316</v>
      </c>
      <c r="X63">
        <v>18.245430813268001</v>
      </c>
      <c r="Y63">
        <v>123505.105442892</v>
      </c>
      <c r="Z63">
        <v>11.9525249633157</v>
      </c>
      <c r="AA63">
        <v>9.0058644177229397</v>
      </c>
      <c r="AC63">
        <v>1110006.0384806299</v>
      </c>
    </row>
    <row r="64" spans="1:29" x14ac:dyDescent="0.3">
      <c r="A64" t="s">
        <v>59</v>
      </c>
      <c r="B64">
        <v>17</v>
      </c>
      <c r="C64">
        <v>18</v>
      </c>
      <c r="D64" t="s">
        <v>27</v>
      </c>
      <c r="E64" t="s">
        <v>28</v>
      </c>
      <c r="F64" t="s">
        <v>39</v>
      </c>
      <c r="G64" t="s">
        <v>34</v>
      </c>
      <c r="H64">
        <v>0</v>
      </c>
      <c r="I64">
        <v>0</v>
      </c>
      <c r="J64">
        <v>373.42547297297199</v>
      </c>
      <c r="K64">
        <v>0</v>
      </c>
      <c r="L64">
        <v>0</v>
      </c>
      <c r="M64">
        <v>2954.6279013519702</v>
      </c>
      <c r="N64">
        <v>25.344757248000001</v>
      </c>
      <c r="O64">
        <v>0</v>
      </c>
      <c r="P64">
        <v>56.847272162463803</v>
      </c>
      <c r="Q64">
        <v>0.46875</v>
      </c>
      <c r="R64">
        <v>10</v>
      </c>
      <c r="S64">
        <v>7.1249999999999994E-2</v>
      </c>
      <c r="T64" t="s">
        <v>31</v>
      </c>
      <c r="U64" t="s">
        <v>32</v>
      </c>
      <c r="V64">
        <v>0.30819999999999997</v>
      </c>
      <c r="W64">
        <v>170592.469700316</v>
      </c>
      <c r="X64">
        <v>18.245430813268001</v>
      </c>
      <c r="Y64">
        <v>123505.105442892</v>
      </c>
      <c r="Z64">
        <v>11.9525249633157</v>
      </c>
      <c r="AA64">
        <v>9.0058644177229397</v>
      </c>
      <c r="AC64">
        <v>1110006.0384806299</v>
      </c>
    </row>
    <row r="65" spans="1:29" x14ac:dyDescent="0.3">
      <c r="A65" t="s">
        <v>61</v>
      </c>
      <c r="B65">
        <v>351</v>
      </c>
      <c r="C65">
        <v>352</v>
      </c>
      <c r="D65" t="s">
        <v>27</v>
      </c>
      <c r="E65" t="s">
        <v>28</v>
      </c>
      <c r="F65" t="s">
        <v>39</v>
      </c>
      <c r="G65" t="s">
        <v>36</v>
      </c>
      <c r="H65">
        <v>1</v>
      </c>
      <c r="I65" t="s">
        <v>54</v>
      </c>
      <c r="J65">
        <v>3254.9916304347798</v>
      </c>
      <c r="K65">
        <v>1627.4958152173899</v>
      </c>
      <c r="L65">
        <v>6</v>
      </c>
      <c r="M65">
        <v>2746.6336273483798</v>
      </c>
      <c r="N65">
        <v>58.289322799999901</v>
      </c>
      <c r="O65">
        <v>0</v>
      </c>
      <c r="P65">
        <v>127.406591492679</v>
      </c>
      <c r="Q65">
        <v>0.52777777777777701</v>
      </c>
      <c r="R65">
        <v>19.5</v>
      </c>
      <c r="S65">
        <v>6.5000000000000002E-2</v>
      </c>
      <c r="T65" t="s">
        <v>31</v>
      </c>
      <c r="U65" t="s">
        <v>32</v>
      </c>
      <c r="V65">
        <v>0.21826086671240399</v>
      </c>
      <c r="W65">
        <v>550416.76520738704</v>
      </c>
      <c r="X65">
        <v>18.2931600020333</v>
      </c>
      <c r="Y65">
        <v>882238.53106387903</v>
      </c>
      <c r="Z65">
        <v>10.691115781074799</v>
      </c>
      <c r="AA65">
        <v>11.1679006897542</v>
      </c>
      <c r="AC65">
        <v>8934130.4613817595</v>
      </c>
    </row>
    <row r="66" spans="1:29" x14ac:dyDescent="0.3">
      <c r="A66" t="s">
        <v>61</v>
      </c>
      <c r="B66">
        <v>316</v>
      </c>
      <c r="C66">
        <v>317</v>
      </c>
      <c r="D66" t="s">
        <v>27</v>
      </c>
      <c r="E66" t="s">
        <v>28</v>
      </c>
      <c r="F66" t="s">
        <v>29</v>
      </c>
      <c r="G66" t="s">
        <v>36</v>
      </c>
      <c r="H66">
        <v>1</v>
      </c>
      <c r="I66" t="s">
        <v>54</v>
      </c>
      <c r="J66">
        <v>3254.9916304347798</v>
      </c>
      <c r="K66">
        <v>1627.4958152173899</v>
      </c>
      <c r="L66">
        <v>6</v>
      </c>
      <c r="M66">
        <v>2746.6336273483798</v>
      </c>
      <c r="N66">
        <v>58.289322799999901</v>
      </c>
      <c r="O66">
        <v>0</v>
      </c>
      <c r="P66">
        <v>127.406591492679</v>
      </c>
      <c r="Q66">
        <v>0.52777777777777701</v>
      </c>
      <c r="R66">
        <v>19.5</v>
      </c>
      <c r="S66">
        <v>6.5000000000000002E-2</v>
      </c>
      <c r="T66" t="s">
        <v>31</v>
      </c>
      <c r="U66" t="s">
        <v>32</v>
      </c>
      <c r="V66">
        <v>0.21826086671240399</v>
      </c>
      <c r="W66">
        <v>550416.76520738704</v>
      </c>
      <c r="X66">
        <v>18.2931600020334</v>
      </c>
      <c r="Y66">
        <v>882238.53106387996</v>
      </c>
      <c r="Z66">
        <v>10.691115781074799</v>
      </c>
      <c r="AA66">
        <v>11.1679006897542</v>
      </c>
      <c r="AC66">
        <v>8934130.4613817595</v>
      </c>
    </row>
    <row r="67" spans="1:29" x14ac:dyDescent="0.3">
      <c r="A67" t="s">
        <v>61</v>
      </c>
      <c r="B67">
        <v>321</v>
      </c>
      <c r="C67">
        <v>322</v>
      </c>
      <c r="D67" t="s">
        <v>27</v>
      </c>
      <c r="E67" t="s">
        <v>28</v>
      </c>
      <c r="F67" t="s">
        <v>37</v>
      </c>
      <c r="G67" t="s">
        <v>36</v>
      </c>
      <c r="H67">
        <v>1</v>
      </c>
      <c r="I67" t="s">
        <v>54</v>
      </c>
      <c r="J67">
        <v>3254.9916304347798</v>
      </c>
      <c r="K67">
        <v>1627.4958152173899</v>
      </c>
      <c r="L67">
        <v>6</v>
      </c>
      <c r="M67">
        <v>2746.6336273483798</v>
      </c>
      <c r="N67">
        <v>58.289322799999901</v>
      </c>
      <c r="O67">
        <v>0</v>
      </c>
      <c r="P67">
        <v>127.406591492679</v>
      </c>
      <c r="Q67">
        <v>0.52777777777777701</v>
      </c>
      <c r="R67">
        <v>19.5</v>
      </c>
      <c r="S67">
        <v>6.5000000000000002E-2</v>
      </c>
      <c r="T67" t="s">
        <v>31</v>
      </c>
      <c r="U67" t="s">
        <v>32</v>
      </c>
      <c r="V67">
        <v>0.21826086671240399</v>
      </c>
      <c r="W67">
        <v>550416.76520738704</v>
      </c>
      <c r="X67">
        <v>18.293160002073101</v>
      </c>
      <c r="Y67">
        <v>882238.53106387996</v>
      </c>
      <c r="Z67">
        <v>10.691115781074799</v>
      </c>
      <c r="AA67">
        <v>11.1679006897542</v>
      </c>
      <c r="AC67">
        <v>8934130.4613817595</v>
      </c>
    </row>
    <row r="68" spans="1:29" x14ac:dyDescent="0.3">
      <c r="A68" t="s">
        <v>61</v>
      </c>
      <c r="B68">
        <v>330</v>
      </c>
      <c r="C68">
        <v>331</v>
      </c>
      <c r="D68" t="s">
        <v>27</v>
      </c>
      <c r="E68" t="s">
        <v>28</v>
      </c>
      <c r="F68" t="s">
        <v>43</v>
      </c>
      <c r="G68" t="s">
        <v>35</v>
      </c>
      <c r="H68">
        <v>1</v>
      </c>
      <c r="I68" t="s">
        <v>54</v>
      </c>
      <c r="J68">
        <v>805.40081395348795</v>
      </c>
      <c r="K68">
        <v>402.70040697674398</v>
      </c>
      <c r="L68">
        <v>6</v>
      </c>
      <c r="M68">
        <v>2351.8153686023002</v>
      </c>
      <c r="N68">
        <v>66.082907222857102</v>
      </c>
      <c r="O68">
        <v>0</v>
      </c>
      <c r="P68">
        <v>79.789562582316805</v>
      </c>
      <c r="Q68">
        <v>0.38</v>
      </c>
      <c r="R68">
        <v>10</v>
      </c>
      <c r="S68">
        <v>7.2499999999999995E-2</v>
      </c>
      <c r="T68" t="s">
        <v>31</v>
      </c>
      <c r="U68" t="s">
        <v>32</v>
      </c>
      <c r="V68">
        <v>0.29666086671240399</v>
      </c>
      <c r="W68">
        <v>346264.98079948802</v>
      </c>
      <c r="X68">
        <v>18.361384960610799</v>
      </c>
      <c r="Y68">
        <v>258669.22139609599</v>
      </c>
      <c r="Z68">
        <v>12.203492760614999</v>
      </c>
      <c r="AA68">
        <v>8.5617922767945505</v>
      </c>
      <c r="AC68">
        <v>1890102.6198762299</v>
      </c>
    </row>
    <row r="69" spans="1:29" x14ac:dyDescent="0.3">
      <c r="A69" t="s">
        <v>61</v>
      </c>
      <c r="B69">
        <v>361</v>
      </c>
      <c r="C69">
        <v>362</v>
      </c>
      <c r="D69" t="s">
        <v>27</v>
      </c>
      <c r="E69" t="s">
        <v>28</v>
      </c>
      <c r="F69" t="s">
        <v>45</v>
      </c>
      <c r="G69" t="s">
        <v>35</v>
      </c>
      <c r="H69">
        <v>1</v>
      </c>
      <c r="I69" t="s">
        <v>54</v>
      </c>
      <c r="J69">
        <v>805.40081395348795</v>
      </c>
      <c r="K69">
        <v>402.70040697674398</v>
      </c>
      <c r="L69">
        <v>6</v>
      </c>
      <c r="M69">
        <v>2351.8153686023002</v>
      </c>
      <c r="N69">
        <v>66.082907222857102</v>
      </c>
      <c r="O69">
        <v>0</v>
      </c>
      <c r="P69">
        <v>79.789562582316805</v>
      </c>
      <c r="Q69">
        <v>0.38</v>
      </c>
      <c r="R69">
        <v>10</v>
      </c>
      <c r="S69">
        <v>7.2499999999999995E-2</v>
      </c>
      <c r="T69" t="s">
        <v>31</v>
      </c>
      <c r="U69" t="s">
        <v>32</v>
      </c>
      <c r="V69">
        <v>0.29666086671240399</v>
      </c>
      <c r="W69">
        <v>346264.98079948401</v>
      </c>
      <c r="X69">
        <v>18.361384960610799</v>
      </c>
      <c r="Y69">
        <v>258669.22139609599</v>
      </c>
      <c r="Z69">
        <v>12.2034927606149</v>
      </c>
      <c r="AA69">
        <v>8.56179227679457</v>
      </c>
      <c r="AC69">
        <v>1890102.6198762299</v>
      </c>
    </row>
    <row r="70" spans="1:29" x14ac:dyDescent="0.3">
      <c r="A70" t="s">
        <v>61</v>
      </c>
      <c r="B70">
        <v>278</v>
      </c>
      <c r="C70">
        <v>279</v>
      </c>
      <c r="D70" t="s">
        <v>27</v>
      </c>
      <c r="E70" t="s">
        <v>28</v>
      </c>
      <c r="F70" t="s">
        <v>43</v>
      </c>
      <c r="G70" t="s">
        <v>35</v>
      </c>
      <c r="H70">
        <v>1</v>
      </c>
      <c r="I70" t="s">
        <v>53</v>
      </c>
      <c r="J70">
        <v>805.40081395348795</v>
      </c>
      <c r="K70">
        <v>402.70040697674398</v>
      </c>
      <c r="L70">
        <v>4</v>
      </c>
      <c r="M70">
        <v>2370.8576106755099</v>
      </c>
      <c r="N70">
        <v>66.082907222857102</v>
      </c>
      <c r="O70">
        <v>0</v>
      </c>
      <c r="P70">
        <v>79.789562582316805</v>
      </c>
      <c r="Q70">
        <v>0.38</v>
      </c>
      <c r="R70">
        <v>10</v>
      </c>
      <c r="S70">
        <v>7.2499999999999995E-2</v>
      </c>
      <c r="T70" t="s">
        <v>31</v>
      </c>
      <c r="U70" t="s">
        <v>32</v>
      </c>
      <c r="V70">
        <v>0.29123823904900698</v>
      </c>
      <c r="W70">
        <v>344328.57339182397</v>
      </c>
      <c r="X70">
        <v>18.393947528981499</v>
      </c>
      <c r="Y70">
        <v>259762.43423793101</v>
      </c>
      <c r="Z70">
        <v>12.1618549064635</v>
      </c>
      <c r="AA70">
        <v>8.5821834206741503</v>
      </c>
      <c r="AC70">
        <v>1905406.4537194001</v>
      </c>
    </row>
    <row r="71" spans="1:29" x14ac:dyDescent="0.3">
      <c r="A71" t="s">
        <v>61</v>
      </c>
      <c r="B71">
        <v>309</v>
      </c>
      <c r="C71">
        <v>310</v>
      </c>
      <c r="D71" t="s">
        <v>27</v>
      </c>
      <c r="E71" t="s">
        <v>28</v>
      </c>
      <c r="F71" t="s">
        <v>45</v>
      </c>
      <c r="G71" t="s">
        <v>35</v>
      </c>
      <c r="H71">
        <v>1</v>
      </c>
      <c r="I71" t="s">
        <v>53</v>
      </c>
      <c r="J71">
        <v>805.40081395348795</v>
      </c>
      <c r="K71">
        <v>402.70040697674398</v>
      </c>
      <c r="L71">
        <v>4</v>
      </c>
      <c r="M71">
        <v>2370.8576106755099</v>
      </c>
      <c r="N71">
        <v>66.082907222857102</v>
      </c>
      <c r="O71">
        <v>0</v>
      </c>
      <c r="P71">
        <v>79.789562582316805</v>
      </c>
      <c r="Q71">
        <v>0.38</v>
      </c>
      <c r="R71">
        <v>10</v>
      </c>
      <c r="S71">
        <v>7.2499999999999995E-2</v>
      </c>
      <c r="T71" t="s">
        <v>31</v>
      </c>
      <c r="U71" t="s">
        <v>32</v>
      </c>
      <c r="V71">
        <v>0.29123823904900698</v>
      </c>
      <c r="W71">
        <v>344328.57339176402</v>
      </c>
      <c r="X71">
        <v>18.393947528981901</v>
      </c>
      <c r="Y71">
        <v>259762.43423793299</v>
      </c>
      <c r="Z71">
        <v>12.1618549064631</v>
      </c>
      <c r="AA71">
        <v>8.5821834206742906</v>
      </c>
      <c r="AC71">
        <v>1905406.4537194001</v>
      </c>
    </row>
    <row r="72" spans="1:29" x14ac:dyDescent="0.3">
      <c r="A72" t="s">
        <v>61</v>
      </c>
      <c r="B72">
        <v>66</v>
      </c>
      <c r="C72">
        <v>67</v>
      </c>
      <c r="D72" t="s">
        <v>27</v>
      </c>
      <c r="E72" t="s">
        <v>28</v>
      </c>
      <c r="F72" t="s">
        <v>44</v>
      </c>
      <c r="G72" t="s">
        <v>36</v>
      </c>
      <c r="H72">
        <v>1</v>
      </c>
      <c r="I72" t="s">
        <v>49</v>
      </c>
      <c r="J72">
        <v>3254.9916304347798</v>
      </c>
      <c r="K72">
        <v>813.74790760869496</v>
      </c>
      <c r="L72">
        <v>2</v>
      </c>
      <c r="M72">
        <v>3033.6550446002102</v>
      </c>
      <c r="N72">
        <v>45.979607959999903</v>
      </c>
      <c r="O72">
        <v>0</v>
      </c>
      <c r="P72">
        <v>127.406591492679</v>
      </c>
      <c r="Q72">
        <v>0.52777777777777701</v>
      </c>
      <c r="R72">
        <v>19.5</v>
      </c>
      <c r="S72">
        <v>6.5000000000000002E-2</v>
      </c>
      <c r="T72" t="s">
        <v>31</v>
      </c>
      <c r="U72" t="s">
        <v>32</v>
      </c>
      <c r="V72">
        <v>0.188655250048894</v>
      </c>
      <c r="W72">
        <v>312174.59923806897</v>
      </c>
      <c r="X72">
        <v>18.409069330544799</v>
      </c>
      <c r="Y72">
        <v>883889.33290297503</v>
      </c>
      <c r="Z72">
        <v>9.8791504653153606</v>
      </c>
      <c r="AA72">
        <v>11.6013935988962</v>
      </c>
      <c r="AC72">
        <v>9867741.2500234805</v>
      </c>
    </row>
    <row r="73" spans="1:29" x14ac:dyDescent="0.3">
      <c r="A73" t="s">
        <v>61</v>
      </c>
      <c r="B73">
        <v>118</v>
      </c>
      <c r="C73">
        <v>119</v>
      </c>
      <c r="D73" t="s">
        <v>27</v>
      </c>
      <c r="E73" t="s">
        <v>28</v>
      </c>
      <c r="F73" t="s">
        <v>44</v>
      </c>
      <c r="G73" t="s">
        <v>36</v>
      </c>
      <c r="H73">
        <v>1</v>
      </c>
      <c r="I73" t="s">
        <v>50</v>
      </c>
      <c r="J73">
        <v>3254.9916304347798</v>
      </c>
      <c r="K73">
        <v>813.74790760869496</v>
      </c>
      <c r="L73">
        <v>4</v>
      </c>
      <c r="M73">
        <v>3019.7688755583499</v>
      </c>
      <c r="N73">
        <v>45.979607959999903</v>
      </c>
      <c r="O73">
        <v>0</v>
      </c>
      <c r="P73">
        <v>127.406591492679</v>
      </c>
      <c r="Q73">
        <v>0.52777777777777701</v>
      </c>
      <c r="R73">
        <v>19.5</v>
      </c>
      <c r="S73">
        <v>6.5000000000000002E-2</v>
      </c>
      <c r="T73" t="s">
        <v>31</v>
      </c>
      <c r="U73" t="s">
        <v>32</v>
      </c>
      <c r="V73">
        <v>0.19341757287011899</v>
      </c>
      <c r="W73">
        <v>340672.65350542503</v>
      </c>
      <c r="X73">
        <v>18.4449662090794</v>
      </c>
      <c r="Y73">
        <v>883484.71199789899</v>
      </c>
      <c r="Z73">
        <v>9.9626144166542492</v>
      </c>
      <c r="AA73">
        <v>11.555551431030301</v>
      </c>
      <c r="AC73">
        <v>9822572.9230236392</v>
      </c>
    </row>
    <row r="74" spans="1:29" x14ac:dyDescent="0.3">
      <c r="A74" t="s">
        <v>61</v>
      </c>
      <c r="B74">
        <v>226</v>
      </c>
      <c r="C74">
        <v>227</v>
      </c>
      <c r="D74" t="s">
        <v>27</v>
      </c>
      <c r="E74" t="s">
        <v>28</v>
      </c>
      <c r="F74" t="s">
        <v>43</v>
      </c>
      <c r="G74" t="s">
        <v>35</v>
      </c>
      <c r="H74">
        <v>1</v>
      </c>
      <c r="I74" t="s">
        <v>52</v>
      </c>
      <c r="J74">
        <v>805.40081395348795</v>
      </c>
      <c r="K74">
        <v>402.70040697674398</v>
      </c>
      <c r="L74">
        <v>2</v>
      </c>
      <c r="M74">
        <v>2406.9687800389302</v>
      </c>
      <c r="N74">
        <v>66.082907222857102</v>
      </c>
      <c r="O74">
        <v>0</v>
      </c>
      <c r="P74">
        <v>79.789562582316805</v>
      </c>
      <c r="Q74">
        <v>0.38</v>
      </c>
      <c r="R74">
        <v>10</v>
      </c>
      <c r="S74">
        <v>7.2499999999999995E-2</v>
      </c>
      <c r="T74" t="s">
        <v>31</v>
      </c>
      <c r="U74" t="s">
        <v>32</v>
      </c>
      <c r="V74">
        <v>0.281968195829635</v>
      </c>
      <c r="W74">
        <v>337377.49402245099</v>
      </c>
      <c r="X74">
        <v>18.483495830027199</v>
      </c>
      <c r="Y74">
        <v>261529.21358665</v>
      </c>
      <c r="Z74">
        <v>12.0557506111746</v>
      </c>
      <c r="AA74">
        <v>8.6356567038457506</v>
      </c>
      <c r="AC74">
        <v>1934428.2114355001</v>
      </c>
    </row>
    <row r="75" spans="1:29" x14ac:dyDescent="0.3">
      <c r="A75" t="s">
        <v>61</v>
      </c>
      <c r="B75">
        <v>257</v>
      </c>
      <c r="C75">
        <v>258</v>
      </c>
      <c r="D75" t="s">
        <v>27</v>
      </c>
      <c r="E75" t="s">
        <v>28</v>
      </c>
      <c r="F75" t="s">
        <v>45</v>
      </c>
      <c r="G75" t="s">
        <v>35</v>
      </c>
      <c r="H75">
        <v>1</v>
      </c>
      <c r="I75" t="s">
        <v>52</v>
      </c>
      <c r="J75">
        <v>805.40081395348795</v>
      </c>
      <c r="K75">
        <v>402.70040697674398</v>
      </c>
      <c r="L75">
        <v>2</v>
      </c>
      <c r="M75">
        <v>2406.9687800389302</v>
      </c>
      <c r="N75">
        <v>66.082907222857102</v>
      </c>
      <c r="O75">
        <v>0</v>
      </c>
      <c r="P75">
        <v>79.789562582316805</v>
      </c>
      <c r="Q75">
        <v>0.38</v>
      </c>
      <c r="R75">
        <v>10</v>
      </c>
      <c r="S75">
        <v>7.2499999999999995E-2</v>
      </c>
      <c r="T75" t="s">
        <v>31</v>
      </c>
      <c r="U75" t="s">
        <v>32</v>
      </c>
      <c r="V75">
        <v>0.281968195829635</v>
      </c>
      <c r="W75">
        <v>337377.49402245099</v>
      </c>
      <c r="X75">
        <v>18.483495830027199</v>
      </c>
      <c r="Y75">
        <v>261529.21358665</v>
      </c>
      <c r="Z75">
        <v>12.0557506111746</v>
      </c>
      <c r="AA75">
        <v>8.6356567038457506</v>
      </c>
      <c r="AC75">
        <v>1934428.2114355001</v>
      </c>
    </row>
    <row r="76" spans="1:29" x14ac:dyDescent="0.3">
      <c r="A76" t="s">
        <v>61</v>
      </c>
      <c r="B76">
        <v>170</v>
      </c>
      <c r="C76">
        <v>171</v>
      </c>
      <c r="D76" t="s">
        <v>27</v>
      </c>
      <c r="E76" t="s">
        <v>28</v>
      </c>
      <c r="F76" t="s">
        <v>44</v>
      </c>
      <c r="G76" t="s">
        <v>36</v>
      </c>
      <c r="H76">
        <v>1</v>
      </c>
      <c r="I76" t="s">
        <v>51</v>
      </c>
      <c r="J76">
        <v>3254.9916304347798</v>
      </c>
      <c r="K76">
        <v>813.74790760869496</v>
      </c>
      <c r="L76">
        <v>6</v>
      </c>
      <c r="M76">
        <v>3012.4463823512301</v>
      </c>
      <c r="N76">
        <v>45.979607959999903</v>
      </c>
      <c r="O76">
        <v>0</v>
      </c>
      <c r="P76">
        <v>127.406591492679</v>
      </c>
      <c r="Q76">
        <v>0.52777777777777701</v>
      </c>
      <c r="R76">
        <v>19.5</v>
      </c>
      <c r="S76">
        <v>6.5000000000000002E-2</v>
      </c>
      <c r="T76" t="s">
        <v>31</v>
      </c>
      <c r="U76" t="s">
        <v>32</v>
      </c>
      <c r="V76">
        <v>0.19620335313686399</v>
      </c>
      <c r="W76">
        <v>355606.58304713602</v>
      </c>
      <c r="X76">
        <v>18.5055589194281</v>
      </c>
      <c r="Y76">
        <v>883132.27028685994</v>
      </c>
      <c r="Z76">
        <v>10.006557414425</v>
      </c>
      <c r="AA76">
        <v>11.5315202383673</v>
      </c>
      <c r="AC76">
        <v>9798754.6354429591</v>
      </c>
    </row>
    <row r="77" spans="1:29" x14ac:dyDescent="0.3">
      <c r="A77" t="s">
        <v>61</v>
      </c>
      <c r="B77">
        <v>252</v>
      </c>
      <c r="C77">
        <v>253</v>
      </c>
      <c r="D77" t="s">
        <v>27</v>
      </c>
      <c r="E77" t="s">
        <v>28</v>
      </c>
      <c r="F77" t="s">
        <v>38</v>
      </c>
      <c r="G77" t="s">
        <v>36</v>
      </c>
      <c r="H77">
        <v>1</v>
      </c>
      <c r="I77" t="s">
        <v>52</v>
      </c>
      <c r="J77">
        <v>3254.9916304347798</v>
      </c>
      <c r="K77">
        <v>1627.4958152173899</v>
      </c>
      <c r="L77">
        <v>2</v>
      </c>
      <c r="M77">
        <v>3208.56008920043</v>
      </c>
      <c r="N77">
        <v>36.553753792870197</v>
      </c>
      <c r="O77">
        <v>0</v>
      </c>
      <c r="P77">
        <v>127.406591492679</v>
      </c>
      <c r="Q77">
        <v>0.52777777777777701</v>
      </c>
      <c r="R77">
        <v>19.5</v>
      </c>
      <c r="S77">
        <v>6.5000000000000002E-2</v>
      </c>
      <c r="T77" t="s">
        <v>31</v>
      </c>
      <c r="U77" t="s">
        <v>32</v>
      </c>
      <c r="V77">
        <v>0.20356819582963501</v>
      </c>
      <c r="W77">
        <v>221589.88439249701</v>
      </c>
      <c r="X77">
        <v>18.735904845472501</v>
      </c>
      <c r="Y77">
        <v>883473.82116883202</v>
      </c>
      <c r="Z77">
        <v>9.5922787058876509</v>
      </c>
      <c r="AA77">
        <v>11.761128180941499</v>
      </c>
      <c r="AC77">
        <v>10436664.7756269</v>
      </c>
    </row>
    <row r="78" spans="1:29" x14ac:dyDescent="0.3">
      <c r="A78" t="s">
        <v>61</v>
      </c>
      <c r="B78">
        <v>304</v>
      </c>
      <c r="C78">
        <v>305</v>
      </c>
      <c r="D78" t="s">
        <v>27</v>
      </c>
      <c r="E78" t="s">
        <v>28</v>
      </c>
      <c r="F78" t="s">
        <v>38</v>
      </c>
      <c r="G78" t="s">
        <v>36</v>
      </c>
      <c r="H78">
        <v>1</v>
      </c>
      <c r="I78" t="s">
        <v>53</v>
      </c>
      <c r="J78">
        <v>3254.9916304347798</v>
      </c>
      <c r="K78">
        <v>1627.4958152173899</v>
      </c>
      <c r="L78">
        <v>4</v>
      </c>
      <c r="M78">
        <v>3180.7877511166998</v>
      </c>
      <c r="N78">
        <v>36.553753792870197</v>
      </c>
      <c r="O78">
        <v>0</v>
      </c>
      <c r="P78">
        <v>127.406591492679</v>
      </c>
      <c r="Q78">
        <v>0.52777777777777701</v>
      </c>
      <c r="R78">
        <v>19.5</v>
      </c>
      <c r="S78">
        <v>6.5000000000000002E-2</v>
      </c>
      <c r="T78" t="s">
        <v>31</v>
      </c>
      <c r="U78" t="s">
        <v>32</v>
      </c>
      <c r="V78">
        <v>0.21283823904900701</v>
      </c>
      <c r="W78">
        <v>278670.09585933998</v>
      </c>
      <c r="X78">
        <v>18.790727369697699</v>
      </c>
      <c r="Y78">
        <v>882789.35264638194</v>
      </c>
      <c r="Z78">
        <v>9.7497473336337706</v>
      </c>
      <c r="AA78">
        <v>11.6729488589067</v>
      </c>
      <c r="AC78">
        <v>10346328.1216272</v>
      </c>
    </row>
    <row r="79" spans="1:29" x14ac:dyDescent="0.3">
      <c r="A79" t="s">
        <v>61</v>
      </c>
      <c r="B79">
        <v>356</v>
      </c>
      <c r="C79">
        <v>357</v>
      </c>
      <c r="D79" t="s">
        <v>27</v>
      </c>
      <c r="E79" t="s">
        <v>28</v>
      </c>
      <c r="F79" t="s">
        <v>38</v>
      </c>
      <c r="G79" t="s">
        <v>36</v>
      </c>
      <c r="H79">
        <v>1</v>
      </c>
      <c r="I79" t="s">
        <v>54</v>
      </c>
      <c r="J79">
        <v>3254.9916304347798</v>
      </c>
      <c r="K79">
        <v>1627.4958152173899</v>
      </c>
      <c r="L79">
        <v>6</v>
      </c>
      <c r="M79">
        <v>3166.1427647024698</v>
      </c>
      <c r="N79">
        <v>36.553753792870197</v>
      </c>
      <c r="O79">
        <v>0</v>
      </c>
      <c r="P79">
        <v>127.406591492679</v>
      </c>
      <c r="Q79">
        <v>0.52777777777777701</v>
      </c>
      <c r="R79">
        <v>19.5</v>
      </c>
      <c r="S79">
        <v>6.5000000000000002E-2</v>
      </c>
      <c r="T79" t="s">
        <v>31</v>
      </c>
      <c r="U79" t="s">
        <v>32</v>
      </c>
      <c r="V79">
        <v>0.21826086671240399</v>
      </c>
      <c r="W79">
        <v>308641.79970533698</v>
      </c>
      <c r="X79">
        <v>18.892594862537401</v>
      </c>
      <c r="Y79">
        <v>882238.53106387903</v>
      </c>
      <c r="Z79">
        <v>9.8332081922394607</v>
      </c>
      <c r="AA79">
        <v>11.6266366602025</v>
      </c>
      <c r="AC79">
        <v>10298691.5464659</v>
      </c>
    </row>
    <row r="80" spans="1:29" x14ac:dyDescent="0.3">
      <c r="A80" t="s">
        <v>59</v>
      </c>
      <c r="B80">
        <v>45</v>
      </c>
      <c r="C80">
        <v>46</v>
      </c>
      <c r="D80" t="s">
        <v>27</v>
      </c>
      <c r="E80" t="s">
        <v>28</v>
      </c>
      <c r="F80" t="s">
        <v>45</v>
      </c>
      <c r="G80" t="s">
        <v>63</v>
      </c>
      <c r="H80">
        <v>0</v>
      </c>
      <c r="I80">
        <v>0</v>
      </c>
      <c r="J80">
        <v>8.7990725592218499</v>
      </c>
      <c r="K80">
        <v>0</v>
      </c>
      <c r="L80">
        <v>0</v>
      </c>
      <c r="M80">
        <v>3133.2517375354</v>
      </c>
      <c r="N80">
        <v>30.855715455999999</v>
      </c>
      <c r="O80">
        <v>0</v>
      </c>
      <c r="P80">
        <v>0.937399145836326</v>
      </c>
      <c r="Q80">
        <v>0.57499999999999996</v>
      </c>
      <c r="R80">
        <v>15</v>
      </c>
      <c r="S80">
        <v>0.06</v>
      </c>
      <c r="T80" t="s">
        <v>46</v>
      </c>
      <c r="U80" t="s">
        <v>47</v>
      </c>
      <c r="V80">
        <v>0.03</v>
      </c>
      <c r="W80">
        <v>8247.2387306154305</v>
      </c>
      <c r="X80">
        <v>18.9790041443324</v>
      </c>
      <c r="Y80">
        <v>3192.1225389670299</v>
      </c>
      <c r="Z80">
        <v>16.6436984954011</v>
      </c>
      <c r="AA80">
        <v>8.5350495261250892</v>
      </c>
      <c r="AC80">
        <v>27431.6189621224</v>
      </c>
    </row>
    <row r="81" spans="1:29" x14ac:dyDescent="0.3">
      <c r="A81" t="s">
        <v>59</v>
      </c>
      <c r="B81">
        <v>29</v>
      </c>
      <c r="C81">
        <v>30</v>
      </c>
      <c r="D81" t="s">
        <v>27</v>
      </c>
      <c r="E81" t="s">
        <v>28</v>
      </c>
      <c r="F81" t="s">
        <v>41</v>
      </c>
      <c r="G81" t="s">
        <v>36</v>
      </c>
      <c r="H81">
        <v>0</v>
      </c>
      <c r="I81">
        <v>0</v>
      </c>
      <c r="J81">
        <v>3254.9916304347798</v>
      </c>
      <c r="K81">
        <v>0</v>
      </c>
      <c r="L81">
        <v>0</v>
      </c>
      <c r="M81">
        <v>3499.4469814635099</v>
      </c>
      <c r="N81">
        <v>24.2996965546666</v>
      </c>
      <c r="O81">
        <v>0</v>
      </c>
      <c r="P81">
        <v>127.406591492679</v>
      </c>
      <c r="Q81">
        <v>0.52777777777777701</v>
      </c>
      <c r="R81">
        <v>19.5</v>
      </c>
      <c r="S81">
        <v>6.5000000000000002E-2</v>
      </c>
      <c r="T81" t="s">
        <v>31</v>
      </c>
      <c r="U81" t="s">
        <v>32</v>
      </c>
      <c r="V81">
        <v>0.1729</v>
      </c>
      <c r="W81">
        <v>-26745.546407395901</v>
      </c>
      <c r="X81">
        <v>19.101058647311699</v>
      </c>
      <c r="Y81">
        <v>884415.775354326</v>
      </c>
      <c r="Z81">
        <v>8.9320678468835109</v>
      </c>
      <c r="AA81">
        <v>12.1391744446434</v>
      </c>
      <c r="AC81">
        <v>11382849.013345299</v>
      </c>
    </row>
    <row r="82" spans="1:29" x14ac:dyDescent="0.3">
      <c r="A82" t="s">
        <v>61</v>
      </c>
      <c r="B82">
        <v>329</v>
      </c>
      <c r="C82">
        <v>330</v>
      </c>
      <c r="D82" t="s">
        <v>27</v>
      </c>
      <c r="E82" t="s">
        <v>28</v>
      </c>
      <c r="F82" t="s">
        <v>43</v>
      </c>
      <c r="G82" t="s">
        <v>34</v>
      </c>
      <c r="H82">
        <v>1</v>
      </c>
      <c r="I82" t="s">
        <v>54</v>
      </c>
      <c r="J82">
        <v>373.42547297297199</v>
      </c>
      <c r="K82">
        <v>186.71273648648599</v>
      </c>
      <c r="L82">
        <v>6</v>
      </c>
      <c r="M82">
        <v>2591.4968307346198</v>
      </c>
      <c r="N82">
        <v>64.524510299999903</v>
      </c>
      <c r="O82">
        <v>0</v>
      </c>
      <c r="P82">
        <v>56.847272162463803</v>
      </c>
      <c r="Q82">
        <v>0.46875</v>
      </c>
      <c r="R82">
        <v>10</v>
      </c>
      <c r="S82">
        <v>7.1249999999999994E-2</v>
      </c>
      <c r="T82" t="s">
        <v>31</v>
      </c>
      <c r="U82" t="s">
        <v>32</v>
      </c>
      <c r="V82">
        <v>0.33356086671240398</v>
      </c>
      <c r="W82">
        <v>128068.773952277</v>
      </c>
      <c r="X82">
        <v>19.107664006539299</v>
      </c>
      <c r="Y82">
        <v>122325.64518647399</v>
      </c>
      <c r="Z82">
        <v>11.547755222893899</v>
      </c>
      <c r="AA82">
        <v>9.1920363989727498</v>
      </c>
      <c r="AC82">
        <v>973583.55328012398</v>
      </c>
    </row>
    <row r="83" spans="1:29" x14ac:dyDescent="0.3">
      <c r="A83" t="s">
        <v>61</v>
      </c>
      <c r="B83">
        <v>360</v>
      </c>
      <c r="C83">
        <v>361</v>
      </c>
      <c r="D83" t="s">
        <v>27</v>
      </c>
      <c r="E83" t="s">
        <v>28</v>
      </c>
      <c r="F83" t="s">
        <v>45</v>
      </c>
      <c r="G83" t="s">
        <v>34</v>
      </c>
      <c r="H83">
        <v>1</v>
      </c>
      <c r="I83" t="s">
        <v>54</v>
      </c>
      <c r="J83">
        <v>373.42547297297199</v>
      </c>
      <c r="K83">
        <v>186.71273648648599</v>
      </c>
      <c r="L83">
        <v>6</v>
      </c>
      <c r="M83">
        <v>2591.4968307346198</v>
      </c>
      <c r="N83">
        <v>64.524510299999903</v>
      </c>
      <c r="O83">
        <v>0</v>
      </c>
      <c r="P83">
        <v>56.847272162463803</v>
      </c>
      <c r="Q83">
        <v>0.46875</v>
      </c>
      <c r="R83">
        <v>10</v>
      </c>
      <c r="S83">
        <v>7.1249999999999994E-2</v>
      </c>
      <c r="T83" t="s">
        <v>31</v>
      </c>
      <c r="U83" t="s">
        <v>32</v>
      </c>
      <c r="V83">
        <v>0.32356086671240403</v>
      </c>
      <c r="W83">
        <v>128068.77395227599</v>
      </c>
      <c r="X83">
        <v>19.107664006539299</v>
      </c>
      <c r="Y83">
        <v>122325.64518647399</v>
      </c>
      <c r="Z83">
        <v>11.547755222893899</v>
      </c>
      <c r="AA83">
        <v>9.1920363989727498</v>
      </c>
      <c r="AC83">
        <v>973583.55328012398</v>
      </c>
    </row>
    <row r="84" spans="1:29" x14ac:dyDescent="0.3">
      <c r="A84" t="s">
        <v>61</v>
      </c>
      <c r="B84">
        <v>277</v>
      </c>
      <c r="C84">
        <v>278</v>
      </c>
      <c r="D84" t="s">
        <v>27</v>
      </c>
      <c r="E84" t="s">
        <v>28</v>
      </c>
      <c r="F84" t="s">
        <v>43</v>
      </c>
      <c r="G84" t="s">
        <v>34</v>
      </c>
      <c r="H84">
        <v>1</v>
      </c>
      <c r="I84" t="s">
        <v>53</v>
      </c>
      <c r="J84">
        <v>373.42547297297199</v>
      </c>
      <c r="K84">
        <v>186.71273648648599</v>
      </c>
      <c r="L84">
        <v>4</v>
      </c>
      <c r="M84">
        <v>2613.4994310228399</v>
      </c>
      <c r="N84">
        <v>64.524510299999903</v>
      </c>
      <c r="O84">
        <v>0</v>
      </c>
      <c r="P84">
        <v>56.847272162463803</v>
      </c>
      <c r="Q84">
        <v>0.46875</v>
      </c>
      <c r="R84">
        <v>10</v>
      </c>
      <c r="S84">
        <v>7.1249999999999994E-2</v>
      </c>
      <c r="T84" t="s">
        <v>31</v>
      </c>
      <c r="U84" t="s">
        <v>32</v>
      </c>
      <c r="V84">
        <v>0.32813823904900702</v>
      </c>
      <c r="W84">
        <v>123340.35703612</v>
      </c>
      <c r="X84">
        <v>19.2093800691955</v>
      </c>
      <c r="Y84">
        <v>122458.760846028</v>
      </c>
      <c r="Z84">
        <v>11.435386985357001</v>
      </c>
      <c r="AA84">
        <v>9.2508300390976004</v>
      </c>
      <c r="AC84">
        <v>981849.57526246295</v>
      </c>
    </row>
    <row r="85" spans="1:29" x14ac:dyDescent="0.3">
      <c r="A85" t="s">
        <v>61</v>
      </c>
      <c r="B85">
        <v>308</v>
      </c>
      <c r="C85">
        <v>309</v>
      </c>
      <c r="D85" t="s">
        <v>27</v>
      </c>
      <c r="E85" t="s">
        <v>28</v>
      </c>
      <c r="F85" t="s">
        <v>45</v>
      </c>
      <c r="G85" t="s">
        <v>34</v>
      </c>
      <c r="H85">
        <v>1</v>
      </c>
      <c r="I85" t="s">
        <v>53</v>
      </c>
      <c r="J85">
        <v>373.42547297297199</v>
      </c>
      <c r="K85">
        <v>186.71273648648599</v>
      </c>
      <c r="L85">
        <v>4</v>
      </c>
      <c r="M85">
        <v>2613.4994310228399</v>
      </c>
      <c r="N85">
        <v>64.524510299999903</v>
      </c>
      <c r="O85">
        <v>0</v>
      </c>
      <c r="P85">
        <v>56.847272162463803</v>
      </c>
      <c r="Q85">
        <v>0.46875</v>
      </c>
      <c r="R85">
        <v>10</v>
      </c>
      <c r="S85">
        <v>7.1249999999999994E-2</v>
      </c>
      <c r="T85" t="s">
        <v>31</v>
      </c>
      <c r="U85" t="s">
        <v>32</v>
      </c>
      <c r="V85">
        <v>0.31813823904900701</v>
      </c>
      <c r="W85">
        <v>123340.35703611901</v>
      </c>
      <c r="X85">
        <v>19.2093800691955</v>
      </c>
      <c r="Y85">
        <v>122458.760846028</v>
      </c>
      <c r="Z85">
        <v>11.435386985356899</v>
      </c>
      <c r="AA85">
        <v>9.2508300390976306</v>
      </c>
      <c r="AC85">
        <v>981849.57526246295</v>
      </c>
    </row>
    <row r="86" spans="1:29" x14ac:dyDescent="0.3">
      <c r="A86" t="s">
        <v>61</v>
      </c>
      <c r="B86">
        <v>81</v>
      </c>
      <c r="C86">
        <v>82</v>
      </c>
      <c r="D86" t="s">
        <v>27</v>
      </c>
      <c r="E86" t="s">
        <v>28</v>
      </c>
      <c r="F86" t="s">
        <v>42</v>
      </c>
      <c r="G86" t="s">
        <v>36</v>
      </c>
      <c r="H86">
        <v>1</v>
      </c>
      <c r="I86" t="s">
        <v>49</v>
      </c>
      <c r="J86">
        <v>3254.9916304347798</v>
      </c>
      <c r="K86">
        <v>813.74790760869496</v>
      </c>
      <c r="L86">
        <v>2</v>
      </c>
      <c r="M86">
        <v>3263.6550446002102</v>
      </c>
      <c r="N86">
        <v>41.238661399999998</v>
      </c>
      <c r="O86">
        <v>0</v>
      </c>
      <c r="P86">
        <v>127.406591492679</v>
      </c>
      <c r="Q86">
        <v>0.52777777777777701</v>
      </c>
      <c r="R86">
        <v>19.5</v>
      </c>
      <c r="S86">
        <v>6.5000000000000002E-2</v>
      </c>
      <c r="T86" t="s">
        <v>31</v>
      </c>
      <c r="U86" t="s">
        <v>32</v>
      </c>
      <c r="V86">
        <v>0.188655250048894</v>
      </c>
      <c r="W86">
        <v>-27513.391521981899</v>
      </c>
      <c r="X86">
        <v>19.229966007898899</v>
      </c>
      <c r="Y86">
        <v>883889.33290297503</v>
      </c>
      <c r="Z86">
        <v>8.9252266865725591</v>
      </c>
      <c r="AA86">
        <v>12.143067819075</v>
      </c>
      <c r="AC86">
        <v>10615875.2514634</v>
      </c>
    </row>
    <row r="87" spans="1:29" x14ac:dyDescent="0.3">
      <c r="A87" t="s">
        <v>61</v>
      </c>
      <c r="B87">
        <v>133</v>
      </c>
      <c r="C87">
        <v>134</v>
      </c>
      <c r="D87" t="s">
        <v>27</v>
      </c>
      <c r="E87" t="s">
        <v>28</v>
      </c>
      <c r="F87" t="s">
        <v>42</v>
      </c>
      <c r="G87" t="s">
        <v>36</v>
      </c>
      <c r="H87">
        <v>1</v>
      </c>
      <c r="I87" t="s">
        <v>50</v>
      </c>
      <c r="J87">
        <v>3254.9916304347798</v>
      </c>
      <c r="K87">
        <v>813.74790760869496</v>
      </c>
      <c r="L87">
        <v>4</v>
      </c>
      <c r="M87">
        <v>3249.7688755583499</v>
      </c>
      <c r="N87">
        <v>41.238661399999998</v>
      </c>
      <c r="O87">
        <v>0</v>
      </c>
      <c r="P87">
        <v>127.406591492679</v>
      </c>
      <c r="Q87">
        <v>0.52777777777777701</v>
      </c>
      <c r="R87">
        <v>19.5</v>
      </c>
      <c r="S87">
        <v>6.5000000000000002E-2</v>
      </c>
      <c r="T87" t="s">
        <v>31</v>
      </c>
      <c r="U87" t="s">
        <v>32</v>
      </c>
      <c r="V87">
        <v>0.19341757287011899</v>
      </c>
      <c r="W87">
        <v>984.66274537891104</v>
      </c>
      <c r="X87">
        <v>19.270582269473199</v>
      </c>
      <c r="Y87">
        <v>883484.71199789899</v>
      </c>
      <c r="Z87">
        <v>9.0011378902313606</v>
      </c>
      <c r="AA87">
        <v>12.0992516827815</v>
      </c>
      <c r="AC87">
        <v>10570706.9244636</v>
      </c>
    </row>
    <row r="88" spans="1:29" x14ac:dyDescent="0.3">
      <c r="A88" t="s">
        <v>61</v>
      </c>
      <c r="B88">
        <v>185</v>
      </c>
      <c r="C88">
        <v>186</v>
      </c>
      <c r="D88" t="s">
        <v>27</v>
      </c>
      <c r="E88" t="s">
        <v>28</v>
      </c>
      <c r="F88" t="s">
        <v>42</v>
      </c>
      <c r="G88" t="s">
        <v>36</v>
      </c>
      <c r="H88">
        <v>1</v>
      </c>
      <c r="I88" t="s">
        <v>51</v>
      </c>
      <c r="J88">
        <v>3254.9916304347798</v>
      </c>
      <c r="K88">
        <v>813.74790760869496</v>
      </c>
      <c r="L88">
        <v>6</v>
      </c>
      <c r="M88">
        <v>3242.4463823512301</v>
      </c>
      <c r="N88">
        <v>41.238661399999998</v>
      </c>
      <c r="O88">
        <v>0</v>
      </c>
      <c r="P88">
        <v>127.406591492679</v>
      </c>
      <c r="Q88">
        <v>0.52777777777777701</v>
      </c>
      <c r="R88">
        <v>19.5</v>
      </c>
      <c r="S88">
        <v>6.5000000000000002E-2</v>
      </c>
      <c r="T88" t="s">
        <v>31</v>
      </c>
      <c r="U88" t="s">
        <v>32</v>
      </c>
      <c r="V88">
        <v>0.19620335313686399</v>
      </c>
      <c r="W88">
        <v>15918.5922870878</v>
      </c>
      <c r="X88">
        <v>19.3355466072022</v>
      </c>
      <c r="Y88">
        <v>883132.27028685994</v>
      </c>
      <c r="Z88">
        <v>9.0410969572881399</v>
      </c>
      <c r="AA88">
        <v>12.0762825680552</v>
      </c>
      <c r="AC88">
        <v>10546888.636882899</v>
      </c>
    </row>
    <row r="89" spans="1:29" x14ac:dyDescent="0.3">
      <c r="A89" t="s">
        <v>61</v>
      </c>
      <c r="B89">
        <v>225</v>
      </c>
      <c r="C89">
        <v>226</v>
      </c>
      <c r="D89" t="s">
        <v>27</v>
      </c>
      <c r="E89" t="s">
        <v>28</v>
      </c>
      <c r="F89" t="s">
        <v>43</v>
      </c>
      <c r="G89" t="s">
        <v>34</v>
      </c>
      <c r="H89">
        <v>1</v>
      </c>
      <c r="I89" t="s">
        <v>52</v>
      </c>
      <c r="J89">
        <v>373.42547297297199</v>
      </c>
      <c r="K89">
        <v>186.71273648648599</v>
      </c>
      <c r="L89">
        <v>2</v>
      </c>
      <c r="M89">
        <v>2655.2245399879098</v>
      </c>
      <c r="N89">
        <v>64.524510299999903</v>
      </c>
      <c r="O89">
        <v>0</v>
      </c>
      <c r="P89">
        <v>56.847272162463803</v>
      </c>
      <c r="Q89">
        <v>0.46875</v>
      </c>
      <c r="R89">
        <v>10</v>
      </c>
      <c r="S89">
        <v>7.1249999999999994E-2</v>
      </c>
      <c r="T89" t="s">
        <v>31</v>
      </c>
      <c r="U89" t="s">
        <v>32</v>
      </c>
      <c r="V89">
        <v>0.31886819582963499</v>
      </c>
      <c r="W89">
        <v>114916.601744474</v>
      </c>
      <c r="X89">
        <v>19.391194044367701</v>
      </c>
      <c r="Y89">
        <v>122808.08074077401</v>
      </c>
      <c r="Z89">
        <v>11.237607986459899</v>
      </c>
      <c r="AA89">
        <v>9.3553920817837994</v>
      </c>
      <c r="AC89">
        <v>997525.02559118101</v>
      </c>
    </row>
    <row r="90" spans="1:29" x14ac:dyDescent="0.3">
      <c r="A90" t="s">
        <v>61</v>
      </c>
      <c r="B90">
        <v>256</v>
      </c>
      <c r="C90">
        <v>257</v>
      </c>
      <c r="D90" t="s">
        <v>27</v>
      </c>
      <c r="E90" t="s">
        <v>28</v>
      </c>
      <c r="F90" t="s">
        <v>45</v>
      </c>
      <c r="G90" t="s">
        <v>34</v>
      </c>
      <c r="H90">
        <v>1</v>
      </c>
      <c r="I90" t="s">
        <v>52</v>
      </c>
      <c r="J90">
        <v>373.42547297297199</v>
      </c>
      <c r="K90">
        <v>186.71273648648599</v>
      </c>
      <c r="L90">
        <v>2</v>
      </c>
      <c r="M90">
        <v>2655.2245399879098</v>
      </c>
      <c r="N90">
        <v>64.524510299999903</v>
      </c>
      <c r="O90">
        <v>0</v>
      </c>
      <c r="P90">
        <v>56.847272162463803</v>
      </c>
      <c r="Q90">
        <v>0.46875</v>
      </c>
      <c r="R90">
        <v>10</v>
      </c>
      <c r="S90">
        <v>7.1249999999999994E-2</v>
      </c>
      <c r="T90" t="s">
        <v>31</v>
      </c>
      <c r="U90" t="s">
        <v>32</v>
      </c>
      <c r="V90">
        <v>0.30886819582963498</v>
      </c>
      <c r="W90">
        <v>114916.601744474</v>
      </c>
      <c r="X90">
        <v>19.391194044367701</v>
      </c>
      <c r="Y90">
        <v>122808.08074077401</v>
      </c>
      <c r="Z90">
        <v>11.237607986459899</v>
      </c>
      <c r="AA90">
        <v>9.3553920817837994</v>
      </c>
      <c r="AC90">
        <v>997525.02559118101</v>
      </c>
    </row>
    <row r="91" spans="1:29" x14ac:dyDescent="0.3">
      <c r="A91" t="s">
        <v>61</v>
      </c>
      <c r="B91">
        <v>86</v>
      </c>
      <c r="C91">
        <v>87</v>
      </c>
      <c r="D91" t="s">
        <v>27</v>
      </c>
      <c r="E91" t="s">
        <v>28</v>
      </c>
      <c r="F91" t="s">
        <v>40</v>
      </c>
      <c r="G91" t="s">
        <v>36</v>
      </c>
      <c r="H91">
        <v>1</v>
      </c>
      <c r="I91" t="s">
        <v>49</v>
      </c>
      <c r="J91">
        <v>3254.9916304347798</v>
      </c>
      <c r="K91">
        <v>813.74790760869496</v>
      </c>
      <c r="L91">
        <v>2</v>
      </c>
      <c r="M91">
        <v>3371.5044217663899</v>
      </c>
      <c r="N91">
        <v>40.489001912274901</v>
      </c>
      <c r="O91">
        <v>0</v>
      </c>
      <c r="P91">
        <v>127.406591492679</v>
      </c>
      <c r="Q91">
        <v>0.52777777777777701</v>
      </c>
      <c r="R91">
        <v>19.5</v>
      </c>
      <c r="S91">
        <v>6.5000000000000002E-2</v>
      </c>
      <c r="T91" t="s">
        <v>31</v>
      </c>
      <c r="U91" t="s">
        <v>32</v>
      </c>
      <c r="V91">
        <v>0.188655250048894</v>
      </c>
      <c r="W91">
        <v>-229327.517633957</v>
      </c>
      <c r="X91">
        <v>19.717673993093701</v>
      </c>
      <c r="Y91">
        <v>883889.33290297503</v>
      </c>
      <c r="Z91">
        <v>8.4018998816009702</v>
      </c>
      <c r="AA91">
        <v>12.4520706280125</v>
      </c>
      <c r="AC91">
        <v>10966683.017081499</v>
      </c>
    </row>
    <row r="92" spans="1:29" x14ac:dyDescent="0.3">
      <c r="A92" t="s">
        <v>61</v>
      </c>
      <c r="B92">
        <v>138</v>
      </c>
      <c r="C92">
        <v>139</v>
      </c>
      <c r="D92" t="s">
        <v>27</v>
      </c>
      <c r="E92" t="s">
        <v>28</v>
      </c>
      <c r="F92" t="s">
        <v>40</v>
      </c>
      <c r="G92" t="s">
        <v>36</v>
      </c>
      <c r="H92">
        <v>1</v>
      </c>
      <c r="I92" t="s">
        <v>50</v>
      </c>
      <c r="J92">
        <v>3254.9916304347798</v>
      </c>
      <c r="K92">
        <v>813.74790760869496</v>
      </c>
      <c r="L92">
        <v>4</v>
      </c>
      <c r="M92">
        <v>3357.6182527245201</v>
      </c>
      <c r="N92">
        <v>40.489001912274901</v>
      </c>
      <c r="O92">
        <v>0</v>
      </c>
      <c r="P92">
        <v>127.406591492679</v>
      </c>
      <c r="Q92">
        <v>0.52777777777777701</v>
      </c>
      <c r="R92">
        <v>19.5</v>
      </c>
      <c r="S92">
        <v>6.5000000000000002E-2</v>
      </c>
      <c r="T92" t="s">
        <v>31</v>
      </c>
      <c r="U92" t="s">
        <v>32</v>
      </c>
      <c r="V92">
        <v>0.19341757287011899</v>
      </c>
      <c r="W92">
        <v>-200829.46336659999</v>
      </c>
      <c r="X92">
        <v>19.761094116417102</v>
      </c>
      <c r="Y92">
        <v>883484.71199789899</v>
      </c>
      <c r="Z92">
        <v>8.4745794437771202</v>
      </c>
      <c r="AA92">
        <v>12.4083946930824</v>
      </c>
      <c r="AC92">
        <v>10921514.6900816</v>
      </c>
    </row>
    <row r="93" spans="1:29" x14ac:dyDescent="0.3">
      <c r="A93" t="s">
        <v>61</v>
      </c>
      <c r="B93">
        <v>172</v>
      </c>
      <c r="C93">
        <v>173</v>
      </c>
      <c r="D93" t="s">
        <v>27</v>
      </c>
      <c r="E93" t="s">
        <v>28</v>
      </c>
      <c r="F93" t="s">
        <v>43</v>
      </c>
      <c r="G93" t="s">
        <v>33</v>
      </c>
      <c r="H93">
        <v>1</v>
      </c>
      <c r="I93" t="s">
        <v>51</v>
      </c>
      <c r="J93">
        <v>112.65165172855301</v>
      </c>
      <c r="K93">
        <v>28.162912932138202</v>
      </c>
      <c r="L93">
        <v>6</v>
      </c>
      <c r="M93">
        <v>2951.8018379466798</v>
      </c>
      <c r="N93">
        <v>46.663352965714203</v>
      </c>
      <c r="O93">
        <v>0</v>
      </c>
      <c r="P93">
        <v>24.336486775619601</v>
      </c>
      <c r="Q93">
        <v>0.46666666666666601</v>
      </c>
      <c r="R93">
        <v>10</v>
      </c>
      <c r="S93">
        <v>7.1249999999999994E-2</v>
      </c>
      <c r="T93" t="s">
        <v>31</v>
      </c>
      <c r="U93" t="s">
        <v>32</v>
      </c>
      <c r="V93">
        <v>0.34540335313686399</v>
      </c>
      <c r="W93">
        <v>29563.397634253401</v>
      </c>
      <c r="X93">
        <v>19.7636675950559</v>
      </c>
      <c r="Y93">
        <v>37426.548860640301</v>
      </c>
      <c r="Z93">
        <v>10.7038391777534</v>
      </c>
      <c r="AA93">
        <v>9.6601859594318302</v>
      </c>
      <c r="AC93">
        <v>336894.480622578</v>
      </c>
    </row>
    <row r="94" spans="1:29" x14ac:dyDescent="0.3">
      <c r="A94" t="s">
        <v>61</v>
      </c>
      <c r="B94">
        <v>203</v>
      </c>
      <c r="C94">
        <v>204</v>
      </c>
      <c r="D94" t="s">
        <v>27</v>
      </c>
      <c r="E94" t="s">
        <v>28</v>
      </c>
      <c r="F94" t="s">
        <v>45</v>
      </c>
      <c r="G94" t="s">
        <v>33</v>
      </c>
      <c r="H94">
        <v>1</v>
      </c>
      <c r="I94" t="s">
        <v>51</v>
      </c>
      <c r="J94">
        <v>112.65165172855301</v>
      </c>
      <c r="K94">
        <v>28.162912932138202</v>
      </c>
      <c r="L94">
        <v>6</v>
      </c>
      <c r="M94">
        <v>2951.8018379466798</v>
      </c>
      <c r="N94">
        <v>46.663352965714203</v>
      </c>
      <c r="O94">
        <v>0</v>
      </c>
      <c r="P94">
        <v>24.336486775619601</v>
      </c>
      <c r="Q94">
        <v>0.46666666666666601</v>
      </c>
      <c r="R94">
        <v>10</v>
      </c>
      <c r="S94">
        <v>7.1249999999999994E-2</v>
      </c>
      <c r="T94" t="s">
        <v>31</v>
      </c>
      <c r="U94" t="s">
        <v>32</v>
      </c>
      <c r="V94">
        <v>0.33540335313686398</v>
      </c>
      <c r="W94">
        <v>29563.397634253401</v>
      </c>
      <c r="X94">
        <v>19.7636675950559</v>
      </c>
      <c r="Y94">
        <v>37426.548860640301</v>
      </c>
      <c r="Z94">
        <v>10.7038391777534</v>
      </c>
      <c r="AA94">
        <v>9.6601859594318302</v>
      </c>
      <c r="AC94">
        <v>336894.480622578</v>
      </c>
    </row>
    <row r="95" spans="1:29" x14ac:dyDescent="0.3">
      <c r="A95" t="s">
        <v>61</v>
      </c>
      <c r="B95">
        <v>190</v>
      </c>
      <c r="C95">
        <v>191</v>
      </c>
      <c r="D95" t="s">
        <v>27</v>
      </c>
      <c r="E95" t="s">
        <v>28</v>
      </c>
      <c r="F95" t="s">
        <v>40</v>
      </c>
      <c r="G95" t="s">
        <v>36</v>
      </c>
      <c r="H95">
        <v>1</v>
      </c>
      <c r="I95" t="s">
        <v>51</v>
      </c>
      <c r="J95">
        <v>3254.9916304347798</v>
      </c>
      <c r="K95">
        <v>813.74790760869496</v>
      </c>
      <c r="L95">
        <v>6</v>
      </c>
      <c r="M95">
        <v>3350.2957595174098</v>
      </c>
      <c r="N95">
        <v>40.489001912274901</v>
      </c>
      <c r="O95">
        <v>0</v>
      </c>
      <c r="P95">
        <v>127.406591492679</v>
      </c>
      <c r="Q95">
        <v>0.52777777777777701</v>
      </c>
      <c r="R95">
        <v>19.5</v>
      </c>
      <c r="S95">
        <v>6.5000000000000002E-2</v>
      </c>
      <c r="T95" t="s">
        <v>31</v>
      </c>
      <c r="U95" t="s">
        <v>32</v>
      </c>
      <c r="V95">
        <v>0.19620335313686399</v>
      </c>
      <c r="W95">
        <v>-185895.53382488899</v>
      </c>
      <c r="X95">
        <v>19.828655708636099</v>
      </c>
      <c r="Y95">
        <v>883132.27028685994</v>
      </c>
      <c r="Z95">
        <v>8.5128198407437807</v>
      </c>
      <c r="AA95">
        <v>12.385499074138099</v>
      </c>
      <c r="AC95">
        <v>10897696.4025009</v>
      </c>
    </row>
    <row r="96" spans="1:29" x14ac:dyDescent="0.3">
      <c r="A96" t="s">
        <v>61</v>
      </c>
      <c r="B96">
        <v>120</v>
      </c>
      <c r="C96">
        <v>121</v>
      </c>
      <c r="D96" t="s">
        <v>27</v>
      </c>
      <c r="E96" t="s">
        <v>28</v>
      </c>
      <c r="F96" t="s">
        <v>43</v>
      </c>
      <c r="G96" t="s">
        <v>33</v>
      </c>
      <c r="H96">
        <v>1</v>
      </c>
      <c r="I96" t="s">
        <v>50</v>
      </c>
      <c r="J96">
        <v>112.65165172855301</v>
      </c>
      <c r="K96">
        <v>28.162912932138202</v>
      </c>
      <c r="L96">
        <v>4</v>
      </c>
      <c r="M96">
        <v>2965.5831857162998</v>
      </c>
      <c r="N96">
        <v>46.663352965714203</v>
      </c>
      <c r="O96">
        <v>0</v>
      </c>
      <c r="P96">
        <v>24.336486775619601</v>
      </c>
      <c r="Q96">
        <v>0.46666666666666601</v>
      </c>
      <c r="R96">
        <v>10</v>
      </c>
      <c r="S96">
        <v>7.1249999999999994E-2</v>
      </c>
      <c r="T96" t="s">
        <v>31</v>
      </c>
      <c r="U96" t="s">
        <v>32</v>
      </c>
      <c r="V96">
        <v>0.34261757287011901</v>
      </c>
      <c r="W96">
        <v>28595.868084327001</v>
      </c>
      <c r="X96">
        <v>19.8307972319549</v>
      </c>
      <c r="Y96">
        <v>37444.722051299897</v>
      </c>
      <c r="Z96">
        <v>10.641361983864201</v>
      </c>
      <c r="AA96">
        <v>9.6961356858446894</v>
      </c>
      <c r="AC96">
        <v>338467.37076020101</v>
      </c>
    </row>
    <row r="97" spans="1:29" x14ac:dyDescent="0.3">
      <c r="A97" t="s">
        <v>61</v>
      </c>
      <c r="B97">
        <v>151</v>
      </c>
      <c r="C97">
        <v>152</v>
      </c>
      <c r="D97" t="s">
        <v>27</v>
      </c>
      <c r="E97" t="s">
        <v>28</v>
      </c>
      <c r="F97" t="s">
        <v>45</v>
      </c>
      <c r="G97" t="s">
        <v>33</v>
      </c>
      <c r="H97">
        <v>1</v>
      </c>
      <c r="I97" t="s">
        <v>50</v>
      </c>
      <c r="J97">
        <v>112.65165172855301</v>
      </c>
      <c r="K97">
        <v>28.162912932138202</v>
      </c>
      <c r="L97">
        <v>4</v>
      </c>
      <c r="M97">
        <v>2965.5831857162998</v>
      </c>
      <c r="N97">
        <v>46.663352965714203</v>
      </c>
      <c r="O97">
        <v>0</v>
      </c>
      <c r="P97">
        <v>24.336486775619601</v>
      </c>
      <c r="Q97">
        <v>0.46666666666666601</v>
      </c>
      <c r="R97">
        <v>10</v>
      </c>
      <c r="S97">
        <v>7.1249999999999994E-2</v>
      </c>
      <c r="T97" t="s">
        <v>31</v>
      </c>
      <c r="U97" t="s">
        <v>32</v>
      </c>
      <c r="V97">
        <v>0.332617572870119</v>
      </c>
      <c r="W97">
        <v>28595.868084327001</v>
      </c>
      <c r="X97">
        <v>19.8307972319549</v>
      </c>
      <c r="Y97">
        <v>37444.722051299897</v>
      </c>
      <c r="Z97">
        <v>10.641361983864201</v>
      </c>
      <c r="AA97">
        <v>9.6961356858446894</v>
      </c>
      <c r="AC97">
        <v>338467.37076020101</v>
      </c>
    </row>
    <row r="98" spans="1:29" x14ac:dyDescent="0.3">
      <c r="A98" t="s">
        <v>59</v>
      </c>
      <c r="B98">
        <v>43</v>
      </c>
      <c r="C98">
        <v>44</v>
      </c>
      <c r="D98" t="s">
        <v>27</v>
      </c>
      <c r="E98" t="s">
        <v>28</v>
      </c>
      <c r="F98" t="s">
        <v>44</v>
      </c>
      <c r="G98" t="s">
        <v>35</v>
      </c>
      <c r="H98">
        <v>0</v>
      </c>
      <c r="I98">
        <v>0</v>
      </c>
      <c r="J98">
        <v>805.40081395348795</v>
      </c>
      <c r="K98">
        <v>0</v>
      </c>
      <c r="L98">
        <v>0</v>
      </c>
      <c r="M98">
        <v>3197.4797979048799</v>
      </c>
      <c r="N98">
        <v>23.805946559999999</v>
      </c>
      <c r="O98">
        <v>0</v>
      </c>
      <c r="P98">
        <v>79.789562582316805</v>
      </c>
      <c r="Q98">
        <v>0.38</v>
      </c>
      <c r="R98">
        <v>10</v>
      </c>
      <c r="S98">
        <v>7.2499999999999995E-2</v>
      </c>
      <c r="T98" t="s">
        <v>31</v>
      </c>
      <c r="U98" t="s">
        <v>32</v>
      </c>
      <c r="V98">
        <v>0.21379999999999999</v>
      </c>
      <c r="W98">
        <v>195585.27390680599</v>
      </c>
      <c r="X98">
        <v>19.890463411431501</v>
      </c>
      <c r="Y98">
        <v>264127.84026191197</v>
      </c>
      <c r="Z98">
        <v>10.350807304303</v>
      </c>
      <c r="AA98">
        <v>9.6353452545752702</v>
      </c>
      <c r="AC98">
        <v>2569744.6422476</v>
      </c>
    </row>
    <row r="99" spans="1:29" x14ac:dyDescent="0.3">
      <c r="A99" t="s">
        <v>61</v>
      </c>
      <c r="B99">
        <v>68</v>
      </c>
      <c r="C99">
        <v>69</v>
      </c>
      <c r="D99" t="s">
        <v>27</v>
      </c>
      <c r="E99" t="s">
        <v>28</v>
      </c>
      <c r="F99" t="s">
        <v>43</v>
      </c>
      <c r="G99" t="s">
        <v>33</v>
      </c>
      <c r="H99">
        <v>1</v>
      </c>
      <c r="I99" t="s">
        <v>49</v>
      </c>
      <c r="J99">
        <v>112.65165172855301</v>
      </c>
      <c r="K99">
        <v>28.162912932138202</v>
      </c>
      <c r="L99">
        <v>2</v>
      </c>
      <c r="M99">
        <v>2991.7177438976</v>
      </c>
      <c r="N99">
        <v>46.663352965714203</v>
      </c>
      <c r="O99">
        <v>0</v>
      </c>
      <c r="P99">
        <v>24.336486775619601</v>
      </c>
      <c r="Q99">
        <v>0.46666666666666601</v>
      </c>
      <c r="R99">
        <v>10</v>
      </c>
      <c r="S99">
        <v>7.1249999999999994E-2</v>
      </c>
      <c r="T99" t="s">
        <v>31</v>
      </c>
      <c r="U99" t="s">
        <v>32</v>
      </c>
      <c r="V99">
        <v>0.337855250048894</v>
      </c>
      <c r="W99">
        <v>26716.287235690401</v>
      </c>
      <c r="X99">
        <v>19.960878500153001</v>
      </c>
      <c r="Y99">
        <v>37474.001917535599</v>
      </c>
      <c r="Z99">
        <v>10.521687506456599</v>
      </c>
      <c r="AA99">
        <v>9.7659701273680604</v>
      </c>
      <c r="AC99">
        <v>341450.15513671498</v>
      </c>
    </row>
    <row r="100" spans="1:29" x14ac:dyDescent="0.3">
      <c r="A100" t="s">
        <v>61</v>
      </c>
      <c r="B100">
        <v>99</v>
      </c>
      <c r="C100">
        <v>100</v>
      </c>
      <c r="D100" t="s">
        <v>27</v>
      </c>
      <c r="E100" t="s">
        <v>28</v>
      </c>
      <c r="F100" t="s">
        <v>45</v>
      </c>
      <c r="G100" t="s">
        <v>33</v>
      </c>
      <c r="H100">
        <v>1</v>
      </c>
      <c r="I100" t="s">
        <v>49</v>
      </c>
      <c r="J100">
        <v>112.65165172855301</v>
      </c>
      <c r="K100">
        <v>28.162912932138202</v>
      </c>
      <c r="L100">
        <v>2</v>
      </c>
      <c r="M100">
        <v>2991.7177438976</v>
      </c>
      <c r="N100">
        <v>46.663352965714203</v>
      </c>
      <c r="O100">
        <v>0</v>
      </c>
      <c r="P100">
        <v>24.336486775619601</v>
      </c>
      <c r="Q100">
        <v>0.46666666666666601</v>
      </c>
      <c r="R100">
        <v>10</v>
      </c>
      <c r="S100">
        <v>7.1249999999999994E-2</v>
      </c>
      <c r="T100" t="s">
        <v>31</v>
      </c>
      <c r="U100" t="s">
        <v>32</v>
      </c>
      <c r="V100">
        <v>0.32785525004889399</v>
      </c>
      <c r="W100">
        <v>26716.287235690401</v>
      </c>
      <c r="X100">
        <v>19.960878500153001</v>
      </c>
      <c r="Y100">
        <v>37474.001917535599</v>
      </c>
      <c r="Z100">
        <v>10.521687506456599</v>
      </c>
      <c r="AA100">
        <v>9.7659701273680604</v>
      </c>
      <c r="AC100">
        <v>341450.15513671498</v>
      </c>
    </row>
    <row r="101" spans="1:29" x14ac:dyDescent="0.3">
      <c r="A101" t="s">
        <v>61</v>
      </c>
      <c r="B101">
        <v>414</v>
      </c>
      <c r="C101">
        <v>415</v>
      </c>
      <c r="D101" t="s">
        <v>27</v>
      </c>
      <c r="E101" t="s">
        <v>28</v>
      </c>
      <c r="F101" t="s">
        <v>45</v>
      </c>
      <c r="G101" t="s">
        <v>36</v>
      </c>
      <c r="H101">
        <v>1</v>
      </c>
      <c r="I101" t="s">
        <v>55</v>
      </c>
      <c r="J101">
        <v>3254.9916304347798</v>
      </c>
      <c r="K101">
        <v>3254.9916304347798</v>
      </c>
      <c r="L101">
        <v>2</v>
      </c>
      <c r="M101">
        <v>2400.1377792853</v>
      </c>
      <c r="N101">
        <v>110.694457738666</v>
      </c>
      <c r="O101">
        <v>0</v>
      </c>
      <c r="P101">
        <v>127.406591492679</v>
      </c>
      <c r="Q101">
        <v>0.52777777777777701</v>
      </c>
      <c r="R101">
        <v>19.5</v>
      </c>
      <c r="S101">
        <v>6.5000000000000002E-2</v>
      </c>
      <c r="T101" t="s">
        <v>31</v>
      </c>
      <c r="U101" t="s">
        <v>32</v>
      </c>
      <c r="V101">
        <v>0.20580824543517601</v>
      </c>
      <c r="W101">
        <v>-244004.514628378</v>
      </c>
      <c r="X101">
        <v>20.0745629521297</v>
      </c>
      <c r="Y101">
        <v>882789.03491110797</v>
      </c>
      <c r="Z101">
        <v>8.1029149382893308</v>
      </c>
      <c r="AA101">
        <v>12.634146114184301</v>
      </c>
      <c r="AC101">
        <v>7807063.8296696898</v>
      </c>
    </row>
    <row r="102" spans="1:29" x14ac:dyDescent="0.3">
      <c r="A102" t="s">
        <v>61</v>
      </c>
      <c r="B102">
        <v>383</v>
      </c>
      <c r="C102">
        <v>384</v>
      </c>
      <c r="D102" t="s">
        <v>27</v>
      </c>
      <c r="E102" t="s">
        <v>28</v>
      </c>
      <c r="F102" t="s">
        <v>43</v>
      </c>
      <c r="G102" t="s">
        <v>36</v>
      </c>
      <c r="H102">
        <v>1</v>
      </c>
      <c r="I102" t="s">
        <v>55</v>
      </c>
      <c r="J102">
        <v>3254.9916304347798</v>
      </c>
      <c r="K102">
        <v>3254.9916304347798</v>
      </c>
      <c r="L102">
        <v>2</v>
      </c>
      <c r="M102">
        <v>2400.1377792853</v>
      </c>
      <c r="N102">
        <v>110.694457738666</v>
      </c>
      <c r="O102">
        <v>0</v>
      </c>
      <c r="P102">
        <v>127.406591492679</v>
      </c>
      <c r="Q102">
        <v>0.52777777777777701</v>
      </c>
      <c r="R102">
        <v>19.5</v>
      </c>
      <c r="S102">
        <v>6.5000000000000002E-2</v>
      </c>
      <c r="T102" t="s">
        <v>31</v>
      </c>
      <c r="U102" t="s">
        <v>32</v>
      </c>
      <c r="V102">
        <v>0.20580824543517601</v>
      </c>
      <c r="W102">
        <v>-244004.514628378</v>
      </c>
      <c r="X102">
        <v>20.0745629521304</v>
      </c>
      <c r="Y102">
        <v>882789.03491110797</v>
      </c>
      <c r="Z102">
        <v>8.1029149382893308</v>
      </c>
      <c r="AA102">
        <v>12.634146114184301</v>
      </c>
      <c r="AC102">
        <v>7807063.8296696898</v>
      </c>
    </row>
    <row r="103" spans="1:29" x14ac:dyDescent="0.3">
      <c r="A103" t="s">
        <v>61</v>
      </c>
      <c r="B103">
        <v>435</v>
      </c>
      <c r="C103">
        <v>436</v>
      </c>
      <c r="D103" t="s">
        <v>27</v>
      </c>
      <c r="E103" t="s">
        <v>28</v>
      </c>
      <c r="F103" t="s">
        <v>43</v>
      </c>
      <c r="G103" t="s">
        <v>36</v>
      </c>
      <c r="H103">
        <v>1</v>
      </c>
      <c r="I103" t="s">
        <v>56</v>
      </c>
      <c r="J103">
        <v>3254.9916304347798</v>
      </c>
      <c r="K103">
        <v>3254.9916304347798</v>
      </c>
      <c r="L103">
        <v>4</v>
      </c>
      <c r="M103">
        <v>2344.5931031178402</v>
      </c>
      <c r="N103">
        <v>110.694457738666</v>
      </c>
      <c r="O103">
        <v>0</v>
      </c>
      <c r="P103">
        <v>127.406591492679</v>
      </c>
      <c r="Q103">
        <v>0.52777777777777701</v>
      </c>
      <c r="R103">
        <v>19.5</v>
      </c>
      <c r="S103">
        <v>6.5000000000000002E-2</v>
      </c>
      <c r="T103" t="s">
        <v>31</v>
      </c>
      <c r="U103" t="s">
        <v>32</v>
      </c>
      <c r="V103">
        <v>0.215755386087089</v>
      </c>
      <c r="W103">
        <v>-129467.55102237999</v>
      </c>
      <c r="X103">
        <v>20.144986833442999</v>
      </c>
      <c r="Y103">
        <v>881978.72544850095</v>
      </c>
      <c r="Z103">
        <v>8.5156068349403196</v>
      </c>
      <c r="AA103">
        <v>12.3835655121594</v>
      </c>
      <c r="AC103">
        <v>7626390.5216703499</v>
      </c>
    </row>
    <row r="104" spans="1:29" x14ac:dyDescent="0.3">
      <c r="A104" t="s">
        <v>61</v>
      </c>
      <c r="B104">
        <v>466</v>
      </c>
      <c r="C104">
        <v>467</v>
      </c>
      <c r="D104" t="s">
        <v>27</v>
      </c>
      <c r="E104" t="s">
        <v>28</v>
      </c>
      <c r="F104" t="s">
        <v>45</v>
      </c>
      <c r="G104" t="s">
        <v>36</v>
      </c>
      <c r="H104">
        <v>1</v>
      </c>
      <c r="I104" t="s">
        <v>56</v>
      </c>
      <c r="J104">
        <v>3254.9916304347798</v>
      </c>
      <c r="K104">
        <v>3254.9916304347798</v>
      </c>
      <c r="L104">
        <v>4</v>
      </c>
      <c r="M104">
        <v>2344.5931031178402</v>
      </c>
      <c r="N104">
        <v>110.694457738666</v>
      </c>
      <c r="O104">
        <v>0</v>
      </c>
      <c r="P104">
        <v>127.406591492679</v>
      </c>
      <c r="Q104">
        <v>0.52777777777777701</v>
      </c>
      <c r="R104">
        <v>19.5</v>
      </c>
      <c r="S104">
        <v>6.5000000000000002E-2</v>
      </c>
      <c r="T104" t="s">
        <v>31</v>
      </c>
      <c r="U104" t="s">
        <v>32</v>
      </c>
      <c r="V104">
        <v>0.215755386087089</v>
      </c>
      <c r="W104">
        <v>-129467.55102237999</v>
      </c>
      <c r="X104">
        <v>20.144986833443301</v>
      </c>
      <c r="Y104">
        <v>881978.72544850199</v>
      </c>
      <c r="Z104">
        <v>8.5156068349403196</v>
      </c>
      <c r="AA104">
        <v>12.3835655121594</v>
      </c>
      <c r="AC104">
        <v>7626390.5216703499</v>
      </c>
    </row>
    <row r="105" spans="1:29" x14ac:dyDescent="0.3">
      <c r="A105" t="s">
        <v>59</v>
      </c>
      <c r="B105">
        <v>51</v>
      </c>
      <c r="C105">
        <v>52</v>
      </c>
      <c r="D105" t="s">
        <v>27</v>
      </c>
      <c r="E105" t="s">
        <v>28</v>
      </c>
      <c r="F105" t="s">
        <v>48</v>
      </c>
      <c r="G105" t="s">
        <v>63</v>
      </c>
      <c r="H105">
        <v>0</v>
      </c>
      <c r="I105">
        <v>0</v>
      </c>
      <c r="J105">
        <v>8.7990725592218499</v>
      </c>
      <c r="K105">
        <v>0</v>
      </c>
      <c r="L105">
        <v>0</v>
      </c>
      <c r="M105">
        <v>3310.49779217574</v>
      </c>
      <c r="N105">
        <v>34.503525760000002</v>
      </c>
      <c r="O105">
        <v>0</v>
      </c>
      <c r="P105">
        <v>0.937399145836326</v>
      </c>
      <c r="Q105">
        <v>0.57499999999999996</v>
      </c>
      <c r="R105">
        <v>15</v>
      </c>
      <c r="S105">
        <v>0.06</v>
      </c>
      <c r="T105" t="s">
        <v>46</v>
      </c>
      <c r="U105" t="s">
        <v>47</v>
      </c>
      <c r="V105">
        <v>0.06</v>
      </c>
      <c r="W105">
        <v>6970.25257924568</v>
      </c>
      <c r="X105">
        <v>20.191137752833999</v>
      </c>
      <c r="Y105">
        <v>3192.1225389670299</v>
      </c>
      <c r="Z105">
        <v>15.169510750184999</v>
      </c>
      <c r="AA105">
        <v>9.0594051414302506</v>
      </c>
      <c r="AC105">
        <v>28983.408170498598</v>
      </c>
    </row>
    <row r="106" spans="1:29" x14ac:dyDescent="0.3">
      <c r="A106" t="s">
        <v>61</v>
      </c>
      <c r="B106">
        <v>487</v>
      </c>
      <c r="C106">
        <v>488</v>
      </c>
      <c r="D106" t="s">
        <v>27</v>
      </c>
      <c r="E106" t="s">
        <v>28</v>
      </c>
      <c r="F106" t="s">
        <v>43</v>
      </c>
      <c r="G106" t="s">
        <v>36</v>
      </c>
      <c r="H106">
        <v>1</v>
      </c>
      <c r="I106" t="s">
        <v>57</v>
      </c>
      <c r="J106">
        <v>3254.9916304347798</v>
      </c>
      <c r="K106">
        <v>3254.9916304347798</v>
      </c>
      <c r="L106">
        <v>6</v>
      </c>
      <c r="M106">
        <v>2315.3031302893801</v>
      </c>
      <c r="N106">
        <v>110.694457738666</v>
      </c>
      <c r="O106">
        <v>0</v>
      </c>
      <c r="P106">
        <v>127.406591492679</v>
      </c>
      <c r="Q106">
        <v>0.52777777777777701</v>
      </c>
      <c r="R106">
        <v>19.5</v>
      </c>
      <c r="S106">
        <v>6.5000000000000002E-2</v>
      </c>
      <c r="T106" t="s">
        <v>31</v>
      </c>
      <c r="U106" t="s">
        <v>32</v>
      </c>
      <c r="V106">
        <v>0.22157409035785799</v>
      </c>
      <c r="W106">
        <v>-68670.731232713893</v>
      </c>
      <c r="X106">
        <v>20.211646707243499</v>
      </c>
      <c r="Y106">
        <v>882143.18597926595</v>
      </c>
      <c r="Z106">
        <v>8.74009861015581</v>
      </c>
      <c r="AA106">
        <v>12.2506042350872</v>
      </c>
      <c r="AC106">
        <v>7531117.3713476202</v>
      </c>
    </row>
    <row r="107" spans="1:29" x14ac:dyDescent="0.3">
      <c r="A107" t="s">
        <v>61</v>
      </c>
      <c r="B107">
        <v>518</v>
      </c>
      <c r="C107">
        <v>519</v>
      </c>
      <c r="D107" t="s">
        <v>27</v>
      </c>
      <c r="E107" t="s">
        <v>28</v>
      </c>
      <c r="F107" t="s">
        <v>45</v>
      </c>
      <c r="G107" t="s">
        <v>36</v>
      </c>
      <c r="H107">
        <v>1</v>
      </c>
      <c r="I107" t="s">
        <v>57</v>
      </c>
      <c r="J107">
        <v>3254.9916304347798</v>
      </c>
      <c r="K107">
        <v>3254.9916304347798</v>
      </c>
      <c r="L107">
        <v>6</v>
      </c>
      <c r="M107">
        <v>2315.3031302893801</v>
      </c>
      <c r="N107">
        <v>110.694457738666</v>
      </c>
      <c r="O107">
        <v>0</v>
      </c>
      <c r="P107">
        <v>127.406591492679</v>
      </c>
      <c r="Q107">
        <v>0.52777777777777701</v>
      </c>
      <c r="R107">
        <v>19.5</v>
      </c>
      <c r="S107">
        <v>6.5000000000000002E-2</v>
      </c>
      <c r="T107" t="s">
        <v>31</v>
      </c>
      <c r="U107" t="s">
        <v>32</v>
      </c>
      <c r="V107">
        <v>0.22157409035785799</v>
      </c>
      <c r="W107">
        <v>-68670.731232713399</v>
      </c>
      <c r="X107">
        <v>20.211646707243499</v>
      </c>
      <c r="Y107">
        <v>882143.18597926805</v>
      </c>
      <c r="Z107">
        <v>8.7400986101557905</v>
      </c>
      <c r="AA107">
        <v>12.2506042350872</v>
      </c>
      <c r="AC107">
        <v>7531117.3713476202</v>
      </c>
    </row>
    <row r="108" spans="1:29" x14ac:dyDescent="0.3">
      <c r="A108" t="s">
        <v>61</v>
      </c>
      <c r="B108">
        <v>76</v>
      </c>
      <c r="C108">
        <v>77</v>
      </c>
      <c r="D108" t="s">
        <v>27</v>
      </c>
      <c r="E108" t="s">
        <v>28</v>
      </c>
      <c r="F108" t="s">
        <v>41</v>
      </c>
      <c r="G108" t="s">
        <v>36</v>
      </c>
      <c r="H108">
        <v>1</v>
      </c>
      <c r="I108" t="s">
        <v>49</v>
      </c>
      <c r="J108">
        <v>3254.9916304347798</v>
      </c>
      <c r="K108">
        <v>813.74790760869496</v>
      </c>
      <c r="L108">
        <v>2</v>
      </c>
      <c r="M108">
        <v>3613.1020260637201</v>
      </c>
      <c r="N108">
        <v>30.282582474666601</v>
      </c>
      <c r="O108">
        <v>0</v>
      </c>
      <c r="P108">
        <v>127.406591492679</v>
      </c>
      <c r="Q108">
        <v>0.52777777777777701</v>
      </c>
      <c r="R108">
        <v>19.5</v>
      </c>
      <c r="S108">
        <v>6.5000000000000002E-2</v>
      </c>
      <c r="T108" t="s">
        <v>31</v>
      </c>
      <c r="U108" t="s">
        <v>32</v>
      </c>
      <c r="V108">
        <v>0.188655250048894</v>
      </c>
      <c r="W108">
        <v>-435281.26511650998</v>
      </c>
      <c r="X108">
        <v>20.2153858686851</v>
      </c>
      <c r="Y108">
        <v>883889.33290297503</v>
      </c>
      <c r="Z108">
        <v>7.9331292042767103</v>
      </c>
      <c r="AA108">
        <v>12.7397372996518</v>
      </c>
      <c r="AC108">
        <v>11752541.201608799</v>
      </c>
    </row>
    <row r="109" spans="1:29" x14ac:dyDescent="0.3">
      <c r="A109" t="s">
        <v>61</v>
      </c>
      <c r="B109">
        <v>128</v>
      </c>
      <c r="C109">
        <v>129</v>
      </c>
      <c r="D109" t="s">
        <v>27</v>
      </c>
      <c r="E109" t="s">
        <v>28</v>
      </c>
      <c r="F109" t="s">
        <v>41</v>
      </c>
      <c r="G109" t="s">
        <v>36</v>
      </c>
      <c r="H109">
        <v>1</v>
      </c>
      <c r="I109" t="s">
        <v>50</v>
      </c>
      <c r="J109">
        <v>3254.9916304347798</v>
      </c>
      <c r="K109">
        <v>813.74790760869496</v>
      </c>
      <c r="L109">
        <v>4</v>
      </c>
      <c r="M109">
        <v>3599.2158570218598</v>
      </c>
      <c r="N109">
        <v>30.282582474666601</v>
      </c>
      <c r="O109">
        <v>0</v>
      </c>
      <c r="P109">
        <v>127.406591492679</v>
      </c>
      <c r="Q109">
        <v>0.52777777777777701</v>
      </c>
      <c r="R109">
        <v>19.5</v>
      </c>
      <c r="S109">
        <v>6.5000000000000002E-2</v>
      </c>
      <c r="T109" t="s">
        <v>31</v>
      </c>
      <c r="U109" t="s">
        <v>32</v>
      </c>
      <c r="V109">
        <v>0.19341757287011899</v>
      </c>
      <c r="W109">
        <v>-406783.21084915398</v>
      </c>
      <c r="X109">
        <v>20.261667366708998</v>
      </c>
      <c r="Y109">
        <v>883484.71199789899</v>
      </c>
      <c r="Z109">
        <v>8.0002555019611705</v>
      </c>
      <c r="AA109">
        <v>12.697884633348901</v>
      </c>
      <c r="AC109">
        <v>11707372.8746089</v>
      </c>
    </row>
    <row r="110" spans="1:29" x14ac:dyDescent="0.3">
      <c r="A110" t="s">
        <v>61</v>
      </c>
      <c r="B110">
        <v>180</v>
      </c>
      <c r="C110">
        <v>181</v>
      </c>
      <c r="D110" t="s">
        <v>27</v>
      </c>
      <c r="E110" t="s">
        <v>28</v>
      </c>
      <c r="F110" t="s">
        <v>41</v>
      </c>
      <c r="G110" t="s">
        <v>36</v>
      </c>
      <c r="H110">
        <v>1</v>
      </c>
      <c r="I110" t="s">
        <v>51</v>
      </c>
      <c r="J110">
        <v>3254.9916304347798</v>
      </c>
      <c r="K110">
        <v>813.74790760869496</v>
      </c>
      <c r="L110">
        <v>6</v>
      </c>
      <c r="M110">
        <v>3591.89336381474</v>
      </c>
      <c r="N110">
        <v>30.282582474666601</v>
      </c>
      <c r="O110">
        <v>0</v>
      </c>
      <c r="P110">
        <v>127.406591492679</v>
      </c>
      <c r="Q110">
        <v>0.52777777777777701</v>
      </c>
      <c r="R110">
        <v>19.5</v>
      </c>
      <c r="S110">
        <v>6.5000000000000002E-2</v>
      </c>
      <c r="T110" t="s">
        <v>31</v>
      </c>
      <c r="U110" t="s">
        <v>32</v>
      </c>
      <c r="V110">
        <v>0.19620335313686399</v>
      </c>
      <c r="W110">
        <v>-391849.28130744398</v>
      </c>
      <c r="X110">
        <v>20.331879488430999</v>
      </c>
      <c r="Y110">
        <v>883132.27028685994</v>
      </c>
      <c r="Z110">
        <v>8.0355862298366407</v>
      </c>
      <c r="AA110">
        <v>12.6759448007841</v>
      </c>
      <c r="AC110">
        <v>11683554.5870282</v>
      </c>
    </row>
    <row r="111" spans="1:29" x14ac:dyDescent="0.3">
      <c r="A111" t="s">
        <v>59</v>
      </c>
      <c r="B111">
        <v>42</v>
      </c>
      <c r="C111">
        <v>43</v>
      </c>
      <c r="D111" t="s">
        <v>27</v>
      </c>
      <c r="E111" t="s">
        <v>28</v>
      </c>
      <c r="F111" t="s">
        <v>44</v>
      </c>
      <c r="G111" t="s">
        <v>34</v>
      </c>
      <c r="H111">
        <v>0</v>
      </c>
      <c r="I111">
        <v>0</v>
      </c>
      <c r="J111">
        <v>373.42547297297199</v>
      </c>
      <c r="K111">
        <v>0</v>
      </c>
      <c r="L111">
        <v>0</v>
      </c>
      <c r="M111">
        <v>3361.2849991681501</v>
      </c>
      <c r="N111">
        <v>23.805946559999999</v>
      </c>
      <c r="O111">
        <v>0</v>
      </c>
      <c r="P111">
        <v>56.847272162463803</v>
      </c>
      <c r="Q111">
        <v>0.46875</v>
      </c>
      <c r="R111">
        <v>10</v>
      </c>
      <c r="S111">
        <v>7.1249999999999994E-2</v>
      </c>
      <c r="T111" t="s">
        <v>31</v>
      </c>
      <c r="U111" t="s">
        <v>32</v>
      </c>
      <c r="V111">
        <v>0.25069999999999998</v>
      </c>
      <c r="W111">
        <v>66688.3732898085</v>
      </c>
      <c r="X111">
        <v>20.404735081403199</v>
      </c>
      <c r="Y111">
        <v>123505.105442892</v>
      </c>
      <c r="Z111">
        <v>10.0305825330693</v>
      </c>
      <c r="AA111">
        <v>10.0839329286196</v>
      </c>
      <c r="AC111">
        <v>1262780.5499378601</v>
      </c>
    </row>
    <row r="112" spans="1:29" x14ac:dyDescent="0.3">
      <c r="A112" t="s">
        <v>61</v>
      </c>
      <c r="B112">
        <v>222</v>
      </c>
      <c r="C112">
        <v>223</v>
      </c>
      <c r="D112" t="s">
        <v>27</v>
      </c>
      <c r="E112" t="s">
        <v>28</v>
      </c>
      <c r="F112" t="s">
        <v>44</v>
      </c>
      <c r="G112" t="s">
        <v>36</v>
      </c>
      <c r="H112">
        <v>1</v>
      </c>
      <c r="I112" t="s">
        <v>52</v>
      </c>
      <c r="J112">
        <v>3254.9916304347798</v>
      </c>
      <c r="K112">
        <v>1627.4958152173899</v>
      </c>
      <c r="L112">
        <v>2</v>
      </c>
      <c r="M112">
        <v>3147.31008920043</v>
      </c>
      <c r="N112">
        <v>68.153269359999896</v>
      </c>
      <c r="O112">
        <v>0</v>
      </c>
      <c r="P112">
        <v>127.406591492679</v>
      </c>
      <c r="Q112">
        <v>0.52777777777777701</v>
      </c>
      <c r="R112">
        <v>19.5</v>
      </c>
      <c r="S112">
        <v>6.5000000000000002E-2</v>
      </c>
      <c r="T112" t="s">
        <v>31</v>
      </c>
      <c r="U112" t="s">
        <v>32</v>
      </c>
      <c r="V112">
        <v>0.20356819582963501</v>
      </c>
      <c r="W112">
        <v>-563640.407760676</v>
      </c>
      <c r="X112">
        <v>20.6445725302511</v>
      </c>
      <c r="Y112">
        <v>883473.82116883202</v>
      </c>
      <c r="Z112">
        <v>7.4001858085106997</v>
      </c>
      <c r="AA112">
        <v>13.077718319319599</v>
      </c>
      <c r="AC112">
        <v>10237433.438286901</v>
      </c>
    </row>
    <row r="113" spans="1:29" x14ac:dyDescent="0.3">
      <c r="A113" t="s">
        <v>61</v>
      </c>
      <c r="B113">
        <v>107</v>
      </c>
      <c r="C113">
        <v>108</v>
      </c>
      <c r="D113" t="s">
        <v>27</v>
      </c>
      <c r="E113" t="s">
        <v>28</v>
      </c>
      <c r="F113" t="s">
        <v>29</v>
      </c>
      <c r="G113" t="s">
        <v>35</v>
      </c>
      <c r="H113">
        <v>1</v>
      </c>
      <c r="I113" t="s">
        <v>50</v>
      </c>
      <c r="J113">
        <v>805.40081395348795</v>
      </c>
      <c r="K113">
        <v>201.35020348837199</v>
      </c>
      <c r="L113">
        <v>4</v>
      </c>
      <c r="M113">
        <v>3027.0834311449298</v>
      </c>
      <c r="N113">
        <v>46.271229335999998</v>
      </c>
      <c r="O113">
        <v>0</v>
      </c>
      <c r="P113">
        <v>79.789562582316805</v>
      </c>
      <c r="Q113">
        <v>0.38</v>
      </c>
      <c r="R113">
        <v>10</v>
      </c>
      <c r="S113">
        <v>7.2499999999999995E-2</v>
      </c>
      <c r="T113" t="s">
        <v>31</v>
      </c>
      <c r="U113" t="s">
        <v>32</v>
      </c>
      <c r="V113">
        <v>0.231817572870119</v>
      </c>
      <c r="W113">
        <v>115164.876391414</v>
      </c>
      <c r="X113">
        <v>20.662526600279701</v>
      </c>
      <c r="Y113">
        <v>261547.717269257</v>
      </c>
      <c r="Z113">
        <v>9.8467715688375694</v>
      </c>
      <c r="AA113">
        <v>9.9465389014626702</v>
      </c>
      <c r="AC113">
        <v>2432800.8057840401</v>
      </c>
    </row>
    <row r="114" spans="1:29" x14ac:dyDescent="0.3">
      <c r="A114" t="s">
        <v>61</v>
      </c>
      <c r="B114">
        <v>112</v>
      </c>
      <c r="C114">
        <v>113</v>
      </c>
      <c r="D114" t="s">
        <v>27</v>
      </c>
      <c r="E114" t="s">
        <v>28</v>
      </c>
      <c r="F114" t="s">
        <v>37</v>
      </c>
      <c r="G114" t="s">
        <v>35</v>
      </c>
      <c r="H114">
        <v>1</v>
      </c>
      <c r="I114" t="s">
        <v>50</v>
      </c>
      <c r="J114">
        <v>805.40081395348795</v>
      </c>
      <c r="K114">
        <v>201.35020348837199</v>
      </c>
      <c r="L114">
        <v>4</v>
      </c>
      <c r="M114">
        <v>3027.0834311449298</v>
      </c>
      <c r="N114">
        <v>46.271229335999998</v>
      </c>
      <c r="O114">
        <v>0</v>
      </c>
      <c r="P114">
        <v>79.789562582316805</v>
      </c>
      <c r="Q114">
        <v>0.38</v>
      </c>
      <c r="R114">
        <v>10</v>
      </c>
      <c r="S114">
        <v>7.2499999999999995E-2</v>
      </c>
      <c r="T114" t="s">
        <v>31</v>
      </c>
      <c r="U114" t="s">
        <v>32</v>
      </c>
      <c r="V114">
        <v>0.26181757287011898</v>
      </c>
      <c r="W114">
        <v>115164.876391414</v>
      </c>
      <c r="X114">
        <v>20.662526600279701</v>
      </c>
      <c r="Y114">
        <v>261547.717269257</v>
      </c>
      <c r="Z114">
        <v>9.8467715688375694</v>
      </c>
      <c r="AA114">
        <v>9.9465389014626702</v>
      </c>
      <c r="AC114">
        <v>2432800.8057840401</v>
      </c>
    </row>
    <row r="115" spans="1:29" x14ac:dyDescent="0.3">
      <c r="A115" t="s">
        <v>61</v>
      </c>
      <c r="B115">
        <v>142</v>
      </c>
      <c r="C115">
        <v>143</v>
      </c>
      <c r="D115" t="s">
        <v>27</v>
      </c>
      <c r="E115" t="s">
        <v>28</v>
      </c>
      <c r="F115" t="s">
        <v>39</v>
      </c>
      <c r="G115" t="s">
        <v>35</v>
      </c>
      <c r="H115">
        <v>1</v>
      </c>
      <c r="I115" t="s">
        <v>50</v>
      </c>
      <c r="J115">
        <v>805.40081395348795</v>
      </c>
      <c r="K115">
        <v>201.35020348837199</v>
      </c>
      <c r="L115">
        <v>4</v>
      </c>
      <c r="M115">
        <v>3027.0834311449298</v>
      </c>
      <c r="N115">
        <v>46.271229335999998</v>
      </c>
      <c r="O115">
        <v>0</v>
      </c>
      <c r="P115">
        <v>79.789562582316805</v>
      </c>
      <c r="Q115">
        <v>0.38</v>
      </c>
      <c r="R115">
        <v>10</v>
      </c>
      <c r="S115">
        <v>7.2499999999999995E-2</v>
      </c>
      <c r="T115" t="s">
        <v>31</v>
      </c>
      <c r="U115" t="s">
        <v>32</v>
      </c>
      <c r="V115">
        <v>0.291817572870119</v>
      </c>
      <c r="W115">
        <v>115164.876391414</v>
      </c>
      <c r="X115">
        <v>20.662526600279701</v>
      </c>
      <c r="Y115">
        <v>261547.717269257</v>
      </c>
      <c r="Z115">
        <v>9.8467715688375694</v>
      </c>
      <c r="AA115">
        <v>9.9465389014626702</v>
      </c>
      <c r="AC115">
        <v>2432800.8057840401</v>
      </c>
    </row>
    <row r="116" spans="1:29" x14ac:dyDescent="0.3">
      <c r="A116" t="s">
        <v>59</v>
      </c>
      <c r="B116">
        <v>35</v>
      </c>
      <c r="C116">
        <v>36</v>
      </c>
      <c r="D116" t="s">
        <v>27</v>
      </c>
      <c r="E116" t="s">
        <v>28</v>
      </c>
      <c r="F116" t="s">
        <v>43</v>
      </c>
      <c r="G116" t="s">
        <v>62</v>
      </c>
      <c r="H116">
        <v>0</v>
      </c>
      <c r="I116">
        <v>0</v>
      </c>
      <c r="J116">
        <v>16.447499999999899</v>
      </c>
      <c r="K116">
        <v>0</v>
      </c>
      <c r="L116">
        <v>0</v>
      </c>
      <c r="M116">
        <v>3070.89109816771</v>
      </c>
      <c r="N116">
        <v>25.241727296000001</v>
      </c>
      <c r="O116">
        <v>0</v>
      </c>
      <c r="P116">
        <v>3.9245738182687302</v>
      </c>
      <c r="Q116">
        <v>0.42499999999999999</v>
      </c>
      <c r="R116">
        <v>10</v>
      </c>
      <c r="S116">
        <v>8.1249999999999906E-2</v>
      </c>
      <c r="T116" t="s">
        <v>31</v>
      </c>
      <c r="U116" t="s">
        <v>32</v>
      </c>
      <c r="V116">
        <v>7.0000000000000007E-2</v>
      </c>
      <c r="W116">
        <v>2217.1385639100899</v>
      </c>
      <c r="X116">
        <v>20.665823579713699</v>
      </c>
      <c r="Y116">
        <v>5057.4117118705299</v>
      </c>
      <c r="Z116">
        <v>9.8141289298690495</v>
      </c>
      <c r="AA116">
        <v>9.94972524948464</v>
      </c>
      <c r="AC116">
        <v>50411.748267521201</v>
      </c>
    </row>
    <row r="117" spans="1:29" x14ac:dyDescent="0.3">
      <c r="A117" t="s">
        <v>59</v>
      </c>
      <c r="B117">
        <v>46</v>
      </c>
      <c r="C117">
        <v>47</v>
      </c>
      <c r="D117" t="s">
        <v>27</v>
      </c>
      <c r="E117" t="s">
        <v>28</v>
      </c>
      <c r="F117" t="s">
        <v>45</v>
      </c>
      <c r="G117" t="s">
        <v>62</v>
      </c>
      <c r="H117">
        <v>0</v>
      </c>
      <c r="I117">
        <v>0</v>
      </c>
      <c r="J117">
        <v>16.447499999999899</v>
      </c>
      <c r="K117">
        <v>0</v>
      </c>
      <c r="L117">
        <v>0</v>
      </c>
      <c r="M117">
        <v>3070.89109816771</v>
      </c>
      <c r="N117">
        <v>25.241727296000001</v>
      </c>
      <c r="O117">
        <v>0</v>
      </c>
      <c r="P117">
        <v>3.9245738182687302</v>
      </c>
      <c r="Q117">
        <v>0.42499999999999999</v>
      </c>
      <c r="R117">
        <v>10</v>
      </c>
      <c r="S117">
        <v>8.1249999999999906E-2</v>
      </c>
      <c r="T117" t="s">
        <v>31</v>
      </c>
      <c r="U117" t="s">
        <v>32</v>
      </c>
      <c r="V117">
        <v>0.06</v>
      </c>
      <c r="W117">
        <v>2217.1385639100899</v>
      </c>
      <c r="X117">
        <v>20.665823579713699</v>
      </c>
      <c r="Y117">
        <v>5057.4117118705299</v>
      </c>
      <c r="Z117">
        <v>9.8141289298690495</v>
      </c>
      <c r="AA117">
        <v>9.94972524948464</v>
      </c>
      <c r="AC117">
        <v>50411.748267521201</v>
      </c>
    </row>
    <row r="118" spans="1:29" x14ac:dyDescent="0.3">
      <c r="A118" t="s">
        <v>61</v>
      </c>
      <c r="B118">
        <v>159</v>
      </c>
      <c r="C118">
        <v>160</v>
      </c>
      <c r="D118" t="s">
        <v>27</v>
      </c>
      <c r="E118" t="s">
        <v>28</v>
      </c>
      <c r="F118" t="s">
        <v>29</v>
      </c>
      <c r="G118" t="s">
        <v>35</v>
      </c>
      <c r="H118">
        <v>1</v>
      </c>
      <c r="I118" t="s">
        <v>51</v>
      </c>
      <c r="J118">
        <v>805.40081395348795</v>
      </c>
      <c r="K118">
        <v>201.35020348837199</v>
      </c>
      <c r="L118">
        <v>6</v>
      </c>
      <c r="M118">
        <v>3017.5623101083202</v>
      </c>
      <c r="N118">
        <v>46.271229335999998</v>
      </c>
      <c r="O118">
        <v>0</v>
      </c>
      <c r="P118">
        <v>79.789562582316805</v>
      </c>
      <c r="Q118">
        <v>0.38</v>
      </c>
      <c r="R118">
        <v>10</v>
      </c>
      <c r="S118">
        <v>7.2499999999999995E-2</v>
      </c>
      <c r="T118" t="s">
        <v>31</v>
      </c>
      <c r="U118" t="s">
        <v>32</v>
      </c>
      <c r="V118">
        <v>0.23460335313686401</v>
      </c>
      <c r="W118">
        <v>113095.694832211</v>
      </c>
      <c r="X118">
        <v>20.679564953249798</v>
      </c>
      <c r="Y118">
        <v>260600.461610156</v>
      </c>
      <c r="Z118">
        <v>9.83417812958578</v>
      </c>
      <c r="AA118">
        <v>9.9556796726176202</v>
      </c>
      <c r="AC118">
        <v>2425148.8888624599</v>
      </c>
    </row>
    <row r="119" spans="1:29" x14ac:dyDescent="0.3">
      <c r="A119" t="s">
        <v>61</v>
      </c>
      <c r="B119">
        <v>164</v>
      </c>
      <c r="C119">
        <v>165</v>
      </c>
      <c r="D119" t="s">
        <v>27</v>
      </c>
      <c r="E119" t="s">
        <v>28</v>
      </c>
      <c r="F119" t="s">
        <v>37</v>
      </c>
      <c r="G119" t="s">
        <v>35</v>
      </c>
      <c r="H119">
        <v>1</v>
      </c>
      <c r="I119" t="s">
        <v>51</v>
      </c>
      <c r="J119">
        <v>805.40081395348795</v>
      </c>
      <c r="K119">
        <v>201.35020348837199</v>
      </c>
      <c r="L119">
        <v>6</v>
      </c>
      <c r="M119">
        <v>3017.5623101083202</v>
      </c>
      <c r="N119">
        <v>46.271229335999998</v>
      </c>
      <c r="O119">
        <v>0</v>
      </c>
      <c r="P119">
        <v>79.789562582316805</v>
      </c>
      <c r="Q119">
        <v>0.38</v>
      </c>
      <c r="R119">
        <v>10</v>
      </c>
      <c r="S119">
        <v>7.2499999999999995E-2</v>
      </c>
      <c r="T119" t="s">
        <v>31</v>
      </c>
      <c r="U119" t="s">
        <v>32</v>
      </c>
      <c r="V119">
        <v>0.26460335313686401</v>
      </c>
      <c r="W119">
        <v>113095.694832209</v>
      </c>
      <c r="X119">
        <v>20.679564953249798</v>
      </c>
      <c r="Y119">
        <v>260600.461610156</v>
      </c>
      <c r="Z119">
        <v>9.83417812958578</v>
      </c>
      <c r="AA119">
        <v>9.9556796726176007</v>
      </c>
      <c r="AC119">
        <v>2425148.8888624599</v>
      </c>
    </row>
    <row r="120" spans="1:29" x14ac:dyDescent="0.3">
      <c r="A120" t="s">
        <v>61</v>
      </c>
      <c r="B120">
        <v>194</v>
      </c>
      <c r="C120">
        <v>195</v>
      </c>
      <c r="D120" t="s">
        <v>27</v>
      </c>
      <c r="E120" t="s">
        <v>28</v>
      </c>
      <c r="F120" t="s">
        <v>39</v>
      </c>
      <c r="G120" t="s">
        <v>35</v>
      </c>
      <c r="H120">
        <v>1</v>
      </c>
      <c r="I120" t="s">
        <v>51</v>
      </c>
      <c r="J120">
        <v>805.40081395348795</v>
      </c>
      <c r="K120">
        <v>201.35020348837199</v>
      </c>
      <c r="L120">
        <v>6</v>
      </c>
      <c r="M120">
        <v>3017.5623101083202</v>
      </c>
      <c r="N120">
        <v>46.271229335999998</v>
      </c>
      <c r="O120">
        <v>0</v>
      </c>
      <c r="P120">
        <v>79.789562582316805</v>
      </c>
      <c r="Q120">
        <v>0.38</v>
      </c>
      <c r="R120">
        <v>10</v>
      </c>
      <c r="S120">
        <v>7.2499999999999995E-2</v>
      </c>
      <c r="T120" t="s">
        <v>31</v>
      </c>
      <c r="U120" t="s">
        <v>32</v>
      </c>
      <c r="V120">
        <v>0.29460335313686398</v>
      </c>
      <c r="W120">
        <v>113095.694832209</v>
      </c>
      <c r="X120">
        <v>20.679564953249798</v>
      </c>
      <c r="Y120">
        <v>260600.461610156</v>
      </c>
      <c r="Z120">
        <v>9.83417812958578</v>
      </c>
      <c r="AA120">
        <v>9.95567967261759</v>
      </c>
      <c r="AC120">
        <v>2425148.8888624599</v>
      </c>
    </row>
    <row r="121" spans="1:29" x14ac:dyDescent="0.3">
      <c r="A121" t="s">
        <v>61</v>
      </c>
      <c r="B121">
        <v>55</v>
      </c>
      <c r="C121">
        <v>56</v>
      </c>
      <c r="D121" t="s">
        <v>27</v>
      </c>
      <c r="E121" t="s">
        <v>28</v>
      </c>
      <c r="F121" t="s">
        <v>29</v>
      </c>
      <c r="G121" t="s">
        <v>35</v>
      </c>
      <c r="H121">
        <v>1</v>
      </c>
      <c r="I121" t="s">
        <v>49</v>
      </c>
      <c r="J121">
        <v>805.40081395348795</v>
      </c>
      <c r="K121">
        <v>201.35020348837199</v>
      </c>
      <c r="L121">
        <v>2</v>
      </c>
      <c r="M121">
        <v>3045.1390158266399</v>
      </c>
      <c r="N121">
        <v>46.271229335999998</v>
      </c>
      <c r="O121">
        <v>0</v>
      </c>
      <c r="P121">
        <v>79.789562582316805</v>
      </c>
      <c r="Q121">
        <v>0.38</v>
      </c>
      <c r="R121">
        <v>10</v>
      </c>
      <c r="S121">
        <v>7.2499999999999995E-2</v>
      </c>
      <c r="T121" t="s">
        <v>31</v>
      </c>
      <c r="U121" t="s">
        <v>32</v>
      </c>
      <c r="V121">
        <v>0.22705525004889399</v>
      </c>
      <c r="W121">
        <v>113633.122668825</v>
      </c>
      <c r="X121">
        <v>20.681342438544199</v>
      </c>
      <c r="Y121">
        <v>262693.66412431397</v>
      </c>
      <c r="Z121">
        <v>9.8308352797713194</v>
      </c>
      <c r="AA121">
        <v>9.9562051911410592</v>
      </c>
      <c r="AC121">
        <v>2447311.68464209</v>
      </c>
    </row>
    <row r="122" spans="1:29" x14ac:dyDescent="0.3">
      <c r="A122" t="s">
        <v>61</v>
      </c>
      <c r="B122">
        <v>60</v>
      </c>
      <c r="C122">
        <v>61</v>
      </c>
      <c r="D122" t="s">
        <v>27</v>
      </c>
      <c r="E122" t="s">
        <v>28</v>
      </c>
      <c r="F122" t="s">
        <v>37</v>
      </c>
      <c r="G122" t="s">
        <v>35</v>
      </c>
      <c r="H122">
        <v>1</v>
      </c>
      <c r="I122" t="s">
        <v>49</v>
      </c>
      <c r="J122">
        <v>805.40081395348795</v>
      </c>
      <c r="K122">
        <v>201.35020348837199</v>
      </c>
      <c r="L122">
        <v>2</v>
      </c>
      <c r="M122">
        <v>3045.1390158266399</v>
      </c>
      <c r="N122">
        <v>46.271229335999998</v>
      </c>
      <c r="O122">
        <v>0</v>
      </c>
      <c r="P122">
        <v>79.789562582316805</v>
      </c>
      <c r="Q122">
        <v>0.38</v>
      </c>
      <c r="R122">
        <v>10</v>
      </c>
      <c r="S122">
        <v>7.2499999999999995E-2</v>
      </c>
      <c r="T122" t="s">
        <v>31</v>
      </c>
      <c r="U122" t="s">
        <v>32</v>
      </c>
      <c r="V122">
        <v>0.25705525004889401</v>
      </c>
      <c r="W122">
        <v>113633.122668825</v>
      </c>
      <c r="X122">
        <v>20.681342438544199</v>
      </c>
      <c r="Y122">
        <v>262693.66412431502</v>
      </c>
      <c r="Z122">
        <v>9.8308352797713194</v>
      </c>
      <c r="AA122">
        <v>9.9562051911410503</v>
      </c>
      <c r="AC122">
        <v>2447311.68464209</v>
      </c>
    </row>
    <row r="123" spans="1:29" x14ac:dyDescent="0.3">
      <c r="A123" t="s">
        <v>61</v>
      </c>
      <c r="B123">
        <v>90</v>
      </c>
      <c r="C123">
        <v>91</v>
      </c>
      <c r="D123" t="s">
        <v>27</v>
      </c>
      <c r="E123" t="s">
        <v>28</v>
      </c>
      <c r="F123" t="s">
        <v>39</v>
      </c>
      <c r="G123" t="s">
        <v>35</v>
      </c>
      <c r="H123">
        <v>1</v>
      </c>
      <c r="I123" t="s">
        <v>49</v>
      </c>
      <c r="J123">
        <v>805.40081395348795</v>
      </c>
      <c r="K123">
        <v>201.35020348837199</v>
      </c>
      <c r="L123">
        <v>2</v>
      </c>
      <c r="M123">
        <v>3045.1390158266399</v>
      </c>
      <c r="N123">
        <v>46.271229335999998</v>
      </c>
      <c r="O123">
        <v>0</v>
      </c>
      <c r="P123">
        <v>79.789562582316805</v>
      </c>
      <c r="Q123">
        <v>0.38</v>
      </c>
      <c r="R123">
        <v>10</v>
      </c>
      <c r="S123">
        <v>7.2499999999999995E-2</v>
      </c>
      <c r="T123" t="s">
        <v>31</v>
      </c>
      <c r="U123" t="s">
        <v>32</v>
      </c>
      <c r="V123">
        <v>0.28705525004889398</v>
      </c>
      <c r="W123">
        <v>113633.122668825</v>
      </c>
      <c r="X123">
        <v>20.681342438544199</v>
      </c>
      <c r="Y123">
        <v>262693.66412431502</v>
      </c>
      <c r="Z123">
        <v>9.8308352797713194</v>
      </c>
      <c r="AA123">
        <v>9.9562051911410503</v>
      </c>
      <c r="AC123">
        <v>2447311.68464209</v>
      </c>
    </row>
    <row r="124" spans="1:29" x14ac:dyDescent="0.3">
      <c r="A124" t="s">
        <v>61</v>
      </c>
      <c r="B124">
        <v>158</v>
      </c>
      <c r="C124">
        <v>159</v>
      </c>
      <c r="D124" t="s">
        <v>27</v>
      </c>
      <c r="E124" t="s">
        <v>28</v>
      </c>
      <c r="F124" t="s">
        <v>29</v>
      </c>
      <c r="G124" t="s">
        <v>34</v>
      </c>
      <c r="H124">
        <v>1</v>
      </c>
      <c r="I124" t="s">
        <v>51</v>
      </c>
      <c r="J124">
        <v>373.42547297297199</v>
      </c>
      <c r="K124">
        <v>93.356368243243196</v>
      </c>
      <c r="L124">
        <v>6</v>
      </c>
      <c r="M124">
        <v>3093.5191738621402</v>
      </c>
      <c r="N124">
        <v>47.518418647999901</v>
      </c>
      <c r="O124">
        <v>0</v>
      </c>
      <c r="P124">
        <v>56.847272162463803</v>
      </c>
      <c r="Q124">
        <v>0.46875</v>
      </c>
      <c r="R124">
        <v>10</v>
      </c>
      <c r="S124">
        <v>7.1249999999999994E-2</v>
      </c>
      <c r="T124" t="s">
        <v>31</v>
      </c>
      <c r="U124" t="s">
        <v>32</v>
      </c>
      <c r="V124">
        <v>0.27150335313686402</v>
      </c>
      <c r="W124">
        <v>52487.915852817103</v>
      </c>
      <c r="X124">
        <v>20.6941774847486</v>
      </c>
      <c r="Y124">
        <v>122609.957660046</v>
      </c>
      <c r="Z124">
        <v>9.8846169699896897</v>
      </c>
      <c r="AA124">
        <v>10.160525766722801</v>
      </c>
      <c r="AC124">
        <v>1162185.2489686899</v>
      </c>
    </row>
    <row r="125" spans="1:29" x14ac:dyDescent="0.3">
      <c r="A125" t="s">
        <v>61</v>
      </c>
      <c r="B125">
        <v>163</v>
      </c>
      <c r="C125">
        <v>164</v>
      </c>
      <c r="D125" t="s">
        <v>27</v>
      </c>
      <c r="E125" t="s">
        <v>28</v>
      </c>
      <c r="F125" t="s">
        <v>37</v>
      </c>
      <c r="G125" t="s">
        <v>34</v>
      </c>
      <c r="H125">
        <v>1</v>
      </c>
      <c r="I125" t="s">
        <v>51</v>
      </c>
      <c r="J125">
        <v>373.42547297297199</v>
      </c>
      <c r="K125">
        <v>93.356368243243196</v>
      </c>
      <c r="L125">
        <v>6</v>
      </c>
      <c r="M125">
        <v>3093.5191738621402</v>
      </c>
      <c r="N125">
        <v>47.518418647999901</v>
      </c>
      <c r="O125">
        <v>0</v>
      </c>
      <c r="P125">
        <v>56.847272162463803</v>
      </c>
      <c r="Q125">
        <v>0.46875</v>
      </c>
      <c r="R125">
        <v>10</v>
      </c>
      <c r="S125">
        <v>7.1249999999999994E-2</v>
      </c>
      <c r="T125" t="s">
        <v>31</v>
      </c>
      <c r="U125" t="s">
        <v>32</v>
      </c>
      <c r="V125">
        <v>0.30150335313686399</v>
      </c>
      <c r="W125">
        <v>52487.915852817001</v>
      </c>
      <c r="X125">
        <v>20.6941774847486</v>
      </c>
      <c r="Y125">
        <v>122609.957660046</v>
      </c>
      <c r="Z125">
        <v>9.8846169699896897</v>
      </c>
      <c r="AA125">
        <v>10.160525766722801</v>
      </c>
      <c r="AC125">
        <v>1162185.2489686899</v>
      </c>
    </row>
    <row r="126" spans="1:29" x14ac:dyDescent="0.3">
      <c r="A126" t="s">
        <v>61</v>
      </c>
      <c r="B126">
        <v>193</v>
      </c>
      <c r="C126">
        <v>194</v>
      </c>
      <c r="D126" t="s">
        <v>27</v>
      </c>
      <c r="E126" t="s">
        <v>28</v>
      </c>
      <c r="F126" t="s">
        <v>39</v>
      </c>
      <c r="G126" t="s">
        <v>34</v>
      </c>
      <c r="H126">
        <v>1</v>
      </c>
      <c r="I126" t="s">
        <v>51</v>
      </c>
      <c r="J126">
        <v>373.42547297297199</v>
      </c>
      <c r="K126">
        <v>93.356368243243196</v>
      </c>
      <c r="L126">
        <v>6</v>
      </c>
      <c r="M126">
        <v>3093.5191738621402</v>
      </c>
      <c r="N126">
        <v>47.518418647999901</v>
      </c>
      <c r="O126">
        <v>0</v>
      </c>
      <c r="P126">
        <v>56.847272162463803</v>
      </c>
      <c r="Q126">
        <v>0.46875</v>
      </c>
      <c r="R126">
        <v>10</v>
      </c>
      <c r="S126">
        <v>7.1249999999999994E-2</v>
      </c>
      <c r="T126" t="s">
        <v>31</v>
      </c>
      <c r="U126" t="s">
        <v>32</v>
      </c>
      <c r="V126">
        <v>0.33150335313686402</v>
      </c>
      <c r="W126">
        <v>52487.915852817299</v>
      </c>
      <c r="X126">
        <v>20.6941774847486</v>
      </c>
      <c r="Y126">
        <v>122609.957660046</v>
      </c>
      <c r="Z126">
        <v>9.8846169699897004</v>
      </c>
      <c r="AA126">
        <v>10.160525766722801</v>
      </c>
      <c r="AC126">
        <v>1162185.2489686899</v>
      </c>
    </row>
    <row r="127" spans="1:29" x14ac:dyDescent="0.3">
      <c r="A127" t="s">
        <v>61</v>
      </c>
      <c r="B127">
        <v>274</v>
      </c>
      <c r="C127">
        <v>275</v>
      </c>
      <c r="D127" t="s">
        <v>27</v>
      </c>
      <c r="E127" t="s">
        <v>28</v>
      </c>
      <c r="F127" t="s">
        <v>44</v>
      </c>
      <c r="G127" t="s">
        <v>36</v>
      </c>
      <c r="H127">
        <v>1</v>
      </c>
      <c r="I127" t="s">
        <v>53</v>
      </c>
      <c r="J127">
        <v>3254.9916304347798</v>
      </c>
      <c r="K127">
        <v>1627.4958152173899</v>
      </c>
      <c r="L127">
        <v>4</v>
      </c>
      <c r="M127">
        <v>3119.5377511166998</v>
      </c>
      <c r="N127">
        <v>68.153269359999896</v>
      </c>
      <c r="O127">
        <v>0</v>
      </c>
      <c r="P127">
        <v>127.406591492679</v>
      </c>
      <c r="Q127">
        <v>0.52777777777777701</v>
      </c>
      <c r="R127">
        <v>19.5</v>
      </c>
      <c r="S127">
        <v>6.5000000000000002E-2</v>
      </c>
      <c r="T127" t="s">
        <v>31</v>
      </c>
      <c r="U127" t="s">
        <v>32</v>
      </c>
      <c r="V127">
        <v>0.21283823904900701</v>
      </c>
      <c r="W127">
        <v>-506560.19629383198</v>
      </c>
      <c r="X127">
        <v>20.7193783624937</v>
      </c>
      <c r="Y127">
        <v>882789.35264638299</v>
      </c>
      <c r="Z127">
        <v>7.5533789656285597</v>
      </c>
      <c r="AA127">
        <v>12.980475944418201</v>
      </c>
      <c r="AC127">
        <v>10147096.784287199</v>
      </c>
    </row>
    <row r="128" spans="1:29" x14ac:dyDescent="0.3">
      <c r="A128" t="s">
        <v>61</v>
      </c>
      <c r="B128">
        <v>106</v>
      </c>
      <c r="C128">
        <v>107</v>
      </c>
      <c r="D128" t="s">
        <v>27</v>
      </c>
      <c r="E128" t="s">
        <v>28</v>
      </c>
      <c r="F128" t="s">
        <v>29</v>
      </c>
      <c r="G128" t="s">
        <v>34</v>
      </c>
      <c r="H128">
        <v>1</v>
      </c>
      <c r="I128" t="s">
        <v>50</v>
      </c>
      <c r="J128">
        <v>373.42547297297199</v>
      </c>
      <c r="K128">
        <v>93.356368243243196</v>
      </c>
      <c r="L128">
        <v>4</v>
      </c>
      <c r="M128">
        <v>3104.52047400625</v>
      </c>
      <c r="N128">
        <v>47.518418647999901</v>
      </c>
      <c r="O128">
        <v>0</v>
      </c>
      <c r="P128">
        <v>56.847272162463803</v>
      </c>
      <c r="Q128">
        <v>0.46875</v>
      </c>
      <c r="R128">
        <v>10</v>
      </c>
      <c r="S128">
        <v>7.1249999999999994E-2</v>
      </c>
      <c r="T128" t="s">
        <v>31</v>
      </c>
      <c r="U128" t="s">
        <v>32</v>
      </c>
      <c r="V128">
        <v>0.26871757287011899</v>
      </c>
      <c r="W128">
        <v>51167.792839811002</v>
      </c>
      <c r="X128">
        <v>20.722943450412899</v>
      </c>
      <c r="Y128">
        <v>122812.232904231</v>
      </c>
      <c r="Z128">
        <v>9.8595954521768494</v>
      </c>
      <c r="AA128">
        <v>10.175316927140999</v>
      </c>
      <c r="AC128">
        <v>1166318.25995986</v>
      </c>
    </row>
    <row r="129" spans="1:29" x14ac:dyDescent="0.3">
      <c r="A129" t="s">
        <v>61</v>
      </c>
      <c r="B129">
        <v>111</v>
      </c>
      <c r="C129">
        <v>112</v>
      </c>
      <c r="D129" t="s">
        <v>27</v>
      </c>
      <c r="E129" t="s">
        <v>28</v>
      </c>
      <c r="F129" t="s">
        <v>37</v>
      </c>
      <c r="G129" t="s">
        <v>34</v>
      </c>
      <c r="H129">
        <v>1</v>
      </c>
      <c r="I129" t="s">
        <v>50</v>
      </c>
      <c r="J129">
        <v>373.42547297297199</v>
      </c>
      <c r="K129">
        <v>93.356368243243196</v>
      </c>
      <c r="L129">
        <v>4</v>
      </c>
      <c r="M129">
        <v>3104.52047400625</v>
      </c>
      <c r="N129">
        <v>47.518418647999901</v>
      </c>
      <c r="O129">
        <v>0</v>
      </c>
      <c r="P129">
        <v>56.847272162463803</v>
      </c>
      <c r="Q129">
        <v>0.46875</v>
      </c>
      <c r="R129">
        <v>10</v>
      </c>
      <c r="S129">
        <v>7.1249999999999994E-2</v>
      </c>
      <c r="T129" t="s">
        <v>31</v>
      </c>
      <c r="U129" t="s">
        <v>32</v>
      </c>
      <c r="V129">
        <v>0.29871757287011902</v>
      </c>
      <c r="W129">
        <v>51167.792839811002</v>
      </c>
      <c r="X129">
        <v>20.722943450412899</v>
      </c>
      <c r="Y129">
        <v>122812.232904231</v>
      </c>
      <c r="Z129">
        <v>9.8595954521768494</v>
      </c>
      <c r="AA129">
        <v>10.175316927140999</v>
      </c>
      <c r="AC129">
        <v>1166318.25995986</v>
      </c>
    </row>
    <row r="130" spans="1:29" x14ac:dyDescent="0.3">
      <c r="A130" t="s">
        <v>61</v>
      </c>
      <c r="B130">
        <v>141</v>
      </c>
      <c r="C130">
        <v>142</v>
      </c>
      <c r="D130" t="s">
        <v>27</v>
      </c>
      <c r="E130" t="s">
        <v>28</v>
      </c>
      <c r="F130" t="s">
        <v>39</v>
      </c>
      <c r="G130" t="s">
        <v>34</v>
      </c>
      <c r="H130">
        <v>1</v>
      </c>
      <c r="I130" t="s">
        <v>50</v>
      </c>
      <c r="J130">
        <v>373.42547297297199</v>
      </c>
      <c r="K130">
        <v>93.356368243243196</v>
      </c>
      <c r="L130">
        <v>4</v>
      </c>
      <c r="M130">
        <v>3104.52047400625</v>
      </c>
      <c r="N130">
        <v>47.518418647999901</v>
      </c>
      <c r="O130">
        <v>0</v>
      </c>
      <c r="P130">
        <v>56.847272162463803</v>
      </c>
      <c r="Q130">
        <v>0.46875</v>
      </c>
      <c r="R130">
        <v>10</v>
      </c>
      <c r="S130">
        <v>7.1249999999999994E-2</v>
      </c>
      <c r="T130" t="s">
        <v>31</v>
      </c>
      <c r="U130" t="s">
        <v>32</v>
      </c>
      <c r="V130">
        <v>0.32871757287011899</v>
      </c>
      <c r="W130">
        <v>51167.792839811002</v>
      </c>
      <c r="X130">
        <v>20.722943450412899</v>
      </c>
      <c r="Y130">
        <v>122812.232904231</v>
      </c>
      <c r="Z130">
        <v>9.8595954521768494</v>
      </c>
      <c r="AA130">
        <v>10.175316927140999</v>
      </c>
      <c r="AC130">
        <v>1166318.25995986</v>
      </c>
    </row>
    <row r="131" spans="1:29" x14ac:dyDescent="0.3">
      <c r="A131" t="s">
        <v>59</v>
      </c>
      <c r="B131">
        <v>13</v>
      </c>
      <c r="C131">
        <v>14</v>
      </c>
      <c r="D131" t="s">
        <v>27</v>
      </c>
      <c r="E131" t="s">
        <v>28</v>
      </c>
      <c r="F131" t="s">
        <v>38</v>
      </c>
      <c r="G131" t="s">
        <v>35</v>
      </c>
      <c r="H131">
        <v>0</v>
      </c>
      <c r="I131">
        <v>0</v>
      </c>
      <c r="J131">
        <v>805.40081395348795</v>
      </c>
      <c r="K131">
        <v>0</v>
      </c>
      <c r="L131">
        <v>0</v>
      </c>
      <c r="M131">
        <v>3199.4014059881802</v>
      </c>
      <c r="N131">
        <v>36.047254458304501</v>
      </c>
      <c r="O131">
        <v>0</v>
      </c>
      <c r="P131">
        <v>79.789562582316805</v>
      </c>
      <c r="Q131">
        <v>0.38</v>
      </c>
      <c r="R131">
        <v>10</v>
      </c>
      <c r="S131">
        <v>7.2499999999999995E-2</v>
      </c>
      <c r="T131" t="s">
        <v>31</v>
      </c>
      <c r="U131" t="s">
        <v>32</v>
      </c>
      <c r="V131">
        <v>0.28129999999999999</v>
      </c>
      <c r="W131">
        <v>107154.054405965</v>
      </c>
      <c r="X131">
        <v>20.749671394679901</v>
      </c>
      <c r="Y131">
        <v>264127.84026191197</v>
      </c>
      <c r="Z131">
        <v>9.7455379784997707</v>
      </c>
      <c r="AA131">
        <v>10.0195365507807</v>
      </c>
      <c r="AC131">
        <v>2571288.99667317</v>
      </c>
    </row>
    <row r="132" spans="1:29" x14ac:dyDescent="0.3">
      <c r="A132" t="s">
        <v>61</v>
      </c>
      <c r="B132">
        <v>54</v>
      </c>
      <c r="C132">
        <v>55</v>
      </c>
      <c r="D132" t="s">
        <v>27</v>
      </c>
      <c r="E132" t="s">
        <v>28</v>
      </c>
      <c r="F132" t="s">
        <v>29</v>
      </c>
      <c r="G132" t="s">
        <v>34</v>
      </c>
      <c r="H132">
        <v>1</v>
      </c>
      <c r="I132" t="s">
        <v>49</v>
      </c>
      <c r="J132">
        <v>373.42547297297199</v>
      </c>
      <c r="K132">
        <v>93.356368243243196</v>
      </c>
      <c r="L132">
        <v>2</v>
      </c>
      <c r="M132">
        <v>3125.3830284887899</v>
      </c>
      <c r="N132">
        <v>47.518418647999901</v>
      </c>
      <c r="O132">
        <v>0</v>
      </c>
      <c r="P132">
        <v>56.847272162463803</v>
      </c>
      <c r="Q132">
        <v>0.46875</v>
      </c>
      <c r="R132">
        <v>10</v>
      </c>
      <c r="S132">
        <v>7.1249999999999994E-2</v>
      </c>
      <c r="T132" t="s">
        <v>31</v>
      </c>
      <c r="U132" t="s">
        <v>32</v>
      </c>
      <c r="V132">
        <v>0.26395525004889397</v>
      </c>
      <c r="W132">
        <v>47676.185499920597</v>
      </c>
      <c r="X132">
        <v>20.7972473420479</v>
      </c>
      <c r="Y132">
        <v>123078.662383089</v>
      </c>
      <c r="Z132">
        <v>9.7960932226573707</v>
      </c>
      <c r="AA132">
        <v>10.2142696806151</v>
      </c>
      <c r="AC132">
        <v>1174155.9851242199</v>
      </c>
    </row>
    <row r="133" spans="1:29" x14ac:dyDescent="0.3">
      <c r="A133" t="s">
        <v>61</v>
      </c>
      <c r="B133">
        <v>59</v>
      </c>
      <c r="C133">
        <v>60</v>
      </c>
      <c r="D133" t="s">
        <v>27</v>
      </c>
      <c r="E133" t="s">
        <v>28</v>
      </c>
      <c r="F133" t="s">
        <v>37</v>
      </c>
      <c r="G133" t="s">
        <v>34</v>
      </c>
      <c r="H133">
        <v>1</v>
      </c>
      <c r="I133" t="s">
        <v>49</v>
      </c>
      <c r="J133">
        <v>373.42547297297199</v>
      </c>
      <c r="K133">
        <v>93.356368243243196</v>
      </c>
      <c r="L133">
        <v>2</v>
      </c>
      <c r="M133">
        <v>3125.3830284887899</v>
      </c>
      <c r="N133">
        <v>47.518418647999901</v>
      </c>
      <c r="O133">
        <v>0</v>
      </c>
      <c r="P133">
        <v>56.847272162463803</v>
      </c>
      <c r="Q133">
        <v>0.46875</v>
      </c>
      <c r="R133">
        <v>10</v>
      </c>
      <c r="S133">
        <v>7.1249999999999994E-2</v>
      </c>
      <c r="T133" t="s">
        <v>31</v>
      </c>
      <c r="U133" t="s">
        <v>32</v>
      </c>
      <c r="V133">
        <v>0.293955250048894</v>
      </c>
      <c r="W133">
        <v>47676.185499920197</v>
      </c>
      <c r="X133">
        <v>20.7972473420479</v>
      </c>
      <c r="Y133">
        <v>123078.662383089</v>
      </c>
      <c r="Z133">
        <v>9.7960932226573796</v>
      </c>
      <c r="AA133">
        <v>10.2142696806151</v>
      </c>
      <c r="AC133">
        <v>1174155.9851242199</v>
      </c>
    </row>
    <row r="134" spans="1:29" x14ac:dyDescent="0.3">
      <c r="A134" t="s">
        <v>61</v>
      </c>
      <c r="B134">
        <v>89</v>
      </c>
      <c r="C134">
        <v>90</v>
      </c>
      <c r="D134" t="s">
        <v>27</v>
      </c>
      <c r="E134" t="s">
        <v>28</v>
      </c>
      <c r="F134" t="s">
        <v>39</v>
      </c>
      <c r="G134" t="s">
        <v>34</v>
      </c>
      <c r="H134">
        <v>1</v>
      </c>
      <c r="I134" t="s">
        <v>49</v>
      </c>
      <c r="J134">
        <v>373.42547297297199</v>
      </c>
      <c r="K134">
        <v>93.356368243243196</v>
      </c>
      <c r="L134">
        <v>2</v>
      </c>
      <c r="M134">
        <v>3125.3830284887899</v>
      </c>
      <c r="N134">
        <v>47.518418647999901</v>
      </c>
      <c r="O134">
        <v>0</v>
      </c>
      <c r="P134">
        <v>56.847272162463803</v>
      </c>
      <c r="Q134">
        <v>0.46875</v>
      </c>
      <c r="R134">
        <v>10</v>
      </c>
      <c r="S134">
        <v>7.1249999999999994E-2</v>
      </c>
      <c r="T134" t="s">
        <v>31</v>
      </c>
      <c r="U134" t="s">
        <v>32</v>
      </c>
      <c r="V134">
        <v>0.32395525004889397</v>
      </c>
      <c r="W134">
        <v>47676.185499920197</v>
      </c>
      <c r="X134">
        <v>20.7972473420479</v>
      </c>
      <c r="Y134">
        <v>123078.662383089</v>
      </c>
      <c r="Z134">
        <v>9.7960932226573796</v>
      </c>
      <c r="AA134">
        <v>10.2142696806151</v>
      </c>
      <c r="AC134">
        <v>1174155.9851242199</v>
      </c>
    </row>
    <row r="135" spans="1:29" x14ac:dyDescent="0.3">
      <c r="A135" t="s">
        <v>59</v>
      </c>
      <c r="B135">
        <v>12</v>
      </c>
      <c r="C135">
        <v>13</v>
      </c>
      <c r="D135" t="s">
        <v>27</v>
      </c>
      <c r="E135" t="s">
        <v>28</v>
      </c>
      <c r="F135" t="s">
        <v>38</v>
      </c>
      <c r="G135" t="s">
        <v>34</v>
      </c>
      <c r="H135">
        <v>0</v>
      </c>
      <c r="I135">
        <v>0</v>
      </c>
      <c r="J135">
        <v>373.42547297297199</v>
      </c>
      <c r="K135">
        <v>0</v>
      </c>
      <c r="L135">
        <v>0</v>
      </c>
      <c r="M135">
        <v>3290.2213415649499</v>
      </c>
      <c r="N135">
        <v>35.481363297232299</v>
      </c>
      <c r="O135">
        <v>0</v>
      </c>
      <c r="P135">
        <v>56.847272162463803</v>
      </c>
      <c r="Q135">
        <v>0.46875</v>
      </c>
      <c r="R135">
        <v>10</v>
      </c>
      <c r="S135">
        <v>7.1249999999999994E-2</v>
      </c>
      <c r="T135" t="s">
        <v>31</v>
      </c>
      <c r="U135" t="s">
        <v>32</v>
      </c>
      <c r="V135">
        <v>0.31819999999999998</v>
      </c>
      <c r="W135">
        <v>46817.821324367302</v>
      </c>
      <c r="X135">
        <v>20.817679028287301</v>
      </c>
      <c r="Y135">
        <v>123505.105442892</v>
      </c>
      <c r="Z135">
        <v>9.7418818392559299</v>
      </c>
      <c r="AA135">
        <v>10.2560106252783</v>
      </c>
      <c r="AC135">
        <v>1236083.0801752701</v>
      </c>
    </row>
    <row r="136" spans="1:29" x14ac:dyDescent="0.3">
      <c r="A136" t="s">
        <v>61</v>
      </c>
      <c r="B136">
        <v>326</v>
      </c>
      <c r="C136">
        <v>327</v>
      </c>
      <c r="D136" t="s">
        <v>27</v>
      </c>
      <c r="E136" t="s">
        <v>28</v>
      </c>
      <c r="F136" t="s">
        <v>44</v>
      </c>
      <c r="G136" t="s">
        <v>36</v>
      </c>
      <c r="H136">
        <v>1</v>
      </c>
      <c r="I136" t="s">
        <v>54</v>
      </c>
      <c r="J136">
        <v>3254.9916304347798</v>
      </c>
      <c r="K136">
        <v>1627.4958152173899</v>
      </c>
      <c r="L136">
        <v>6</v>
      </c>
      <c r="M136">
        <v>3104.8927647024698</v>
      </c>
      <c r="N136">
        <v>68.153269359999896</v>
      </c>
      <c r="O136">
        <v>0</v>
      </c>
      <c r="P136">
        <v>127.406591492679</v>
      </c>
      <c r="Q136">
        <v>0.52777777777777701</v>
      </c>
      <c r="R136">
        <v>19.5</v>
      </c>
      <c r="S136">
        <v>6.5000000000000002E-2</v>
      </c>
      <c r="T136" t="s">
        <v>31</v>
      </c>
      <c r="U136" t="s">
        <v>32</v>
      </c>
      <c r="V136">
        <v>0.21826086671240399</v>
      </c>
      <c r="W136">
        <v>-476588.49244783702</v>
      </c>
      <c r="X136">
        <v>20.839423433739299</v>
      </c>
      <c r="Y136">
        <v>882238.53106387996</v>
      </c>
      <c r="Z136">
        <v>7.6345822809993598</v>
      </c>
      <c r="AA136">
        <v>12.9283833365474</v>
      </c>
      <c r="AC136">
        <v>10099460.209125901</v>
      </c>
    </row>
    <row r="137" spans="1:29" x14ac:dyDescent="0.3">
      <c r="A137" t="s">
        <v>59</v>
      </c>
      <c r="B137">
        <v>1</v>
      </c>
      <c r="C137">
        <v>2</v>
      </c>
      <c r="D137" t="s">
        <v>27</v>
      </c>
      <c r="E137" t="s">
        <v>28</v>
      </c>
      <c r="F137" t="s">
        <v>29</v>
      </c>
      <c r="G137" t="s">
        <v>33</v>
      </c>
      <c r="H137">
        <v>0</v>
      </c>
      <c r="I137">
        <v>0</v>
      </c>
      <c r="J137">
        <v>112.65165172855301</v>
      </c>
      <c r="K137">
        <v>0</v>
      </c>
      <c r="L137">
        <v>0</v>
      </c>
      <c r="M137">
        <v>3485.2393750399801</v>
      </c>
      <c r="N137">
        <v>23.907567936</v>
      </c>
      <c r="O137">
        <v>0</v>
      </c>
      <c r="P137">
        <v>24.336486775619601</v>
      </c>
      <c r="Q137">
        <v>0.46666666666666601</v>
      </c>
      <c r="R137">
        <v>10</v>
      </c>
      <c r="S137">
        <v>7.1249999999999994E-2</v>
      </c>
      <c r="T137" t="s">
        <v>31</v>
      </c>
      <c r="U137" t="s">
        <v>32</v>
      </c>
      <c r="V137">
        <v>0.28210000000000002</v>
      </c>
      <c r="W137">
        <v>9927.3648109755795</v>
      </c>
      <c r="X137">
        <v>21.111537818131399</v>
      </c>
      <c r="Y137">
        <v>37521.145542407903</v>
      </c>
      <c r="Z137">
        <v>9.48781223578208</v>
      </c>
      <c r="AA137">
        <v>10.422625312368</v>
      </c>
      <c r="AC137">
        <v>397776.67118610302</v>
      </c>
    </row>
    <row r="138" spans="1:29" x14ac:dyDescent="0.3">
      <c r="A138" t="s">
        <v>59</v>
      </c>
      <c r="B138">
        <v>6</v>
      </c>
      <c r="C138">
        <v>7</v>
      </c>
      <c r="D138" t="s">
        <v>27</v>
      </c>
      <c r="E138" t="s">
        <v>28</v>
      </c>
      <c r="F138" t="s">
        <v>37</v>
      </c>
      <c r="G138" t="s">
        <v>33</v>
      </c>
      <c r="H138">
        <v>0</v>
      </c>
      <c r="I138">
        <v>0</v>
      </c>
      <c r="J138">
        <v>112.65165172855301</v>
      </c>
      <c r="K138">
        <v>0</v>
      </c>
      <c r="L138">
        <v>0</v>
      </c>
      <c r="M138">
        <v>3485.2393750399801</v>
      </c>
      <c r="N138">
        <v>23.907567936</v>
      </c>
      <c r="O138">
        <v>0</v>
      </c>
      <c r="P138">
        <v>24.336486775619601</v>
      </c>
      <c r="Q138">
        <v>0.46666666666666601</v>
      </c>
      <c r="R138">
        <v>10</v>
      </c>
      <c r="S138">
        <v>7.1249999999999994E-2</v>
      </c>
      <c r="T138" t="s">
        <v>31</v>
      </c>
      <c r="U138" t="s">
        <v>32</v>
      </c>
      <c r="V138">
        <v>0.31209999999999999</v>
      </c>
      <c r="W138">
        <v>9927.3648109755795</v>
      </c>
      <c r="X138">
        <v>21.111537818131399</v>
      </c>
      <c r="Y138">
        <v>37521.145542407903</v>
      </c>
      <c r="Z138">
        <v>9.48781223578208</v>
      </c>
      <c r="AA138">
        <v>10.422625312368</v>
      </c>
      <c r="AC138">
        <v>397776.67118610302</v>
      </c>
    </row>
    <row r="139" spans="1:29" x14ac:dyDescent="0.3">
      <c r="A139" t="s">
        <v>59</v>
      </c>
      <c r="B139">
        <v>16</v>
      </c>
      <c r="C139">
        <v>17</v>
      </c>
      <c r="D139" t="s">
        <v>27</v>
      </c>
      <c r="E139" t="s">
        <v>28</v>
      </c>
      <c r="F139" t="s">
        <v>39</v>
      </c>
      <c r="G139" t="s">
        <v>33</v>
      </c>
      <c r="H139">
        <v>0</v>
      </c>
      <c r="I139">
        <v>0</v>
      </c>
      <c r="J139">
        <v>112.65165172855301</v>
      </c>
      <c r="K139">
        <v>0</v>
      </c>
      <c r="L139">
        <v>0</v>
      </c>
      <c r="M139">
        <v>3485.2393750399801</v>
      </c>
      <c r="N139">
        <v>23.907567936</v>
      </c>
      <c r="O139">
        <v>0</v>
      </c>
      <c r="P139">
        <v>24.336486775619601</v>
      </c>
      <c r="Q139">
        <v>0.46666666666666601</v>
      </c>
      <c r="R139">
        <v>10</v>
      </c>
      <c r="S139">
        <v>7.1249999999999994E-2</v>
      </c>
      <c r="T139" t="s">
        <v>31</v>
      </c>
      <c r="U139" t="s">
        <v>32</v>
      </c>
      <c r="V139">
        <v>0.34210000000000002</v>
      </c>
      <c r="W139">
        <v>9927.3648109755795</v>
      </c>
      <c r="X139">
        <v>21.111537818131399</v>
      </c>
      <c r="Y139">
        <v>37521.145542407903</v>
      </c>
      <c r="Z139">
        <v>9.48781223578208</v>
      </c>
      <c r="AA139">
        <v>10.422625312368</v>
      </c>
      <c r="AC139">
        <v>397776.67118610302</v>
      </c>
    </row>
    <row r="140" spans="1:29" x14ac:dyDescent="0.3">
      <c r="A140" t="s">
        <v>59</v>
      </c>
      <c r="B140">
        <v>23</v>
      </c>
      <c r="C140">
        <v>24</v>
      </c>
      <c r="D140" t="s">
        <v>27</v>
      </c>
      <c r="E140" t="s">
        <v>28</v>
      </c>
      <c r="F140" t="s">
        <v>40</v>
      </c>
      <c r="G140" t="s">
        <v>35</v>
      </c>
      <c r="H140">
        <v>0</v>
      </c>
      <c r="I140">
        <v>0</v>
      </c>
      <c r="J140">
        <v>805.40081395348795</v>
      </c>
      <c r="K140">
        <v>0</v>
      </c>
      <c r="L140">
        <v>0</v>
      </c>
      <c r="M140">
        <v>3474.5116329616399</v>
      </c>
      <c r="N140">
        <v>18.841054428067501</v>
      </c>
      <c r="O140">
        <v>0</v>
      </c>
      <c r="P140">
        <v>79.789562582316805</v>
      </c>
      <c r="Q140">
        <v>0.38</v>
      </c>
      <c r="R140">
        <v>10</v>
      </c>
      <c r="S140">
        <v>7.2499999999999995E-2</v>
      </c>
      <c r="T140" t="s">
        <v>31</v>
      </c>
      <c r="U140" t="s">
        <v>32</v>
      </c>
      <c r="V140">
        <v>0.2913</v>
      </c>
      <c r="W140">
        <v>68564.082309122401</v>
      </c>
      <c r="X140">
        <v>21.1246160385069</v>
      </c>
      <c r="Y140">
        <v>264127.84026191197</v>
      </c>
      <c r="Z140">
        <v>9.4395148994297795</v>
      </c>
      <c r="AA140">
        <v>10.237542063238999</v>
      </c>
      <c r="AC140">
        <v>2792389.0743830702</v>
      </c>
    </row>
    <row r="141" spans="1:29" x14ac:dyDescent="0.3">
      <c r="A141" t="s">
        <v>61</v>
      </c>
      <c r="B141">
        <v>232</v>
      </c>
      <c r="C141">
        <v>233</v>
      </c>
      <c r="D141" t="s">
        <v>27</v>
      </c>
      <c r="E141" t="s">
        <v>28</v>
      </c>
      <c r="F141" t="s">
        <v>41</v>
      </c>
      <c r="G141" t="s">
        <v>36</v>
      </c>
      <c r="H141">
        <v>1</v>
      </c>
      <c r="I141" t="s">
        <v>52</v>
      </c>
      <c r="J141">
        <v>3254.9916304347798</v>
      </c>
      <c r="K141">
        <v>1627.4958152173899</v>
      </c>
      <c r="L141">
        <v>2</v>
      </c>
      <c r="M141">
        <v>3726.7570706639399</v>
      </c>
      <c r="N141">
        <v>36.265468394666598</v>
      </c>
      <c r="O141">
        <v>0</v>
      </c>
      <c r="P141">
        <v>127.406591492679</v>
      </c>
      <c r="Q141">
        <v>0.52777777777777701</v>
      </c>
      <c r="R141">
        <v>19.5</v>
      </c>
      <c r="S141">
        <v>6.5000000000000002E-2</v>
      </c>
      <c r="T141" t="s">
        <v>31</v>
      </c>
      <c r="U141" t="s">
        <v>32</v>
      </c>
      <c r="V141">
        <v>0.20356819582963501</v>
      </c>
      <c r="W141">
        <v>-843742.21142240195</v>
      </c>
      <c r="X141">
        <v>21.325418985666602</v>
      </c>
      <c r="Y141">
        <v>883473.82116883202</v>
      </c>
      <c r="Z141">
        <v>6.9612562071544302</v>
      </c>
      <c r="AA141">
        <v>13.36129119263</v>
      </c>
      <c r="AC141">
        <v>12122233.389872201</v>
      </c>
    </row>
    <row r="142" spans="1:29" x14ac:dyDescent="0.3">
      <c r="A142" t="s">
        <v>61</v>
      </c>
      <c r="B142">
        <v>284</v>
      </c>
      <c r="C142">
        <v>285</v>
      </c>
      <c r="D142" t="s">
        <v>27</v>
      </c>
      <c r="E142" t="s">
        <v>28</v>
      </c>
      <c r="F142" t="s">
        <v>41</v>
      </c>
      <c r="G142" t="s">
        <v>36</v>
      </c>
      <c r="H142">
        <v>1</v>
      </c>
      <c r="I142" t="s">
        <v>53</v>
      </c>
      <c r="J142">
        <v>3254.9916304347798</v>
      </c>
      <c r="K142">
        <v>1627.4958152173899</v>
      </c>
      <c r="L142">
        <v>4</v>
      </c>
      <c r="M142">
        <v>3698.9847325802102</v>
      </c>
      <c r="N142">
        <v>36.265468394666598</v>
      </c>
      <c r="O142">
        <v>0</v>
      </c>
      <c r="P142">
        <v>127.406591492679</v>
      </c>
      <c r="Q142">
        <v>0.52777777777777701</v>
      </c>
      <c r="R142">
        <v>19.5</v>
      </c>
      <c r="S142">
        <v>6.5000000000000002E-2</v>
      </c>
      <c r="T142" t="s">
        <v>31</v>
      </c>
      <c r="U142" t="s">
        <v>32</v>
      </c>
      <c r="V142">
        <v>0.21283823904900701</v>
      </c>
      <c r="W142">
        <v>-786661.99995555903</v>
      </c>
      <c r="X142">
        <v>21.407353122401599</v>
      </c>
      <c r="Y142">
        <v>882789.35264638194</v>
      </c>
      <c r="Z142">
        <v>7.0894787124567298</v>
      </c>
      <c r="AA142">
        <v>13.277462290808501</v>
      </c>
      <c r="AC142">
        <v>12031896.7358726</v>
      </c>
    </row>
    <row r="143" spans="1:29" x14ac:dyDescent="0.3">
      <c r="A143" t="s">
        <v>61</v>
      </c>
      <c r="B143">
        <v>237</v>
      </c>
      <c r="C143">
        <v>238</v>
      </c>
      <c r="D143" t="s">
        <v>27</v>
      </c>
      <c r="E143" t="s">
        <v>28</v>
      </c>
      <c r="F143" t="s">
        <v>42</v>
      </c>
      <c r="G143" t="s">
        <v>36</v>
      </c>
      <c r="H143">
        <v>1</v>
      </c>
      <c r="I143" t="s">
        <v>52</v>
      </c>
      <c r="J143">
        <v>3254.9916304347798</v>
      </c>
      <c r="K143">
        <v>1627.4958152173899</v>
      </c>
      <c r="L143">
        <v>2</v>
      </c>
      <c r="M143">
        <v>3377.31008920043</v>
      </c>
      <c r="N143">
        <v>63.412322799999899</v>
      </c>
      <c r="O143">
        <v>0</v>
      </c>
      <c r="P143">
        <v>127.406591492679</v>
      </c>
      <c r="Q143">
        <v>0.52777777777777701</v>
      </c>
      <c r="R143">
        <v>19.5</v>
      </c>
      <c r="S143">
        <v>6.5000000000000002E-2</v>
      </c>
      <c r="T143" t="s">
        <v>31</v>
      </c>
      <c r="U143" t="s">
        <v>32</v>
      </c>
      <c r="V143">
        <v>0.20356819582963501</v>
      </c>
      <c r="W143">
        <v>-903328.39852072496</v>
      </c>
      <c r="X143">
        <v>21.470255769104799</v>
      </c>
      <c r="Y143">
        <v>883473.82116883202</v>
      </c>
      <c r="Z143">
        <v>6.5748390768421103</v>
      </c>
      <c r="AA143">
        <v>13.6190043594033</v>
      </c>
      <c r="AC143">
        <v>10985567.4397269</v>
      </c>
    </row>
    <row r="144" spans="1:29" x14ac:dyDescent="0.3">
      <c r="A144" t="s">
        <v>61</v>
      </c>
      <c r="B144">
        <v>336</v>
      </c>
      <c r="C144">
        <v>337</v>
      </c>
      <c r="D144" t="s">
        <v>27</v>
      </c>
      <c r="E144" t="s">
        <v>28</v>
      </c>
      <c r="F144" t="s">
        <v>41</v>
      </c>
      <c r="G144" t="s">
        <v>36</v>
      </c>
      <c r="H144">
        <v>1</v>
      </c>
      <c r="I144" t="s">
        <v>54</v>
      </c>
      <c r="J144">
        <v>3254.9916304347798</v>
      </c>
      <c r="K144">
        <v>1627.4958152173899</v>
      </c>
      <c r="L144">
        <v>6</v>
      </c>
      <c r="M144">
        <v>3684.3397461659802</v>
      </c>
      <c r="N144">
        <v>36.265468394666598</v>
      </c>
      <c r="O144">
        <v>0</v>
      </c>
      <c r="P144">
        <v>127.406591492679</v>
      </c>
      <c r="Q144">
        <v>0.52777777777777701</v>
      </c>
      <c r="R144">
        <v>19.5</v>
      </c>
      <c r="S144">
        <v>6.5000000000000002E-2</v>
      </c>
      <c r="T144" t="s">
        <v>31</v>
      </c>
      <c r="U144" t="s">
        <v>32</v>
      </c>
      <c r="V144">
        <v>0.21826086671240399</v>
      </c>
      <c r="W144">
        <v>-756690.29610956099</v>
      </c>
      <c r="X144">
        <v>21.533882371024202</v>
      </c>
      <c r="Y144">
        <v>882238.53106387903</v>
      </c>
      <c r="Z144">
        <v>7.1573408526043902</v>
      </c>
      <c r="AA144">
        <v>13.2334349534609</v>
      </c>
      <c r="AC144">
        <v>11984260.160711201</v>
      </c>
    </row>
    <row r="145" spans="1:29" x14ac:dyDescent="0.3">
      <c r="A145" t="s">
        <v>61</v>
      </c>
      <c r="B145">
        <v>289</v>
      </c>
      <c r="C145">
        <v>290</v>
      </c>
      <c r="D145" t="s">
        <v>27</v>
      </c>
      <c r="E145" t="s">
        <v>28</v>
      </c>
      <c r="F145" t="s">
        <v>42</v>
      </c>
      <c r="G145" t="s">
        <v>36</v>
      </c>
      <c r="H145">
        <v>1</v>
      </c>
      <c r="I145" t="s">
        <v>53</v>
      </c>
      <c r="J145">
        <v>3254.9916304347798</v>
      </c>
      <c r="K145">
        <v>1627.4958152173899</v>
      </c>
      <c r="L145">
        <v>4</v>
      </c>
      <c r="M145">
        <v>3349.5377511166998</v>
      </c>
      <c r="N145">
        <v>63.412322799999899</v>
      </c>
      <c r="O145">
        <v>0</v>
      </c>
      <c r="P145">
        <v>127.406591492679</v>
      </c>
      <c r="Q145">
        <v>0.52777777777777701</v>
      </c>
      <c r="R145">
        <v>19.5</v>
      </c>
      <c r="S145">
        <v>6.5000000000000002E-2</v>
      </c>
      <c r="T145" t="s">
        <v>31</v>
      </c>
      <c r="U145" t="s">
        <v>32</v>
      </c>
      <c r="V145">
        <v>0.21283823904900701</v>
      </c>
      <c r="W145">
        <v>-846248.18705388205</v>
      </c>
      <c r="X145">
        <v>21.553706313372999</v>
      </c>
      <c r="Y145">
        <v>882789.35264638194</v>
      </c>
      <c r="Z145">
        <v>6.7153565814637997</v>
      </c>
      <c r="AA145">
        <v>13.5244086862666</v>
      </c>
      <c r="AC145">
        <v>10895230.785727199</v>
      </c>
    </row>
    <row r="146" spans="1:29" x14ac:dyDescent="0.3">
      <c r="A146" t="s">
        <v>61</v>
      </c>
      <c r="B146">
        <v>408</v>
      </c>
      <c r="C146">
        <v>409</v>
      </c>
      <c r="D146" t="s">
        <v>27</v>
      </c>
      <c r="E146" t="s">
        <v>28</v>
      </c>
      <c r="F146" t="s">
        <v>38</v>
      </c>
      <c r="G146" t="s">
        <v>36</v>
      </c>
      <c r="H146">
        <v>1</v>
      </c>
      <c r="I146" t="s">
        <v>55</v>
      </c>
      <c r="J146">
        <v>3254.9916304347798</v>
      </c>
      <c r="K146">
        <v>3254.9916304347798</v>
      </c>
      <c r="L146">
        <v>2</v>
      </c>
      <c r="M146">
        <v>3435.8701784008599</v>
      </c>
      <c r="N146">
        <v>58.921389632870202</v>
      </c>
      <c r="O146">
        <v>0</v>
      </c>
      <c r="P146">
        <v>127.406591492679</v>
      </c>
      <c r="Q146">
        <v>0.52777777777777701</v>
      </c>
      <c r="R146">
        <v>19.5</v>
      </c>
      <c r="S146">
        <v>6.5000000000000002E-2</v>
      </c>
      <c r="T146" t="s">
        <v>31</v>
      </c>
      <c r="U146" t="s">
        <v>32</v>
      </c>
      <c r="V146">
        <v>0.20580824543517601</v>
      </c>
      <c r="W146">
        <v>-895487.94890769594</v>
      </c>
      <c r="X146">
        <v>21.674715388883499</v>
      </c>
      <c r="Y146">
        <v>882789.03491110797</v>
      </c>
      <c r="Z146">
        <v>6.6398231987824099</v>
      </c>
      <c r="AA146">
        <v>13.575126165396201</v>
      </c>
      <c r="AC146">
        <v>11176049.1521539</v>
      </c>
    </row>
    <row r="147" spans="1:29" x14ac:dyDescent="0.3">
      <c r="A147" t="s">
        <v>61</v>
      </c>
      <c r="B147">
        <v>341</v>
      </c>
      <c r="C147">
        <v>342</v>
      </c>
      <c r="D147" t="s">
        <v>27</v>
      </c>
      <c r="E147" t="s">
        <v>28</v>
      </c>
      <c r="F147" t="s">
        <v>42</v>
      </c>
      <c r="G147" t="s">
        <v>36</v>
      </c>
      <c r="H147">
        <v>1</v>
      </c>
      <c r="I147" t="s">
        <v>54</v>
      </c>
      <c r="J147">
        <v>3254.9916304347798</v>
      </c>
      <c r="K147">
        <v>1627.4958152173899</v>
      </c>
      <c r="L147">
        <v>6</v>
      </c>
      <c r="M147">
        <v>3334.8927647024698</v>
      </c>
      <c r="N147">
        <v>63.412322799999899</v>
      </c>
      <c r="O147">
        <v>0</v>
      </c>
      <c r="P147">
        <v>127.406591492679</v>
      </c>
      <c r="Q147">
        <v>0.52777777777777701</v>
      </c>
      <c r="R147">
        <v>19.5</v>
      </c>
      <c r="S147">
        <v>6.5000000000000002E-2</v>
      </c>
      <c r="T147" t="s">
        <v>31</v>
      </c>
      <c r="U147" t="s">
        <v>32</v>
      </c>
      <c r="V147">
        <v>0.21826086671240399</v>
      </c>
      <c r="W147">
        <v>-816276.48320788797</v>
      </c>
      <c r="X147">
        <v>21.681614944068201</v>
      </c>
      <c r="Y147">
        <v>882238.53106387903</v>
      </c>
      <c r="Z147">
        <v>6.7897762798757304</v>
      </c>
      <c r="AA147">
        <v>13.474726589491899</v>
      </c>
      <c r="AC147">
        <v>10847594.2105659</v>
      </c>
    </row>
    <row r="148" spans="1:29" x14ac:dyDescent="0.3">
      <c r="A148" t="s">
        <v>61</v>
      </c>
      <c r="B148">
        <v>201</v>
      </c>
      <c r="C148">
        <v>202</v>
      </c>
      <c r="D148" t="s">
        <v>27</v>
      </c>
      <c r="E148" t="s">
        <v>28</v>
      </c>
      <c r="F148" t="s">
        <v>45</v>
      </c>
      <c r="G148" t="s">
        <v>63</v>
      </c>
      <c r="H148">
        <v>1</v>
      </c>
      <c r="I148" t="s">
        <v>51</v>
      </c>
      <c r="J148">
        <v>8.7990725592218499</v>
      </c>
      <c r="K148">
        <v>2.1997681398054598</v>
      </c>
      <c r="L148">
        <v>6</v>
      </c>
      <c r="M148">
        <v>3414.2445172339599</v>
      </c>
      <c r="N148">
        <v>42.572802815999999</v>
      </c>
      <c r="O148">
        <v>0</v>
      </c>
      <c r="P148">
        <v>0.937399145836326</v>
      </c>
      <c r="Q148">
        <v>0.57499999999999996</v>
      </c>
      <c r="R148">
        <v>15</v>
      </c>
      <c r="S148">
        <v>0.06</v>
      </c>
      <c r="T148" t="s">
        <v>46</v>
      </c>
      <c r="U148" t="s">
        <v>47</v>
      </c>
      <c r="V148">
        <v>5.3303353136864302E-2</v>
      </c>
      <c r="W148">
        <v>5485.57076847592</v>
      </c>
      <c r="X148">
        <v>21.768313869040501</v>
      </c>
      <c r="Y148">
        <v>3192.1225389670299</v>
      </c>
      <c r="Z148">
        <v>13.8359226739731</v>
      </c>
      <c r="AA148">
        <v>9.5185863135500597</v>
      </c>
      <c r="AC148">
        <v>29891.710748383299</v>
      </c>
    </row>
    <row r="149" spans="1:29" x14ac:dyDescent="0.3">
      <c r="A149" t="s">
        <v>61</v>
      </c>
      <c r="B149">
        <v>460</v>
      </c>
      <c r="C149">
        <v>461</v>
      </c>
      <c r="D149" t="s">
        <v>27</v>
      </c>
      <c r="E149" t="s">
        <v>28</v>
      </c>
      <c r="F149" t="s">
        <v>38</v>
      </c>
      <c r="G149" t="s">
        <v>36</v>
      </c>
      <c r="H149">
        <v>1</v>
      </c>
      <c r="I149" t="s">
        <v>56</v>
      </c>
      <c r="J149">
        <v>3254.9916304347798</v>
      </c>
      <c r="K149">
        <v>3254.9916304347798</v>
      </c>
      <c r="L149">
        <v>4</v>
      </c>
      <c r="M149">
        <v>3380.3255022334001</v>
      </c>
      <c r="N149">
        <v>58.921389632870202</v>
      </c>
      <c r="O149">
        <v>0</v>
      </c>
      <c r="P149">
        <v>127.406591492679</v>
      </c>
      <c r="Q149">
        <v>0.52777777777777701</v>
      </c>
      <c r="R149">
        <v>19.5</v>
      </c>
      <c r="S149">
        <v>6.5000000000000002E-2</v>
      </c>
      <c r="T149" t="s">
        <v>31</v>
      </c>
      <c r="U149" t="s">
        <v>32</v>
      </c>
      <c r="V149">
        <v>0.215755386087089</v>
      </c>
      <c r="W149">
        <v>-780950.985301696</v>
      </c>
      <c r="X149">
        <v>21.773686800143</v>
      </c>
      <c r="Y149">
        <v>881978.72544850304</v>
      </c>
      <c r="Z149">
        <v>6.9187461361168996</v>
      </c>
      <c r="AA149">
        <v>13.389293868784399</v>
      </c>
      <c r="AC149">
        <v>10995375.844154499</v>
      </c>
    </row>
    <row r="150" spans="1:29" x14ac:dyDescent="0.3">
      <c r="A150" t="s">
        <v>61</v>
      </c>
      <c r="B150">
        <v>149</v>
      </c>
      <c r="C150">
        <v>150</v>
      </c>
      <c r="D150" t="s">
        <v>27</v>
      </c>
      <c r="E150" t="s">
        <v>28</v>
      </c>
      <c r="F150" t="s">
        <v>45</v>
      </c>
      <c r="G150" t="s">
        <v>63</v>
      </c>
      <c r="H150">
        <v>1</v>
      </c>
      <c r="I150" t="s">
        <v>50</v>
      </c>
      <c r="J150">
        <v>8.7990725592218499</v>
      </c>
      <c r="K150">
        <v>2.1997681398054598</v>
      </c>
      <c r="L150">
        <v>4</v>
      </c>
      <c r="M150">
        <v>3436.5013937959202</v>
      </c>
      <c r="N150">
        <v>42.572802815999999</v>
      </c>
      <c r="O150">
        <v>0</v>
      </c>
      <c r="P150">
        <v>0.937399145836326</v>
      </c>
      <c r="Q150">
        <v>0.57499999999999996</v>
      </c>
      <c r="R150">
        <v>15</v>
      </c>
      <c r="S150">
        <v>0.06</v>
      </c>
      <c r="T150" t="s">
        <v>46</v>
      </c>
      <c r="U150" t="s">
        <v>47</v>
      </c>
      <c r="V150">
        <v>5.0517572870119203E-2</v>
      </c>
      <c r="W150">
        <v>5445.6444400097198</v>
      </c>
      <c r="X150">
        <v>21.775250558741799</v>
      </c>
      <c r="Y150">
        <v>3192.1225389670299</v>
      </c>
      <c r="Z150">
        <v>13.749726609906601</v>
      </c>
      <c r="AA150">
        <v>9.5739275993865203</v>
      </c>
      <c r="AC150">
        <v>30086.5697026833</v>
      </c>
    </row>
    <row r="151" spans="1:29" x14ac:dyDescent="0.3">
      <c r="A151" t="s">
        <v>61</v>
      </c>
      <c r="B151">
        <v>512</v>
      </c>
      <c r="C151">
        <v>513</v>
      </c>
      <c r="D151" t="s">
        <v>27</v>
      </c>
      <c r="E151" t="s">
        <v>28</v>
      </c>
      <c r="F151" t="s">
        <v>38</v>
      </c>
      <c r="G151" t="s">
        <v>36</v>
      </c>
      <c r="H151">
        <v>1</v>
      </c>
      <c r="I151" t="s">
        <v>57</v>
      </c>
      <c r="J151">
        <v>3254.9916304347798</v>
      </c>
      <c r="K151">
        <v>3254.9916304347798</v>
      </c>
      <c r="L151">
        <v>6</v>
      </c>
      <c r="M151">
        <v>3351.03552940494</v>
      </c>
      <c r="N151">
        <v>58.921389632870202</v>
      </c>
      <c r="O151">
        <v>0</v>
      </c>
      <c r="P151">
        <v>127.406591492679</v>
      </c>
      <c r="Q151">
        <v>0.52777777777777701</v>
      </c>
      <c r="R151">
        <v>19.5</v>
      </c>
      <c r="S151">
        <v>6.5000000000000002E-2</v>
      </c>
      <c r="T151" t="s">
        <v>31</v>
      </c>
      <c r="U151" t="s">
        <v>32</v>
      </c>
      <c r="V151">
        <v>0.22157409035785799</v>
      </c>
      <c r="W151">
        <v>-720154.16551203094</v>
      </c>
      <c r="X151">
        <v>21.858136190972999</v>
      </c>
      <c r="Y151">
        <v>882143.18597926595</v>
      </c>
      <c r="Z151">
        <v>7.0691655938327802</v>
      </c>
      <c r="AA151">
        <v>13.2906888719127</v>
      </c>
      <c r="AC151">
        <v>10900102.6938318</v>
      </c>
    </row>
    <row r="152" spans="1:29" x14ac:dyDescent="0.3">
      <c r="A152" t="s">
        <v>61</v>
      </c>
      <c r="B152">
        <v>97</v>
      </c>
      <c r="C152">
        <v>98</v>
      </c>
      <c r="D152" t="s">
        <v>27</v>
      </c>
      <c r="E152" t="s">
        <v>28</v>
      </c>
      <c r="F152" t="s">
        <v>45</v>
      </c>
      <c r="G152" t="s">
        <v>63</v>
      </c>
      <c r="H152">
        <v>1</v>
      </c>
      <c r="I152" t="s">
        <v>49</v>
      </c>
      <c r="J152">
        <v>8.7990725592218499</v>
      </c>
      <c r="K152">
        <v>2.1997681398054598</v>
      </c>
      <c r="L152">
        <v>2</v>
      </c>
      <c r="M152">
        <v>3478.7087050957098</v>
      </c>
      <c r="N152">
        <v>42.572802815999999</v>
      </c>
      <c r="O152">
        <v>0</v>
      </c>
      <c r="P152">
        <v>0.937399145836326</v>
      </c>
      <c r="Q152">
        <v>0.57499999999999996</v>
      </c>
      <c r="R152">
        <v>15</v>
      </c>
      <c r="S152">
        <v>0.06</v>
      </c>
      <c r="T152" t="s">
        <v>46</v>
      </c>
      <c r="U152" t="s">
        <v>47</v>
      </c>
      <c r="V152">
        <v>4.5755250048894303E-2</v>
      </c>
      <c r="W152">
        <v>5294.0041519280703</v>
      </c>
      <c r="X152">
        <v>21.874806150833798</v>
      </c>
      <c r="Y152">
        <v>3192.1225389670299</v>
      </c>
      <c r="Z152">
        <v>13.5434045292228</v>
      </c>
      <c r="AA152">
        <v>9.6788752488254293</v>
      </c>
      <c r="AC152">
        <v>30456.0947131129</v>
      </c>
    </row>
    <row r="153" spans="1:29" x14ac:dyDescent="0.3">
      <c r="A153" t="s">
        <v>59</v>
      </c>
      <c r="B153">
        <v>41</v>
      </c>
      <c r="C153">
        <v>42</v>
      </c>
      <c r="D153" t="s">
        <v>27</v>
      </c>
      <c r="E153" t="s">
        <v>28</v>
      </c>
      <c r="F153" t="s">
        <v>44</v>
      </c>
      <c r="G153" t="s">
        <v>33</v>
      </c>
      <c r="H153">
        <v>0</v>
      </c>
      <c r="I153">
        <v>0</v>
      </c>
      <c r="J153">
        <v>112.65165172855301</v>
      </c>
      <c r="K153">
        <v>0</v>
      </c>
      <c r="L153">
        <v>0</v>
      </c>
      <c r="M153">
        <v>3633.5877418058699</v>
      </c>
      <c r="N153">
        <v>23.805946559999999</v>
      </c>
      <c r="O153">
        <v>0</v>
      </c>
      <c r="P153">
        <v>24.336486775619601</v>
      </c>
      <c r="Q153">
        <v>0.46666666666666601</v>
      </c>
      <c r="R153">
        <v>10</v>
      </c>
      <c r="S153">
        <v>7.1249999999999994E-2</v>
      </c>
      <c r="T153" t="s">
        <v>31</v>
      </c>
      <c r="U153" t="s">
        <v>32</v>
      </c>
      <c r="V153">
        <v>0.28460000000000002</v>
      </c>
      <c r="W153">
        <v>-2059.1942370487</v>
      </c>
      <c r="X153">
        <v>21.931488586167699</v>
      </c>
      <c r="Y153">
        <v>37521.145542407903</v>
      </c>
      <c r="Z153">
        <v>8.9005384751069592</v>
      </c>
      <c r="AA153">
        <v>10.820978846691199</v>
      </c>
      <c r="AC153">
        <v>414707.93849894102</v>
      </c>
    </row>
    <row r="154" spans="1:29" x14ac:dyDescent="0.3">
      <c r="A154" t="s">
        <v>61</v>
      </c>
      <c r="B154">
        <v>242</v>
      </c>
      <c r="C154">
        <v>243</v>
      </c>
      <c r="D154" t="s">
        <v>27</v>
      </c>
      <c r="E154" t="s">
        <v>28</v>
      </c>
      <c r="F154" t="s">
        <v>40</v>
      </c>
      <c r="G154" t="s">
        <v>36</v>
      </c>
      <c r="H154">
        <v>1</v>
      </c>
      <c r="I154" t="s">
        <v>52</v>
      </c>
      <c r="J154">
        <v>3254.9916304347798</v>
      </c>
      <c r="K154">
        <v>1627.4958152173899</v>
      </c>
      <c r="L154">
        <v>2</v>
      </c>
      <c r="M154">
        <v>3485.1594663666001</v>
      </c>
      <c r="N154">
        <v>62.662663312274901</v>
      </c>
      <c r="O154">
        <v>0</v>
      </c>
      <c r="P154">
        <v>127.406591492679</v>
      </c>
      <c r="Q154">
        <v>0.52777777777777701</v>
      </c>
      <c r="R154">
        <v>19.5</v>
      </c>
      <c r="S154">
        <v>6.5000000000000002E-2</v>
      </c>
      <c r="T154" t="s">
        <v>31</v>
      </c>
      <c r="U154" t="s">
        <v>32</v>
      </c>
      <c r="V154">
        <v>0.20356819582963501</v>
      </c>
      <c r="W154">
        <v>-1105142.5246327</v>
      </c>
      <c r="X154">
        <v>21.9608075278577</v>
      </c>
      <c r="Y154">
        <v>883473.82116883202</v>
      </c>
      <c r="Z154">
        <v>6.0991614180079798</v>
      </c>
      <c r="AA154">
        <v>13.946842547251</v>
      </c>
      <c r="AC154">
        <v>11336375.2053449</v>
      </c>
    </row>
    <row r="155" spans="1:29" x14ac:dyDescent="0.3">
      <c r="A155" t="s">
        <v>61</v>
      </c>
      <c r="B155">
        <v>294</v>
      </c>
      <c r="C155">
        <v>295</v>
      </c>
      <c r="D155" t="s">
        <v>27</v>
      </c>
      <c r="E155" t="s">
        <v>28</v>
      </c>
      <c r="F155" t="s">
        <v>40</v>
      </c>
      <c r="G155" t="s">
        <v>36</v>
      </c>
      <c r="H155">
        <v>1</v>
      </c>
      <c r="I155" t="s">
        <v>53</v>
      </c>
      <c r="J155">
        <v>3254.9916304347798</v>
      </c>
      <c r="K155">
        <v>1627.4958152173899</v>
      </c>
      <c r="L155">
        <v>4</v>
      </c>
      <c r="M155">
        <v>3457.38712828288</v>
      </c>
      <c r="N155">
        <v>62.662663312274901</v>
      </c>
      <c r="O155">
        <v>0</v>
      </c>
      <c r="P155">
        <v>127.406591492679</v>
      </c>
      <c r="Q155">
        <v>0.52777777777777701</v>
      </c>
      <c r="R155">
        <v>19.5</v>
      </c>
      <c r="S155">
        <v>6.5000000000000002E-2</v>
      </c>
      <c r="T155" t="s">
        <v>31</v>
      </c>
      <c r="U155" t="s">
        <v>32</v>
      </c>
      <c r="V155">
        <v>0.21283823904900701</v>
      </c>
      <c r="W155">
        <v>-1048062.31316586</v>
      </c>
      <c r="X155">
        <v>22.049394035274702</v>
      </c>
      <c r="Y155">
        <v>882789.35264638194</v>
      </c>
      <c r="Z155">
        <v>6.2341992675958497</v>
      </c>
      <c r="AA155">
        <v>13.8525811999071</v>
      </c>
      <c r="AC155">
        <v>11246038.5513453</v>
      </c>
    </row>
    <row r="156" spans="1:29" x14ac:dyDescent="0.3">
      <c r="A156" t="s">
        <v>61</v>
      </c>
      <c r="B156">
        <v>346</v>
      </c>
      <c r="C156">
        <v>347</v>
      </c>
      <c r="D156" t="s">
        <v>27</v>
      </c>
      <c r="E156" t="s">
        <v>28</v>
      </c>
      <c r="F156" t="s">
        <v>40</v>
      </c>
      <c r="G156" t="s">
        <v>36</v>
      </c>
      <c r="H156">
        <v>1</v>
      </c>
      <c r="I156" t="s">
        <v>54</v>
      </c>
      <c r="J156">
        <v>3254.9916304347798</v>
      </c>
      <c r="K156">
        <v>1627.4958152173899</v>
      </c>
      <c r="L156">
        <v>6</v>
      </c>
      <c r="M156">
        <v>3442.7421418686399</v>
      </c>
      <c r="N156">
        <v>62.662663312274901</v>
      </c>
      <c r="O156">
        <v>0</v>
      </c>
      <c r="P156">
        <v>127.406591492679</v>
      </c>
      <c r="Q156">
        <v>0.52777777777777701</v>
      </c>
      <c r="R156">
        <v>19.5</v>
      </c>
      <c r="S156">
        <v>6.5000000000000002E-2</v>
      </c>
      <c r="T156" t="s">
        <v>31</v>
      </c>
      <c r="U156" t="s">
        <v>32</v>
      </c>
      <c r="V156">
        <v>0.21826086671240399</v>
      </c>
      <c r="W156">
        <v>-1018090.60931986</v>
      </c>
      <c r="X156">
        <v>22.181974533748999</v>
      </c>
      <c r="Y156">
        <v>882238.53106387903</v>
      </c>
      <c r="Z156">
        <v>6.3056854511336198</v>
      </c>
      <c r="AA156">
        <v>13.8030746926266</v>
      </c>
      <c r="AC156">
        <v>11198401.976183901</v>
      </c>
    </row>
    <row r="157" spans="1:29" x14ac:dyDescent="0.3">
      <c r="A157" t="s">
        <v>61</v>
      </c>
      <c r="B157">
        <v>328</v>
      </c>
      <c r="C157">
        <v>329</v>
      </c>
      <c r="D157" t="s">
        <v>27</v>
      </c>
      <c r="E157" t="s">
        <v>28</v>
      </c>
      <c r="F157" t="s">
        <v>43</v>
      </c>
      <c r="G157" t="s">
        <v>33</v>
      </c>
      <c r="H157">
        <v>1</v>
      </c>
      <c r="I157" t="s">
        <v>54</v>
      </c>
      <c r="J157">
        <v>112.65165172855301</v>
      </c>
      <c r="K157">
        <v>56.325825864276503</v>
      </c>
      <c r="L157">
        <v>6</v>
      </c>
      <c r="M157">
        <v>3125.7911758933701</v>
      </c>
      <c r="N157">
        <v>68.837014365714197</v>
      </c>
      <c r="O157">
        <v>0</v>
      </c>
      <c r="P157">
        <v>24.336486775619601</v>
      </c>
      <c r="Q157">
        <v>0.46666666666666601</v>
      </c>
      <c r="R157">
        <v>10</v>
      </c>
      <c r="S157">
        <v>7.1249999999999994E-2</v>
      </c>
      <c r="T157" t="s">
        <v>31</v>
      </c>
      <c r="U157" t="s">
        <v>32</v>
      </c>
      <c r="V157">
        <v>0.36746086671240402</v>
      </c>
      <c r="W157">
        <v>-7298.1140584537598</v>
      </c>
      <c r="X157">
        <v>22.292246190291099</v>
      </c>
      <c r="Y157">
        <v>37402.947760511997</v>
      </c>
      <c r="Z157">
        <v>8.5911499275972592</v>
      </c>
      <c r="AA157">
        <v>11.004790856742</v>
      </c>
      <c r="AC157">
        <v>356752.19833515602</v>
      </c>
    </row>
    <row r="158" spans="1:29" x14ac:dyDescent="0.3">
      <c r="A158" t="s">
        <v>61</v>
      </c>
      <c r="B158">
        <v>359</v>
      </c>
      <c r="C158">
        <v>360</v>
      </c>
      <c r="D158" t="s">
        <v>27</v>
      </c>
      <c r="E158" t="s">
        <v>28</v>
      </c>
      <c r="F158" t="s">
        <v>45</v>
      </c>
      <c r="G158" t="s">
        <v>33</v>
      </c>
      <c r="H158">
        <v>1</v>
      </c>
      <c r="I158" t="s">
        <v>54</v>
      </c>
      <c r="J158">
        <v>112.65165172855301</v>
      </c>
      <c r="K158">
        <v>56.325825864276503</v>
      </c>
      <c r="L158">
        <v>6</v>
      </c>
      <c r="M158">
        <v>3125.7911758933701</v>
      </c>
      <c r="N158">
        <v>68.837014365714197</v>
      </c>
      <c r="O158">
        <v>0</v>
      </c>
      <c r="P158">
        <v>24.336486775619601</v>
      </c>
      <c r="Q158">
        <v>0.46666666666666601</v>
      </c>
      <c r="R158">
        <v>10</v>
      </c>
      <c r="S158">
        <v>7.1249999999999994E-2</v>
      </c>
      <c r="T158" t="s">
        <v>31</v>
      </c>
      <c r="U158" t="s">
        <v>32</v>
      </c>
      <c r="V158">
        <v>0.35746086671240401</v>
      </c>
      <c r="W158">
        <v>-7298.1140584537598</v>
      </c>
      <c r="X158">
        <v>22.292246190291099</v>
      </c>
      <c r="Y158">
        <v>37402.947760511997</v>
      </c>
      <c r="Z158">
        <v>8.5911499275972592</v>
      </c>
      <c r="AA158">
        <v>11.004790856742</v>
      </c>
      <c r="AC158">
        <v>356752.19833515602</v>
      </c>
    </row>
    <row r="159" spans="1:29" x14ac:dyDescent="0.3">
      <c r="A159" t="s">
        <v>61</v>
      </c>
      <c r="B159">
        <v>117</v>
      </c>
      <c r="C159">
        <v>118</v>
      </c>
      <c r="D159" t="s">
        <v>27</v>
      </c>
      <c r="E159" t="s">
        <v>28</v>
      </c>
      <c r="F159" t="s">
        <v>44</v>
      </c>
      <c r="G159" t="s">
        <v>35</v>
      </c>
      <c r="H159">
        <v>1</v>
      </c>
      <c r="I159" t="s">
        <v>50</v>
      </c>
      <c r="J159">
        <v>805.40081395348795</v>
      </c>
      <c r="K159">
        <v>201.35020348837199</v>
      </c>
      <c r="L159">
        <v>4</v>
      </c>
      <c r="M159">
        <v>3327.20494929918</v>
      </c>
      <c r="N159">
        <v>45.979607960000003</v>
      </c>
      <c r="O159">
        <v>0</v>
      </c>
      <c r="P159">
        <v>79.789562582316805</v>
      </c>
      <c r="Q159">
        <v>0.38</v>
      </c>
      <c r="R159">
        <v>10</v>
      </c>
      <c r="S159">
        <v>7.2499999999999995E-2</v>
      </c>
      <c r="T159" t="s">
        <v>31</v>
      </c>
      <c r="U159" t="s">
        <v>32</v>
      </c>
      <c r="V159">
        <v>0.23431757287011901</v>
      </c>
      <c r="W159">
        <v>-58723.952699619498</v>
      </c>
      <c r="X159">
        <v>22.367635830053899</v>
      </c>
      <c r="Y159">
        <v>261547.717269257</v>
      </c>
      <c r="Z159">
        <v>8.5984861562158095</v>
      </c>
      <c r="AA159">
        <v>10.827130221029</v>
      </c>
      <c r="AC159">
        <v>2674001.9116691998</v>
      </c>
    </row>
    <row r="160" spans="1:29" x14ac:dyDescent="0.3">
      <c r="A160" t="s">
        <v>61</v>
      </c>
      <c r="B160">
        <v>65</v>
      </c>
      <c r="C160">
        <v>66</v>
      </c>
      <c r="D160" t="s">
        <v>27</v>
      </c>
      <c r="E160" t="s">
        <v>28</v>
      </c>
      <c r="F160" t="s">
        <v>44</v>
      </c>
      <c r="G160" t="s">
        <v>35</v>
      </c>
      <c r="H160">
        <v>1</v>
      </c>
      <c r="I160" t="s">
        <v>49</v>
      </c>
      <c r="J160">
        <v>805.40081395348795</v>
      </c>
      <c r="K160">
        <v>201.35020348837199</v>
      </c>
      <c r="L160">
        <v>2</v>
      </c>
      <c r="M160">
        <v>3345.2605339808902</v>
      </c>
      <c r="N160">
        <v>45.979607960000003</v>
      </c>
      <c r="O160">
        <v>0</v>
      </c>
      <c r="P160">
        <v>79.789562582316805</v>
      </c>
      <c r="Q160">
        <v>0.38</v>
      </c>
      <c r="R160">
        <v>10</v>
      </c>
      <c r="S160">
        <v>7.2499999999999995E-2</v>
      </c>
      <c r="T160" t="s">
        <v>31</v>
      </c>
      <c r="U160" t="s">
        <v>32</v>
      </c>
      <c r="V160">
        <v>0.22955525004889399</v>
      </c>
      <c r="W160">
        <v>-60255.706422208503</v>
      </c>
      <c r="X160">
        <v>22.379486888769001</v>
      </c>
      <c r="Y160">
        <v>262693.66412431502</v>
      </c>
      <c r="Z160">
        <v>8.5901540289987803</v>
      </c>
      <c r="AA160">
        <v>10.8325190661956</v>
      </c>
      <c r="AC160">
        <v>2688512.7905272502</v>
      </c>
    </row>
    <row r="161" spans="1:29" x14ac:dyDescent="0.3">
      <c r="A161" t="s">
        <v>61</v>
      </c>
      <c r="B161">
        <v>169</v>
      </c>
      <c r="C161">
        <v>170</v>
      </c>
      <c r="D161" t="s">
        <v>27</v>
      </c>
      <c r="E161" t="s">
        <v>28</v>
      </c>
      <c r="F161" t="s">
        <v>44</v>
      </c>
      <c r="G161" t="s">
        <v>35</v>
      </c>
      <c r="H161">
        <v>1</v>
      </c>
      <c r="I161" t="s">
        <v>51</v>
      </c>
      <c r="J161">
        <v>805.40081395348795</v>
      </c>
      <c r="K161">
        <v>201.35020348837199</v>
      </c>
      <c r="L161">
        <v>6</v>
      </c>
      <c r="M161">
        <v>3317.6838282625699</v>
      </c>
      <c r="N161">
        <v>45.979607960000003</v>
      </c>
      <c r="O161">
        <v>0</v>
      </c>
      <c r="P161">
        <v>79.789562582316805</v>
      </c>
      <c r="Q161">
        <v>0.38</v>
      </c>
      <c r="R161">
        <v>10</v>
      </c>
      <c r="S161">
        <v>7.2499999999999995E-2</v>
      </c>
      <c r="T161" t="s">
        <v>31</v>
      </c>
      <c r="U161" t="s">
        <v>32</v>
      </c>
      <c r="V161">
        <v>0.23710335313686401</v>
      </c>
      <c r="W161">
        <v>-60793.134258819198</v>
      </c>
      <c r="X161">
        <v>22.390597784991801</v>
      </c>
      <c r="Y161">
        <v>260600.461610156</v>
      </c>
      <c r="Z161">
        <v>8.5831679698945802</v>
      </c>
      <c r="AA161">
        <v>10.839622347795499</v>
      </c>
      <c r="AC161">
        <v>2666349.9947476098</v>
      </c>
    </row>
    <row r="162" spans="1:29" x14ac:dyDescent="0.3">
      <c r="A162" t="s">
        <v>61</v>
      </c>
      <c r="B162">
        <v>276</v>
      </c>
      <c r="C162">
        <v>277</v>
      </c>
      <c r="D162" t="s">
        <v>27</v>
      </c>
      <c r="E162" t="s">
        <v>28</v>
      </c>
      <c r="F162" t="s">
        <v>43</v>
      </c>
      <c r="G162" t="s">
        <v>33</v>
      </c>
      <c r="H162">
        <v>1</v>
      </c>
      <c r="I162" t="s">
        <v>53</v>
      </c>
      <c r="J162">
        <v>112.65165172855301</v>
      </c>
      <c r="K162">
        <v>56.325825864276503</v>
      </c>
      <c r="L162">
        <v>4</v>
      </c>
      <c r="M162">
        <v>3153.3538714326</v>
      </c>
      <c r="N162">
        <v>68.837014365714197</v>
      </c>
      <c r="O162">
        <v>0</v>
      </c>
      <c r="P162">
        <v>24.336486775619601</v>
      </c>
      <c r="Q162">
        <v>0.46666666666666601</v>
      </c>
      <c r="R162">
        <v>10</v>
      </c>
      <c r="S162">
        <v>7.1249999999999994E-2</v>
      </c>
      <c r="T162" t="s">
        <v>31</v>
      </c>
      <c r="U162" t="s">
        <v>32</v>
      </c>
      <c r="V162">
        <v>0.362038239049007</v>
      </c>
      <c r="W162">
        <v>-9431.0238260632304</v>
      </c>
      <c r="X162">
        <v>22.438220702827302</v>
      </c>
      <c r="Y162">
        <v>37413.6490827854</v>
      </c>
      <c r="Z162">
        <v>8.4759980949016001</v>
      </c>
      <c r="AA162">
        <v>11.0870620266854</v>
      </c>
      <c r="AC162">
        <v>359897.97861040197</v>
      </c>
    </row>
    <row r="163" spans="1:29" x14ac:dyDescent="0.3">
      <c r="A163" t="s">
        <v>61</v>
      </c>
      <c r="B163">
        <v>307</v>
      </c>
      <c r="C163">
        <v>308</v>
      </c>
      <c r="D163" t="s">
        <v>27</v>
      </c>
      <c r="E163" t="s">
        <v>28</v>
      </c>
      <c r="F163" t="s">
        <v>45</v>
      </c>
      <c r="G163" t="s">
        <v>33</v>
      </c>
      <c r="H163">
        <v>1</v>
      </c>
      <c r="I163" t="s">
        <v>53</v>
      </c>
      <c r="J163">
        <v>112.65165172855301</v>
      </c>
      <c r="K163">
        <v>56.325825864276503</v>
      </c>
      <c r="L163">
        <v>4</v>
      </c>
      <c r="M163">
        <v>3153.3538714326</v>
      </c>
      <c r="N163">
        <v>68.837014365714197</v>
      </c>
      <c r="O163">
        <v>0</v>
      </c>
      <c r="P163">
        <v>24.336486775619601</v>
      </c>
      <c r="Q163">
        <v>0.46666666666666601</v>
      </c>
      <c r="R163">
        <v>10</v>
      </c>
      <c r="S163">
        <v>7.1249999999999994E-2</v>
      </c>
      <c r="T163" t="s">
        <v>31</v>
      </c>
      <c r="U163" t="s">
        <v>32</v>
      </c>
      <c r="V163">
        <v>0.352038239049007</v>
      </c>
      <c r="W163">
        <v>-9431.0238260632304</v>
      </c>
      <c r="X163">
        <v>22.438220702827302</v>
      </c>
      <c r="Y163">
        <v>37413.6490827854</v>
      </c>
      <c r="Z163">
        <v>8.4759980949015894</v>
      </c>
      <c r="AA163">
        <v>11.0870620266854</v>
      </c>
      <c r="AC163">
        <v>359897.97861040197</v>
      </c>
    </row>
    <row r="164" spans="1:29" x14ac:dyDescent="0.3">
      <c r="A164" t="s">
        <v>61</v>
      </c>
      <c r="B164">
        <v>147</v>
      </c>
      <c r="C164">
        <v>148</v>
      </c>
      <c r="D164" t="s">
        <v>27</v>
      </c>
      <c r="E164" t="s">
        <v>28</v>
      </c>
      <c r="F164" t="s">
        <v>38</v>
      </c>
      <c r="G164" t="s">
        <v>35</v>
      </c>
      <c r="H164">
        <v>1</v>
      </c>
      <c r="I164" t="s">
        <v>50</v>
      </c>
      <c r="J164">
        <v>805.40081395348795</v>
      </c>
      <c r="K164">
        <v>201.35020348837199</v>
      </c>
      <c r="L164">
        <v>4</v>
      </c>
      <c r="M164">
        <v>3329.1265573824799</v>
      </c>
      <c r="N164">
        <v>47.231072378304503</v>
      </c>
      <c r="O164">
        <v>0</v>
      </c>
      <c r="P164">
        <v>79.789562582316805</v>
      </c>
      <c r="Q164">
        <v>0.38</v>
      </c>
      <c r="R164">
        <v>10</v>
      </c>
      <c r="S164">
        <v>7.2499999999999995E-2</v>
      </c>
      <c r="T164" t="s">
        <v>31</v>
      </c>
      <c r="U164" t="s">
        <v>32</v>
      </c>
      <c r="V164">
        <v>0.30181757287011901</v>
      </c>
      <c r="W164">
        <v>-68776.034696109797</v>
      </c>
      <c r="X164">
        <v>22.466203966260501</v>
      </c>
      <c r="Y164">
        <v>261547.717269257</v>
      </c>
      <c r="Z164">
        <v>8.5297659496730596</v>
      </c>
      <c r="AA164">
        <v>10.8785352625841</v>
      </c>
      <c r="AC164">
        <v>2675546.2660947698</v>
      </c>
    </row>
    <row r="165" spans="1:29" x14ac:dyDescent="0.3">
      <c r="A165" t="s">
        <v>61</v>
      </c>
      <c r="B165">
        <v>95</v>
      </c>
      <c r="C165">
        <v>96</v>
      </c>
      <c r="D165" t="s">
        <v>27</v>
      </c>
      <c r="E165" t="s">
        <v>28</v>
      </c>
      <c r="F165" t="s">
        <v>38</v>
      </c>
      <c r="G165" t="s">
        <v>35</v>
      </c>
      <c r="H165">
        <v>1</v>
      </c>
      <c r="I165" t="s">
        <v>49</v>
      </c>
      <c r="J165">
        <v>805.40081395348795</v>
      </c>
      <c r="K165">
        <v>201.35020348837199</v>
      </c>
      <c r="L165">
        <v>2</v>
      </c>
      <c r="M165">
        <v>3347.18214206419</v>
      </c>
      <c r="N165">
        <v>47.231072378304503</v>
      </c>
      <c r="O165">
        <v>0</v>
      </c>
      <c r="P165">
        <v>79.789562582316805</v>
      </c>
      <c r="Q165">
        <v>0.38</v>
      </c>
      <c r="R165">
        <v>10</v>
      </c>
      <c r="S165">
        <v>7.2499999999999995E-2</v>
      </c>
      <c r="T165" t="s">
        <v>31</v>
      </c>
      <c r="U165" t="s">
        <v>32</v>
      </c>
      <c r="V165">
        <v>0.29705525004889399</v>
      </c>
      <c r="W165">
        <v>-70307.788418698998</v>
      </c>
      <c r="X165">
        <v>22.477652408341399</v>
      </c>
      <c r="Y165">
        <v>262693.66412431502</v>
      </c>
      <c r="Z165">
        <v>8.5217811094235802</v>
      </c>
      <c r="AA165">
        <v>10.883709691337501</v>
      </c>
      <c r="AC165">
        <v>2690057.1449528201</v>
      </c>
    </row>
    <row r="166" spans="1:29" x14ac:dyDescent="0.3">
      <c r="A166" t="s">
        <v>61</v>
      </c>
      <c r="B166">
        <v>199</v>
      </c>
      <c r="C166">
        <v>200</v>
      </c>
      <c r="D166" t="s">
        <v>27</v>
      </c>
      <c r="E166" t="s">
        <v>28</v>
      </c>
      <c r="F166" t="s">
        <v>38</v>
      </c>
      <c r="G166" t="s">
        <v>35</v>
      </c>
      <c r="H166">
        <v>1</v>
      </c>
      <c r="I166" t="s">
        <v>51</v>
      </c>
      <c r="J166">
        <v>805.40081395348795</v>
      </c>
      <c r="K166">
        <v>201.35020348837199</v>
      </c>
      <c r="L166">
        <v>6</v>
      </c>
      <c r="M166">
        <v>3319.6054363458802</v>
      </c>
      <c r="N166">
        <v>47.231072378304503</v>
      </c>
      <c r="O166">
        <v>0</v>
      </c>
      <c r="P166">
        <v>79.789562582316805</v>
      </c>
      <c r="Q166">
        <v>0.38</v>
      </c>
      <c r="R166">
        <v>10</v>
      </c>
      <c r="S166">
        <v>7.2499999999999995E-2</v>
      </c>
      <c r="T166" t="s">
        <v>31</v>
      </c>
      <c r="U166" t="s">
        <v>32</v>
      </c>
      <c r="V166">
        <v>0.30460335313686399</v>
      </c>
      <c r="W166">
        <v>-70845.216255316904</v>
      </c>
      <c r="X166">
        <v>22.489508349938799</v>
      </c>
      <c r="Y166">
        <v>260600.461610156</v>
      </c>
      <c r="Z166">
        <v>8.5142361321895006</v>
      </c>
      <c r="AA166">
        <v>10.891294446726301</v>
      </c>
      <c r="AC166">
        <v>2667894.3491731901</v>
      </c>
    </row>
    <row r="167" spans="1:29" x14ac:dyDescent="0.3">
      <c r="A167" t="s">
        <v>61</v>
      </c>
      <c r="B167">
        <v>198</v>
      </c>
      <c r="C167">
        <v>199</v>
      </c>
      <c r="D167" t="s">
        <v>27</v>
      </c>
      <c r="E167" t="s">
        <v>28</v>
      </c>
      <c r="F167" t="s">
        <v>38</v>
      </c>
      <c r="G167" t="s">
        <v>34</v>
      </c>
      <c r="H167">
        <v>1</v>
      </c>
      <c r="I167" t="s">
        <v>51</v>
      </c>
      <c r="J167">
        <v>373.42547297297199</v>
      </c>
      <c r="K167">
        <v>93.356368243243196</v>
      </c>
      <c r="L167">
        <v>6</v>
      </c>
      <c r="M167">
        <v>3429.1126140751198</v>
      </c>
      <c r="N167">
        <v>46.665181217232302</v>
      </c>
      <c r="O167">
        <v>0</v>
      </c>
      <c r="P167">
        <v>56.847272162463803</v>
      </c>
      <c r="Q167">
        <v>0.46875</v>
      </c>
      <c r="R167">
        <v>10</v>
      </c>
      <c r="S167">
        <v>7.1249999999999994E-2</v>
      </c>
      <c r="T167" t="s">
        <v>31</v>
      </c>
      <c r="U167" t="s">
        <v>32</v>
      </c>
      <c r="V167">
        <v>0.34150335313686397</v>
      </c>
      <c r="W167">
        <v>-34647.964103938197</v>
      </c>
      <c r="X167">
        <v>22.517328878338901</v>
      </c>
      <c r="Y167">
        <v>122609.957660046</v>
      </c>
      <c r="Z167">
        <v>8.4629744730725704</v>
      </c>
      <c r="AA167">
        <v>11.123585139103801</v>
      </c>
      <c r="AC167">
        <v>1288262.2906633299</v>
      </c>
    </row>
    <row r="168" spans="1:29" x14ac:dyDescent="0.3">
      <c r="A168" t="s">
        <v>61</v>
      </c>
      <c r="B168">
        <v>146</v>
      </c>
      <c r="C168">
        <v>147</v>
      </c>
      <c r="D168" t="s">
        <v>27</v>
      </c>
      <c r="E168" t="s">
        <v>28</v>
      </c>
      <c r="F168" t="s">
        <v>38</v>
      </c>
      <c r="G168" t="s">
        <v>34</v>
      </c>
      <c r="H168">
        <v>1</v>
      </c>
      <c r="I168" t="s">
        <v>50</v>
      </c>
      <c r="J168">
        <v>373.42547297297199</v>
      </c>
      <c r="K168">
        <v>93.356368243243196</v>
      </c>
      <c r="L168">
        <v>4</v>
      </c>
      <c r="M168">
        <v>3440.1139142192301</v>
      </c>
      <c r="N168">
        <v>46.665181217232302</v>
      </c>
      <c r="O168">
        <v>0</v>
      </c>
      <c r="P168">
        <v>56.847272162463803</v>
      </c>
      <c r="Q168">
        <v>0.46875</v>
      </c>
      <c r="R168">
        <v>10</v>
      </c>
      <c r="S168">
        <v>7.1249999999999994E-2</v>
      </c>
      <c r="T168" t="s">
        <v>31</v>
      </c>
      <c r="U168" t="s">
        <v>32</v>
      </c>
      <c r="V168">
        <v>0.338717572870119</v>
      </c>
      <c r="W168">
        <v>-35968.0871169444</v>
      </c>
      <c r="X168">
        <v>22.543221083153</v>
      </c>
      <c r="Y168">
        <v>122812.232904231</v>
      </c>
      <c r="Z168">
        <v>8.4441583419676594</v>
      </c>
      <c r="AA168">
        <v>11.136313609832101</v>
      </c>
      <c r="AC168">
        <v>1292395.3016545</v>
      </c>
    </row>
    <row r="169" spans="1:29" x14ac:dyDescent="0.3">
      <c r="A169" t="s">
        <v>61</v>
      </c>
      <c r="B169">
        <v>94</v>
      </c>
      <c r="C169">
        <v>95</v>
      </c>
      <c r="D169" t="s">
        <v>27</v>
      </c>
      <c r="E169" t="s">
        <v>28</v>
      </c>
      <c r="F169" t="s">
        <v>38</v>
      </c>
      <c r="G169" t="s">
        <v>34</v>
      </c>
      <c r="H169">
        <v>1</v>
      </c>
      <c r="I169" t="s">
        <v>49</v>
      </c>
      <c r="J169">
        <v>373.42547297297199</v>
      </c>
      <c r="K169">
        <v>93.356368243243196</v>
      </c>
      <c r="L169">
        <v>2</v>
      </c>
      <c r="M169">
        <v>3460.97646870177</v>
      </c>
      <c r="N169">
        <v>46.665181217232302</v>
      </c>
      <c r="O169">
        <v>0</v>
      </c>
      <c r="P169">
        <v>56.847272162463803</v>
      </c>
      <c r="Q169">
        <v>0.46875</v>
      </c>
      <c r="R169">
        <v>10</v>
      </c>
      <c r="S169">
        <v>7.1249999999999994E-2</v>
      </c>
      <c r="T169" t="s">
        <v>31</v>
      </c>
      <c r="U169" t="s">
        <v>32</v>
      </c>
      <c r="V169">
        <v>0.33395525004889398</v>
      </c>
      <c r="W169">
        <v>-39459.694456834899</v>
      </c>
      <c r="X169">
        <v>22.613842329766399</v>
      </c>
      <c r="Y169">
        <v>123078.662383089</v>
      </c>
      <c r="Z169">
        <v>8.3935776490326504</v>
      </c>
      <c r="AA169">
        <v>11.172230201349</v>
      </c>
      <c r="AC169">
        <v>1300233.0268188601</v>
      </c>
    </row>
    <row r="170" spans="1:29" x14ac:dyDescent="0.3">
      <c r="A170" t="s">
        <v>61</v>
      </c>
      <c r="B170">
        <v>403</v>
      </c>
      <c r="C170">
        <v>404</v>
      </c>
      <c r="D170" t="s">
        <v>27</v>
      </c>
      <c r="E170" t="s">
        <v>28</v>
      </c>
      <c r="F170" t="s">
        <v>39</v>
      </c>
      <c r="G170" t="s">
        <v>36</v>
      </c>
      <c r="H170">
        <v>1</v>
      </c>
      <c r="I170" t="s">
        <v>55</v>
      </c>
      <c r="J170">
        <v>3254.9916304347798</v>
      </c>
      <c r="K170">
        <v>3254.9916304347798</v>
      </c>
      <c r="L170">
        <v>2</v>
      </c>
      <c r="M170">
        <v>3016.36104104677</v>
      </c>
      <c r="N170">
        <v>102.636645599999</v>
      </c>
      <c r="O170">
        <v>0</v>
      </c>
      <c r="P170">
        <v>127.406591492679</v>
      </c>
      <c r="Q170">
        <v>0.52777777777777701</v>
      </c>
      <c r="R170">
        <v>19.5</v>
      </c>
      <c r="S170">
        <v>6.5000000000000002E-2</v>
      </c>
      <c r="T170" t="s">
        <v>31</v>
      </c>
      <c r="U170" t="s">
        <v>32</v>
      </c>
      <c r="V170">
        <v>0.20580824543517601</v>
      </c>
      <c r="W170">
        <v>-1288166.59350004</v>
      </c>
      <c r="X170">
        <v>22.639199912884902</v>
      </c>
      <c r="Y170">
        <v>882789.03491110797</v>
      </c>
      <c r="Z170">
        <v>5.0117474369148098</v>
      </c>
      <c r="AA170">
        <v>14.724415900598901</v>
      </c>
      <c r="AC170">
        <v>9811488.0670697596</v>
      </c>
    </row>
    <row r="171" spans="1:29" x14ac:dyDescent="0.3">
      <c r="A171" t="s">
        <v>61</v>
      </c>
      <c r="B171">
        <v>368</v>
      </c>
      <c r="C171">
        <v>369</v>
      </c>
      <c r="D171" t="s">
        <v>27</v>
      </c>
      <c r="E171" t="s">
        <v>28</v>
      </c>
      <c r="F171" t="s">
        <v>29</v>
      </c>
      <c r="G171" t="s">
        <v>36</v>
      </c>
      <c r="H171">
        <v>1</v>
      </c>
      <c r="I171" t="s">
        <v>55</v>
      </c>
      <c r="J171">
        <v>3254.9916304347798</v>
      </c>
      <c r="K171">
        <v>3254.9916304347798</v>
      </c>
      <c r="L171">
        <v>2</v>
      </c>
      <c r="M171">
        <v>3016.36104104677</v>
      </c>
      <c r="N171">
        <v>102.636645599999</v>
      </c>
      <c r="O171">
        <v>0</v>
      </c>
      <c r="P171">
        <v>127.406591492679</v>
      </c>
      <c r="Q171">
        <v>0.52777777777777701</v>
      </c>
      <c r="R171">
        <v>19.5</v>
      </c>
      <c r="S171">
        <v>6.5000000000000002E-2</v>
      </c>
      <c r="T171" t="s">
        <v>31</v>
      </c>
      <c r="U171" t="s">
        <v>32</v>
      </c>
      <c r="V171">
        <v>0.20580824543517601</v>
      </c>
      <c r="W171">
        <v>-1288166.59350004</v>
      </c>
      <c r="X171">
        <v>22.6391999128851</v>
      </c>
      <c r="Y171">
        <v>882789.03491110797</v>
      </c>
      <c r="Z171">
        <v>5.0117474369148098</v>
      </c>
      <c r="AA171">
        <v>14.724415900598901</v>
      </c>
      <c r="AC171">
        <v>9811488.0670697596</v>
      </c>
    </row>
    <row r="172" spans="1:29" x14ac:dyDescent="0.3">
      <c r="A172" t="s">
        <v>61</v>
      </c>
      <c r="B172">
        <v>373</v>
      </c>
      <c r="C172">
        <v>374</v>
      </c>
      <c r="D172" t="s">
        <v>27</v>
      </c>
      <c r="E172" t="s">
        <v>28</v>
      </c>
      <c r="F172" t="s">
        <v>37</v>
      </c>
      <c r="G172" t="s">
        <v>36</v>
      </c>
      <c r="H172">
        <v>1</v>
      </c>
      <c r="I172" t="s">
        <v>55</v>
      </c>
      <c r="J172">
        <v>3254.9916304347798</v>
      </c>
      <c r="K172">
        <v>3254.9916304347798</v>
      </c>
      <c r="L172">
        <v>2</v>
      </c>
      <c r="M172">
        <v>3016.36104104677</v>
      </c>
      <c r="N172">
        <v>102.636645599999</v>
      </c>
      <c r="O172">
        <v>0</v>
      </c>
      <c r="P172">
        <v>127.406591492679</v>
      </c>
      <c r="Q172">
        <v>0.52777777777777701</v>
      </c>
      <c r="R172">
        <v>19.5</v>
      </c>
      <c r="S172">
        <v>6.5000000000000002E-2</v>
      </c>
      <c r="T172" t="s">
        <v>31</v>
      </c>
      <c r="U172" t="s">
        <v>32</v>
      </c>
      <c r="V172">
        <v>0.20580824543517601</v>
      </c>
      <c r="W172">
        <v>-1288166.59350004</v>
      </c>
      <c r="X172">
        <v>22.639199912885601</v>
      </c>
      <c r="Y172">
        <v>882789.03491110797</v>
      </c>
      <c r="Z172">
        <v>5.0117474369148098</v>
      </c>
      <c r="AA172">
        <v>14.724415900598901</v>
      </c>
      <c r="AC172">
        <v>9811488.0670697596</v>
      </c>
    </row>
    <row r="173" spans="1:29" x14ac:dyDescent="0.3">
      <c r="A173" t="s">
        <v>61</v>
      </c>
      <c r="B173">
        <v>224</v>
      </c>
      <c r="C173">
        <v>225</v>
      </c>
      <c r="D173" t="s">
        <v>27</v>
      </c>
      <c r="E173" t="s">
        <v>28</v>
      </c>
      <c r="F173" t="s">
        <v>43</v>
      </c>
      <c r="G173" t="s">
        <v>33</v>
      </c>
      <c r="H173">
        <v>1</v>
      </c>
      <c r="I173" t="s">
        <v>52</v>
      </c>
      <c r="J173">
        <v>112.65165172855301</v>
      </c>
      <c r="K173">
        <v>56.325825864276503</v>
      </c>
      <c r="L173">
        <v>2</v>
      </c>
      <c r="M173">
        <v>3205.6229877952101</v>
      </c>
      <c r="N173">
        <v>68.837014365714197</v>
      </c>
      <c r="O173">
        <v>0</v>
      </c>
      <c r="P173">
        <v>24.336486775619601</v>
      </c>
      <c r="Q173">
        <v>0.46666666666666601</v>
      </c>
      <c r="R173">
        <v>10</v>
      </c>
      <c r="S173">
        <v>7.1249999999999994E-2</v>
      </c>
      <c r="T173" t="s">
        <v>31</v>
      </c>
      <c r="U173" t="s">
        <v>32</v>
      </c>
      <c r="V173">
        <v>0.35276819582963498</v>
      </c>
      <c r="W173">
        <v>-13428.429459802999</v>
      </c>
      <c r="X173">
        <v>22.711365408866399</v>
      </c>
      <c r="Y173">
        <v>37443.980243902501</v>
      </c>
      <c r="Z173">
        <v>8.2648838624787899</v>
      </c>
      <c r="AA173">
        <v>11.2410678054916</v>
      </c>
      <c r="AC173">
        <v>365863.54736343003</v>
      </c>
    </row>
    <row r="174" spans="1:29" x14ac:dyDescent="0.3">
      <c r="A174" t="s">
        <v>61</v>
      </c>
      <c r="B174">
        <v>255</v>
      </c>
      <c r="C174">
        <v>256</v>
      </c>
      <c r="D174" t="s">
        <v>27</v>
      </c>
      <c r="E174" t="s">
        <v>28</v>
      </c>
      <c r="F174" t="s">
        <v>45</v>
      </c>
      <c r="G174" t="s">
        <v>33</v>
      </c>
      <c r="H174">
        <v>1</v>
      </c>
      <c r="I174" t="s">
        <v>52</v>
      </c>
      <c r="J174">
        <v>112.65165172855301</v>
      </c>
      <c r="K174">
        <v>56.325825864276503</v>
      </c>
      <c r="L174">
        <v>2</v>
      </c>
      <c r="M174">
        <v>3205.6229877952101</v>
      </c>
      <c r="N174">
        <v>68.837014365714197</v>
      </c>
      <c r="O174">
        <v>0</v>
      </c>
      <c r="P174">
        <v>24.336486775619601</v>
      </c>
      <c r="Q174">
        <v>0.46666666666666601</v>
      </c>
      <c r="R174">
        <v>10</v>
      </c>
      <c r="S174">
        <v>7.1249999999999994E-2</v>
      </c>
      <c r="T174" t="s">
        <v>31</v>
      </c>
      <c r="U174" t="s">
        <v>32</v>
      </c>
      <c r="V174">
        <v>0.34276819582963503</v>
      </c>
      <c r="W174">
        <v>-13428.429459802999</v>
      </c>
      <c r="X174">
        <v>22.711365408866399</v>
      </c>
      <c r="Y174">
        <v>37443.980243902501</v>
      </c>
      <c r="Z174">
        <v>8.2648838624787899</v>
      </c>
      <c r="AA174">
        <v>11.2410678054916</v>
      </c>
      <c r="AC174">
        <v>365863.54736343003</v>
      </c>
    </row>
    <row r="175" spans="1:29" x14ac:dyDescent="0.3">
      <c r="A175" t="s">
        <v>61</v>
      </c>
      <c r="B175">
        <v>455</v>
      </c>
      <c r="C175">
        <v>456</v>
      </c>
      <c r="D175" t="s">
        <v>27</v>
      </c>
      <c r="E175" t="s">
        <v>28</v>
      </c>
      <c r="F175" t="s">
        <v>39</v>
      </c>
      <c r="G175" t="s">
        <v>36</v>
      </c>
      <c r="H175">
        <v>1</v>
      </c>
      <c r="I175" t="s">
        <v>56</v>
      </c>
      <c r="J175">
        <v>3254.9916304347798</v>
      </c>
      <c r="K175">
        <v>3254.9916304347798</v>
      </c>
      <c r="L175">
        <v>4</v>
      </c>
      <c r="M175">
        <v>2960.8163648793102</v>
      </c>
      <c r="N175">
        <v>102.636645599999</v>
      </c>
      <c r="O175">
        <v>0</v>
      </c>
      <c r="P175">
        <v>127.406591492679</v>
      </c>
      <c r="Q175">
        <v>0.52777777777777701</v>
      </c>
      <c r="R175">
        <v>19.5</v>
      </c>
      <c r="S175">
        <v>6.5000000000000002E-2</v>
      </c>
      <c r="T175" t="s">
        <v>31</v>
      </c>
      <c r="U175" t="s">
        <v>32</v>
      </c>
      <c r="V175">
        <v>0.215755386087089</v>
      </c>
      <c r="W175">
        <v>-1173629.6298940401</v>
      </c>
      <c r="X175">
        <v>22.755378216562001</v>
      </c>
      <c r="Y175">
        <v>881978.72544850199</v>
      </c>
      <c r="Z175">
        <v>5.3212196745624798</v>
      </c>
      <c r="AA175">
        <v>14.497074190165</v>
      </c>
      <c r="AC175">
        <v>9630814.7590704095</v>
      </c>
    </row>
    <row r="176" spans="1:29" x14ac:dyDescent="0.3">
      <c r="A176" t="s">
        <v>61</v>
      </c>
      <c r="B176">
        <v>420</v>
      </c>
      <c r="C176">
        <v>421</v>
      </c>
      <c r="D176" t="s">
        <v>27</v>
      </c>
      <c r="E176" t="s">
        <v>28</v>
      </c>
      <c r="F176" t="s">
        <v>29</v>
      </c>
      <c r="G176" t="s">
        <v>36</v>
      </c>
      <c r="H176">
        <v>1</v>
      </c>
      <c r="I176" t="s">
        <v>56</v>
      </c>
      <c r="J176">
        <v>3254.9916304347798</v>
      </c>
      <c r="K176">
        <v>3254.9916304347798</v>
      </c>
      <c r="L176">
        <v>4</v>
      </c>
      <c r="M176">
        <v>2960.8163648793102</v>
      </c>
      <c r="N176">
        <v>102.636645599999</v>
      </c>
      <c r="O176">
        <v>0</v>
      </c>
      <c r="P176">
        <v>127.406591492679</v>
      </c>
      <c r="Q176">
        <v>0.52777777777777701</v>
      </c>
      <c r="R176">
        <v>19.5</v>
      </c>
      <c r="S176">
        <v>6.5000000000000002E-2</v>
      </c>
      <c r="T176" t="s">
        <v>31</v>
      </c>
      <c r="U176" t="s">
        <v>32</v>
      </c>
      <c r="V176">
        <v>0.215755386087089</v>
      </c>
      <c r="W176">
        <v>-1173629.6298940401</v>
      </c>
      <c r="X176">
        <v>22.755378216562299</v>
      </c>
      <c r="Y176">
        <v>881978.72544850199</v>
      </c>
      <c r="Z176">
        <v>5.32121967456247</v>
      </c>
      <c r="AA176">
        <v>14.497074190165</v>
      </c>
      <c r="AC176">
        <v>9630814.7590704095</v>
      </c>
    </row>
    <row r="177" spans="1:29" x14ac:dyDescent="0.3">
      <c r="A177" t="s">
        <v>61</v>
      </c>
      <c r="B177">
        <v>425</v>
      </c>
      <c r="C177">
        <v>426</v>
      </c>
      <c r="D177" t="s">
        <v>27</v>
      </c>
      <c r="E177" t="s">
        <v>28</v>
      </c>
      <c r="F177" t="s">
        <v>37</v>
      </c>
      <c r="G177" t="s">
        <v>36</v>
      </c>
      <c r="H177">
        <v>1</v>
      </c>
      <c r="I177" t="s">
        <v>56</v>
      </c>
      <c r="J177">
        <v>3254.9916304347798</v>
      </c>
      <c r="K177">
        <v>3254.9916304347798</v>
      </c>
      <c r="L177">
        <v>4</v>
      </c>
      <c r="M177">
        <v>2960.8163648793102</v>
      </c>
      <c r="N177">
        <v>102.636645599999</v>
      </c>
      <c r="O177">
        <v>0</v>
      </c>
      <c r="P177">
        <v>127.406591492679</v>
      </c>
      <c r="Q177">
        <v>0.52777777777777701</v>
      </c>
      <c r="R177">
        <v>19.5</v>
      </c>
      <c r="S177">
        <v>6.5000000000000002E-2</v>
      </c>
      <c r="T177" t="s">
        <v>31</v>
      </c>
      <c r="U177" t="s">
        <v>32</v>
      </c>
      <c r="V177">
        <v>0.215755386087089</v>
      </c>
      <c r="W177">
        <v>-1173629.6298940401</v>
      </c>
      <c r="X177">
        <v>22.755378216562299</v>
      </c>
      <c r="Y177">
        <v>881978.72544850002</v>
      </c>
      <c r="Z177">
        <v>5.32121967456247</v>
      </c>
      <c r="AA177">
        <v>14.497074190165</v>
      </c>
      <c r="AC177">
        <v>9630814.7590704095</v>
      </c>
    </row>
    <row r="178" spans="1:29" x14ac:dyDescent="0.3">
      <c r="A178" t="s">
        <v>61</v>
      </c>
      <c r="B178">
        <v>507</v>
      </c>
      <c r="C178">
        <v>508</v>
      </c>
      <c r="D178" t="s">
        <v>27</v>
      </c>
      <c r="E178" t="s">
        <v>28</v>
      </c>
      <c r="F178" t="s">
        <v>39</v>
      </c>
      <c r="G178" t="s">
        <v>36</v>
      </c>
      <c r="H178">
        <v>1</v>
      </c>
      <c r="I178" t="s">
        <v>57</v>
      </c>
      <c r="J178">
        <v>3254.9916304347798</v>
      </c>
      <c r="K178">
        <v>3254.9916304347798</v>
      </c>
      <c r="L178">
        <v>6</v>
      </c>
      <c r="M178">
        <v>2931.5263920508501</v>
      </c>
      <c r="N178">
        <v>102.636645599999</v>
      </c>
      <c r="O178">
        <v>0</v>
      </c>
      <c r="P178">
        <v>127.406591492679</v>
      </c>
      <c r="Q178">
        <v>0.52777777777777701</v>
      </c>
      <c r="R178">
        <v>19.5</v>
      </c>
      <c r="S178">
        <v>6.5000000000000002E-2</v>
      </c>
      <c r="T178" t="s">
        <v>31</v>
      </c>
      <c r="U178" t="s">
        <v>32</v>
      </c>
      <c r="V178">
        <v>0.22157409035785799</v>
      </c>
      <c r="W178">
        <v>-1112832.8101043699</v>
      </c>
      <c r="X178">
        <v>22.8505501569887</v>
      </c>
      <c r="Y178">
        <v>882143.18597926595</v>
      </c>
      <c r="Z178">
        <v>5.4883265471917797</v>
      </c>
      <c r="AA178">
        <v>14.3764437666334</v>
      </c>
      <c r="AC178">
        <v>9535541.6087476797</v>
      </c>
    </row>
    <row r="179" spans="1:29" x14ac:dyDescent="0.3">
      <c r="A179" t="s">
        <v>61</v>
      </c>
      <c r="B179">
        <v>472</v>
      </c>
      <c r="C179">
        <v>473</v>
      </c>
      <c r="D179" t="s">
        <v>27</v>
      </c>
      <c r="E179" t="s">
        <v>28</v>
      </c>
      <c r="F179" t="s">
        <v>29</v>
      </c>
      <c r="G179" t="s">
        <v>36</v>
      </c>
      <c r="H179">
        <v>1</v>
      </c>
      <c r="I179" t="s">
        <v>57</v>
      </c>
      <c r="J179">
        <v>3254.9916304347798</v>
      </c>
      <c r="K179">
        <v>3254.9916304347798</v>
      </c>
      <c r="L179">
        <v>6</v>
      </c>
      <c r="M179">
        <v>2931.5263920508501</v>
      </c>
      <c r="N179">
        <v>102.636645599999</v>
      </c>
      <c r="O179">
        <v>0</v>
      </c>
      <c r="P179">
        <v>127.406591492679</v>
      </c>
      <c r="Q179">
        <v>0.52777777777777701</v>
      </c>
      <c r="R179">
        <v>19.5</v>
      </c>
      <c r="S179">
        <v>6.5000000000000002E-2</v>
      </c>
      <c r="T179" t="s">
        <v>31</v>
      </c>
      <c r="U179" t="s">
        <v>32</v>
      </c>
      <c r="V179">
        <v>0.22157409035785799</v>
      </c>
      <c r="W179">
        <v>-1112832.8101043699</v>
      </c>
      <c r="X179">
        <v>22.850550156989499</v>
      </c>
      <c r="Y179">
        <v>882143.185979267</v>
      </c>
      <c r="Z179">
        <v>5.4883265471917904</v>
      </c>
      <c r="AA179">
        <v>14.3764437666334</v>
      </c>
      <c r="AC179">
        <v>9535541.6087476797</v>
      </c>
    </row>
    <row r="180" spans="1:29" x14ac:dyDescent="0.3">
      <c r="A180" t="s">
        <v>61</v>
      </c>
      <c r="B180">
        <v>477</v>
      </c>
      <c r="C180">
        <v>478</v>
      </c>
      <c r="D180" t="s">
        <v>27</v>
      </c>
      <c r="E180" t="s">
        <v>28</v>
      </c>
      <c r="F180" t="s">
        <v>37</v>
      </c>
      <c r="G180" t="s">
        <v>36</v>
      </c>
      <c r="H180">
        <v>1</v>
      </c>
      <c r="I180" t="s">
        <v>57</v>
      </c>
      <c r="J180">
        <v>3254.9916304347798</v>
      </c>
      <c r="K180">
        <v>3254.9916304347798</v>
      </c>
      <c r="L180">
        <v>6</v>
      </c>
      <c r="M180">
        <v>2931.5263920508501</v>
      </c>
      <c r="N180">
        <v>102.636645599999</v>
      </c>
      <c r="O180">
        <v>0</v>
      </c>
      <c r="P180">
        <v>127.406591492679</v>
      </c>
      <c r="Q180">
        <v>0.52777777777777701</v>
      </c>
      <c r="R180">
        <v>19.5</v>
      </c>
      <c r="S180">
        <v>6.5000000000000002E-2</v>
      </c>
      <c r="T180" t="s">
        <v>31</v>
      </c>
      <c r="U180" t="s">
        <v>32</v>
      </c>
      <c r="V180">
        <v>0.22157409035785799</v>
      </c>
      <c r="W180">
        <v>-1112832.8101043699</v>
      </c>
      <c r="X180">
        <v>22.850550156989499</v>
      </c>
      <c r="Y180">
        <v>882143.185979267</v>
      </c>
      <c r="Z180">
        <v>5.4883265471917904</v>
      </c>
      <c r="AA180">
        <v>14.3764437666334</v>
      </c>
      <c r="AC180">
        <v>9535541.6087476797</v>
      </c>
    </row>
    <row r="181" spans="1:29" x14ac:dyDescent="0.3">
      <c r="A181" t="s">
        <v>61</v>
      </c>
      <c r="B181">
        <v>168</v>
      </c>
      <c r="C181">
        <v>169</v>
      </c>
      <c r="D181" t="s">
        <v>27</v>
      </c>
      <c r="E181" t="s">
        <v>28</v>
      </c>
      <c r="F181" t="s">
        <v>44</v>
      </c>
      <c r="G181" t="s">
        <v>34</v>
      </c>
      <c r="H181">
        <v>1</v>
      </c>
      <c r="I181" t="s">
        <v>51</v>
      </c>
      <c r="J181">
        <v>373.42547297297199</v>
      </c>
      <c r="K181">
        <v>93.356368243243196</v>
      </c>
      <c r="L181">
        <v>6</v>
      </c>
      <c r="M181">
        <v>3500.1762716783101</v>
      </c>
      <c r="N181">
        <v>45.979607960000003</v>
      </c>
      <c r="O181">
        <v>0</v>
      </c>
      <c r="P181">
        <v>56.847272162463803</v>
      </c>
      <c r="Q181">
        <v>0.46875</v>
      </c>
      <c r="R181">
        <v>10</v>
      </c>
      <c r="S181">
        <v>7.1249999999999994E-2</v>
      </c>
      <c r="T181" t="s">
        <v>31</v>
      </c>
      <c r="U181" t="s">
        <v>32</v>
      </c>
      <c r="V181">
        <v>0.27400335313686403</v>
      </c>
      <c r="W181">
        <v>-51416.180557689797</v>
      </c>
      <c r="X181">
        <v>22.8681716908618</v>
      </c>
      <c r="Y181">
        <v>122609.957660046</v>
      </c>
      <c r="Z181">
        <v>8.2178457381542493</v>
      </c>
      <c r="AA181">
        <v>11.3045538163509</v>
      </c>
      <c r="AC181">
        <v>1314959.7604259199</v>
      </c>
    </row>
    <row r="182" spans="1:29" x14ac:dyDescent="0.3">
      <c r="A182" t="s">
        <v>61</v>
      </c>
      <c r="B182">
        <v>116</v>
      </c>
      <c r="C182">
        <v>117</v>
      </c>
      <c r="D182" t="s">
        <v>27</v>
      </c>
      <c r="E182" t="s">
        <v>28</v>
      </c>
      <c r="F182" t="s">
        <v>44</v>
      </c>
      <c r="G182" t="s">
        <v>34</v>
      </c>
      <c r="H182">
        <v>1</v>
      </c>
      <c r="I182" t="s">
        <v>50</v>
      </c>
      <c r="J182">
        <v>373.42547297297199</v>
      </c>
      <c r="K182">
        <v>93.356368243243196</v>
      </c>
      <c r="L182">
        <v>4</v>
      </c>
      <c r="M182">
        <v>3511.1775718224299</v>
      </c>
      <c r="N182">
        <v>45.979607960000003</v>
      </c>
      <c r="O182">
        <v>0</v>
      </c>
      <c r="P182">
        <v>56.847272162463803</v>
      </c>
      <c r="Q182">
        <v>0.46875</v>
      </c>
      <c r="R182">
        <v>10</v>
      </c>
      <c r="S182">
        <v>7.1249999999999994E-2</v>
      </c>
      <c r="T182" t="s">
        <v>31</v>
      </c>
      <c r="U182" t="s">
        <v>32</v>
      </c>
      <c r="V182">
        <v>0.27121757287011899</v>
      </c>
      <c r="W182">
        <v>-52736.303570696298</v>
      </c>
      <c r="X182">
        <v>22.893510876139</v>
      </c>
      <c r="Y182">
        <v>122812.232904231</v>
      </c>
      <c r="Z182">
        <v>8.2000441615808697</v>
      </c>
      <c r="AA182">
        <v>11.316921406500599</v>
      </c>
      <c r="AC182">
        <v>1319092.77141709</v>
      </c>
    </row>
    <row r="183" spans="1:29" x14ac:dyDescent="0.3">
      <c r="A183" t="s">
        <v>61</v>
      </c>
      <c r="B183">
        <v>64</v>
      </c>
      <c r="C183">
        <v>65</v>
      </c>
      <c r="D183" t="s">
        <v>27</v>
      </c>
      <c r="E183" t="s">
        <v>28</v>
      </c>
      <c r="F183" t="s">
        <v>44</v>
      </c>
      <c r="G183" t="s">
        <v>34</v>
      </c>
      <c r="H183">
        <v>1</v>
      </c>
      <c r="I183" t="s">
        <v>49</v>
      </c>
      <c r="J183">
        <v>373.42547297297199</v>
      </c>
      <c r="K183">
        <v>93.356368243243196</v>
      </c>
      <c r="L183">
        <v>2</v>
      </c>
      <c r="M183">
        <v>3532.0401263049598</v>
      </c>
      <c r="N183">
        <v>45.979607960000003</v>
      </c>
      <c r="O183">
        <v>0</v>
      </c>
      <c r="P183">
        <v>56.847272162463803</v>
      </c>
      <c r="Q183">
        <v>0.46875</v>
      </c>
      <c r="R183">
        <v>10</v>
      </c>
      <c r="S183">
        <v>7.1249999999999994E-2</v>
      </c>
      <c r="T183" t="s">
        <v>31</v>
      </c>
      <c r="U183" t="s">
        <v>32</v>
      </c>
      <c r="V183">
        <v>0.26645525004889398</v>
      </c>
      <c r="W183">
        <v>-56227.910910587001</v>
      </c>
      <c r="X183">
        <v>22.963423443516401</v>
      </c>
      <c r="Y183">
        <v>123078.662383089</v>
      </c>
      <c r="Z183">
        <v>8.1516127995816401</v>
      </c>
      <c r="AA183">
        <v>11.352329477631301</v>
      </c>
      <c r="AC183">
        <v>1326930.4965814501</v>
      </c>
    </row>
    <row r="184" spans="1:29" x14ac:dyDescent="0.3">
      <c r="A184" t="s">
        <v>61</v>
      </c>
      <c r="B184">
        <v>486</v>
      </c>
      <c r="C184">
        <v>487</v>
      </c>
      <c r="D184" t="s">
        <v>27</v>
      </c>
      <c r="E184" t="s">
        <v>28</v>
      </c>
      <c r="F184" t="s">
        <v>43</v>
      </c>
      <c r="G184" t="s">
        <v>35</v>
      </c>
      <c r="H184">
        <v>1</v>
      </c>
      <c r="I184" t="s">
        <v>57</v>
      </c>
      <c r="J184">
        <v>805.40081395348795</v>
      </c>
      <c r="K184">
        <v>805.40081395348795</v>
      </c>
      <c r="L184">
        <v>6</v>
      </c>
      <c r="M184">
        <v>2592.2234293176998</v>
      </c>
      <c r="N184">
        <v>110.430230022857</v>
      </c>
      <c r="O184">
        <v>0</v>
      </c>
      <c r="P184">
        <v>79.789562582316805</v>
      </c>
      <c r="Q184">
        <v>0.38</v>
      </c>
      <c r="R184">
        <v>10</v>
      </c>
      <c r="S184">
        <v>7.2499999999999995E-2</v>
      </c>
      <c r="T184" t="s">
        <v>31</v>
      </c>
      <c r="U184" t="s">
        <v>32</v>
      </c>
      <c r="V184">
        <v>0.29997409035785799</v>
      </c>
      <c r="W184">
        <v>-119811.454744598</v>
      </c>
      <c r="X184">
        <v>22.9858886800316</v>
      </c>
      <c r="Y184">
        <v>257770.51267059799</v>
      </c>
      <c r="Z184">
        <v>7.9302698115036101</v>
      </c>
      <c r="AA184">
        <v>11.2787083448512</v>
      </c>
      <c r="AC184">
        <v>2083313.32487626</v>
      </c>
    </row>
    <row r="185" spans="1:29" x14ac:dyDescent="0.3">
      <c r="A185" t="s">
        <v>61</v>
      </c>
      <c r="B185">
        <v>517</v>
      </c>
      <c r="C185">
        <v>518</v>
      </c>
      <c r="D185" t="s">
        <v>27</v>
      </c>
      <c r="E185" t="s">
        <v>28</v>
      </c>
      <c r="F185" t="s">
        <v>45</v>
      </c>
      <c r="G185" t="s">
        <v>35</v>
      </c>
      <c r="H185">
        <v>1</v>
      </c>
      <c r="I185" t="s">
        <v>57</v>
      </c>
      <c r="J185">
        <v>805.40081395348795</v>
      </c>
      <c r="K185">
        <v>805.40081395348795</v>
      </c>
      <c r="L185">
        <v>6</v>
      </c>
      <c r="M185">
        <v>2592.2234293176998</v>
      </c>
      <c r="N185">
        <v>110.430230022857</v>
      </c>
      <c r="O185">
        <v>0</v>
      </c>
      <c r="P185">
        <v>79.789562582316805</v>
      </c>
      <c r="Q185">
        <v>0.38</v>
      </c>
      <c r="R185">
        <v>10</v>
      </c>
      <c r="S185">
        <v>7.2499999999999995E-2</v>
      </c>
      <c r="T185" t="s">
        <v>31</v>
      </c>
      <c r="U185" t="s">
        <v>32</v>
      </c>
      <c r="V185">
        <v>0.29997409035785799</v>
      </c>
      <c r="W185">
        <v>-119811.45474459699</v>
      </c>
      <c r="X185">
        <v>22.9858886800316</v>
      </c>
      <c r="Y185">
        <v>257770.51267059901</v>
      </c>
      <c r="Z185">
        <v>7.9302698115036101</v>
      </c>
      <c r="AA185">
        <v>11.2787083448512</v>
      </c>
      <c r="AC185">
        <v>2083313.32487626</v>
      </c>
    </row>
    <row r="186" spans="1:29" x14ac:dyDescent="0.3">
      <c r="A186" t="s">
        <v>61</v>
      </c>
      <c r="B186">
        <v>207</v>
      </c>
      <c r="C186">
        <v>208</v>
      </c>
      <c r="D186" t="s">
        <v>27</v>
      </c>
      <c r="E186" t="s">
        <v>28</v>
      </c>
      <c r="F186" t="s">
        <v>48</v>
      </c>
      <c r="G186" t="s">
        <v>63</v>
      </c>
      <c r="H186">
        <v>1</v>
      </c>
      <c r="I186" t="s">
        <v>51</v>
      </c>
      <c r="J186">
        <v>8.7990725592218499</v>
      </c>
      <c r="K186">
        <v>2.1997681398054598</v>
      </c>
      <c r="L186">
        <v>6</v>
      </c>
      <c r="M186">
        <v>3591.4905718742998</v>
      </c>
      <c r="N186">
        <v>46.220613120000003</v>
      </c>
      <c r="O186">
        <v>0</v>
      </c>
      <c r="P186">
        <v>0.937399145836326</v>
      </c>
      <c r="Q186">
        <v>0.57499999999999996</v>
      </c>
      <c r="R186">
        <v>15</v>
      </c>
      <c r="S186">
        <v>0.06</v>
      </c>
      <c r="T186" t="s">
        <v>46</v>
      </c>
      <c r="U186" t="s">
        <v>47</v>
      </c>
      <c r="V186">
        <v>8.3303353136864294E-2</v>
      </c>
      <c r="W186">
        <v>4208.5846171061703</v>
      </c>
      <c r="X186">
        <v>23.004880381442501</v>
      </c>
      <c r="Y186">
        <v>3192.1225389670299</v>
      </c>
      <c r="Z186">
        <v>12.559760862462401</v>
      </c>
      <c r="AA186">
        <v>10.060117220379601</v>
      </c>
      <c r="AC186">
        <v>31443.4999567595</v>
      </c>
    </row>
    <row r="187" spans="1:29" x14ac:dyDescent="0.3">
      <c r="A187" t="s">
        <v>61</v>
      </c>
      <c r="B187">
        <v>155</v>
      </c>
      <c r="C187">
        <v>156</v>
      </c>
      <c r="D187" t="s">
        <v>27</v>
      </c>
      <c r="E187" t="s">
        <v>28</v>
      </c>
      <c r="F187" t="s">
        <v>48</v>
      </c>
      <c r="G187" t="s">
        <v>63</v>
      </c>
      <c r="H187">
        <v>1</v>
      </c>
      <c r="I187" t="s">
        <v>50</v>
      </c>
      <c r="J187">
        <v>8.7990725592218499</v>
      </c>
      <c r="K187">
        <v>2.1997681398054598</v>
      </c>
      <c r="L187">
        <v>4</v>
      </c>
      <c r="M187">
        <v>3613.7474484362601</v>
      </c>
      <c r="N187">
        <v>46.220613120000003</v>
      </c>
      <c r="O187">
        <v>0</v>
      </c>
      <c r="P187">
        <v>0.937399145836326</v>
      </c>
      <c r="Q187">
        <v>0.57499999999999996</v>
      </c>
      <c r="R187">
        <v>15</v>
      </c>
      <c r="S187">
        <v>0.06</v>
      </c>
      <c r="T187" t="s">
        <v>46</v>
      </c>
      <c r="U187" t="s">
        <v>47</v>
      </c>
      <c r="V187">
        <v>8.0517572870119195E-2</v>
      </c>
      <c r="W187">
        <v>4168.6582886399601</v>
      </c>
      <c r="X187">
        <v>23.005382523313799</v>
      </c>
      <c r="Y187">
        <v>3192.1225389670299</v>
      </c>
      <c r="Z187">
        <v>12.489571569912</v>
      </c>
      <c r="AA187">
        <v>10.114727311705799</v>
      </c>
      <c r="AC187">
        <v>31638.358911059498</v>
      </c>
    </row>
    <row r="188" spans="1:29" x14ac:dyDescent="0.3">
      <c r="A188" t="s">
        <v>61</v>
      </c>
      <c r="B188">
        <v>314</v>
      </c>
      <c r="C188">
        <v>315</v>
      </c>
      <c r="D188" t="s">
        <v>27</v>
      </c>
      <c r="E188" t="s">
        <v>28</v>
      </c>
      <c r="F188" t="s">
        <v>29</v>
      </c>
      <c r="G188" t="s">
        <v>34</v>
      </c>
      <c r="H188">
        <v>1</v>
      </c>
      <c r="I188" t="s">
        <v>54</v>
      </c>
      <c r="J188">
        <v>373.42547297297199</v>
      </c>
      <c r="K188">
        <v>186.71273648648599</v>
      </c>
      <c r="L188">
        <v>6</v>
      </c>
      <c r="M188">
        <v>3232.4104463723102</v>
      </c>
      <c r="N188">
        <v>69.692080047999994</v>
      </c>
      <c r="O188">
        <v>0</v>
      </c>
      <c r="P188">
        <v>56.847272162463803</v>
      </c>
      <c r="Q188">
        <v>0.46875</v>
      </c>
      <c r="R188">
        <v>10</v>
      </c>
      <c r="S188">
        <v>7.1249999999999994E-2</v>
      </c>
      <c r="T188" t="s">
        <v>31</v>
      </c>
      <c r="U188" t="s">
        <v>32</v>
      </c>
      <c r="V188">
        <v>0.293560866712404</v>
      </c>
      <c r="W188">
        <v>-61003.222071196004</v>
      </c>
      <c r="X188">
        <v>23.0725601005675</v>
      </c>
      <c r="Y188">
        <v>122325.64518647399</v>
      </c>
      <c r="Z188">
        <v>7.9896928922316803</v>
      </c>
      <c r="AA188">
        <v>11.4560752999214</v>
      </c>
      <c r="AC188">
        <v>1214364.45945675</v>
      </c>
    </row>
    <row r="189" spans="1:29" x14ac:dyDescent="0.3">
      <c r="A189" t="s">
        <v>61</v>
      </c>
      <c r="B189">
        <v>319</v>
      </c>
      <c r="C189">
        <v>320</v>
      </c>
      <c r="D189" t="s">
        <v>27</v>
      </c>
      <c r="E189" t="s">
        <v>28</v>
      </c>
      <c r="F189" t="s">
        <v>37</v>
      </c>
      <c r="G189" t="s">
        <v>34</v>
      </c>
      <c r="H189">
        <v>1</v>
      </c>
      <c r="I189" t="s">
        <v>54</v>
      </c>
      <c r="J189">
        <v>373.42547297297199</v>
      </c>
      <c r="K189">
        <v>186.71273648648599</v>
      </c>
      <c r="L189">
        <v>6</v>
      </c>
      <c r="M189">
        <v>3232.4104463723102</v>
      </c>
      <c r="N189">
        <v>69.692080047999994</v>
      </c>
      <c r="O189">
        <v>0</v>
      </c>
      <c r="P189">
        <v>56.847272162463803</v>
      </c>
      <c r="Q189">
        <v>0.46875</v>
      </c>
      <c r="R189">
        <v>10</v>
      </c>
      <c r="S189">
        <v>7.1249999999999994E-2</v>
      </c>
      <c r="T189" t="s">
        <v>31</v>
      </c>
      <c r="U189" t="s">
        <v>32</v>
      </c>
      <c r="V189">
        <v>0.32356086671240403</v>
      </c>
      <c r="W189">
        <v>-61003.222071196004</v>
      </c>
      <c r="X189">
        <v>23.0725601005675</v>
      </c>
      <c r="Y189">
        <v>122325.64518647399</v>
      </c>
      <c r="Z189">
        <v>7.9896928922316697</v>
      </c>
      <c r="AA189">
        <v>11.4560752999214</v>
      </c>
      <c r="AC189">
        <v>1214364.45945675</v>
      </c>
    </row>
    <row r="190" spans="1:29" x14ac:dyDescent="0.3">
      <c r="A190" t="s">
        <v>61</v>
      </c>
      <c r="B190">
        <v>349</v>
      </c>
      <c r="C190">
        <v>350</v>
      </c>
      <c r="D190" t="s">
        <v>27</v>
      </c>
      <c r="E190" t="s">
        <v>28</v>
      </c>
      <c r="F190" t="s">
        <v>39</v>
      </c>
      <c r="G190" t="s">
        <v>34</v>
      </c>
      <c r="H190">
        <v>1</v>
      </c>
      <c r="I190" t="s">
        <v>54</v>
      </c>
      <c r="J190">
        <v>373.42547297297199</v>
      </c>
      <c r="K190">
        <v>186.71273648648599</v>
      </c>
      <c r="L190">
        <v>6</v>
      </c>
      <c r="M190">
        <v>3232.4104463723102</v>
      </c>
      <c r="N190">
        <v>69.692080047999994</v>
      </c>
      <c r="O190">
        <v>0</v>
      </c>
      <c r="P190">
        <v>56.847272162463803</v>
      </c>
      <c r="Q190">
        <v>0.46875</v>
      </c>
      <c r="R190">
        <v>10</v>
      </c>
      <c r="S190">
        <v>7.1249999999999994E-2</v>
      </c>
      <c r="T190" t="s">
        <v>31</v>
      </c>
      <c r="U190" t="s">
        <v>32</v>
      </c>
      <c r="V190">
        <v>0.353560866712404</v>
      </c>
      <c r="W190">
        <v>-61003.222071195902</v>
      </c>
      <c r="X190">
        <v>23.0725601005675</v>
      </c>
      <c r="Y190">
        <v>122325.64518647399</v>
      </c>
      <c r="Z190">
        <v>7.9896928922316599</v>
      </c>
      <c r="AA190">
        <v>11.4560752999214</v>
      </c>
      <c r="AC190">
        <v>1214364.45945675</v>
      </c>
    </row>
    <row r="191" spans="1:29" x14ac:dyDescent="0.3">
      <c r="A191" t="s">
        <v>61</v>
      </c>
      <c r="B191">
        <v>315</v>
      </c>
      <c r="C191">
        <v>316</v>
      </c>
      <c r="D191" t="s">
        <v>27</v>
      </c>
      <c r="E191" t="s">
        <v>28</v>
      </c>
      <c r="F191" t="s">
        <v>29</v>
      </c>
      <c r="G191" t="s">
        <v>35</v>
      </c>
      <c r="H191">
        <v>1</v>
      </c>
      <c r="I191" t="s">
        <v>54</v>
      </c>
      <c r="J191">
        <v>805.40081395348795</v>
      </c>
      <c r="K191">
        <v>402.70040697674398</v>
      </c>
      <c r="L191">
        <v>6</v>
      </c>
      <c r="M191">
        <v>3137.7663404660202</v>
      </c>
      <c r="N191">
        <v>68.444890735999905</v>
      </c>
      <c r="O191">
        <v>0</v>
      </c>
      <c r="P191">
        <v>79.789562582316805</v>
      </c>
      <c r="Q191">
        <v>0.38</v>
      </c>
      <c r="R191">
        <v>10</v>
      </c>
      <c r="S191">
        <v>7.2499999999999995E-2</v>
      </c>
      <c r="T191" t="s">
        <v>31</v>
      </c>
      <c r="U191" t="s">
        <v>32</v>
      </c>
      <c r="V191">
        <v>0.25666086671240401</v>
      </c>
      <c r="W191">
        <v>-131403.06793730901</v>
      </c>
      <c r="X191">
        <v>23.095678474835701</v>
      </c>
      <c r="Y191">
        <v>258669.22139609701</v>
      </c>
      <c r="Z191">
        <v>8.0393315247416997</v>
      </c>
      <c r="AA191">
        <v>11.2444400928057</v>
      </c>
      <c r="AC191">
        <v>2521754.2413624702</v>
      </c>
    </row>
    <row r="192" spans="1:29" x14ac:dyDescent="0.3">
      <c r="A192" t="s">
        <v>61</v>
      </c>
      <c r="B192">
        <v>320</v>
      </c>
      <c r="C192">
        <v>321</v>
      </c>
      <c r="D192" t="s">
        <v>27</v>
      </c>
      <c r="E192" t="s">
        <v>28</v>
      </c>
      <c r="F192" t="s">
        <v>37</v>
      </c>
      <c r="G192" t="s">
        <v>35</v>
      </c>
      <c r="H192">
        <v>1</v>
      </c>
      <c r="I192" t="s">
        <v>54</v>
      </c>
      <c r="J192">
        <v>805.40081395348795</v>
      </c>
      <c r="K192">
        <v>402.70040697674398</v>
      </c>
      <c r="L192">
        <v>6</v>
      </c>
      <c r="M192">
        <v>3137.7663404660202</v>
      </c>
      <c r="N192">
        <v>68.444890735999905</v>
      </c>
      <c r="O192">
        <v>0</v>
      </c>
      <c r="P192">
        <v>79.789562582316805</v>
      </c>
      <c r="Q192">
        <v>0.38</v>
      </c>
      <c r="R192">
        <v>10</v>
      </c>
      <c r="S192">
        <v>7.2499999999999995E-2</v>
      </c>
      <c r="T192" t="s">
        <v>31</v>
      </c>
      <c r="U192" t="s">
        <v>32</v>
      </c>
      <c r="V192">
        <v>0.28666086671240398</v>
      </c>
      <c r="W192">
        <v>-131403.06793731099</v>
      </c>
      <c r="X192">
        <v>23.0956784748358</v>
      </c>
      <c r="Y192">
        <v>258669.22139609599</v>
      </c>
      <c r="Z192">
        <v>8.0393315247416606</v>
      </c>
      <c r="AA192">
        <v>11.2444400928057</v>
      </c>
      <c r="AC192">
        <v>2521754.2413624702</v>
      </c>
    </row>
    <row r="193" spans="1:29" x14ac:dyDescent="0.3">
      <c r="A193" t="s">
        <v>61</v>
      </c>
      <c r="B193">
        <v>350</v>
      </c>
      <c r="C193">
        <v>351</v>
      </c>
      <c r="D193" t="s">
        <v>27</v>
      </c>
      <c r="E193" t="s">
        <v>28</v>
      </c>
      <c r="F193" t="s">
        <v>39</v>
      </c>
      <c r="G193" t="s">
        <v>35</v>
      </c>
      <c r="H193">
        <v>1</v>
      </c>
      <c r="I193" t="s">
        <v>54</v>
      </c>
      <c r="J193">
        <v>805.40081395348795</v>
      </c>
      <c r="K193">
        <v>402.70040697674398</v>
      </c>
      <c r="L193">
        <v>6</v>
      </c>
      <c r="M193">
        <v>3137.7663404660202</v>
      </c>
      <c r="N193">
        <v>68.444890735999905</v>
      </c>
      <c r="O193">
        <v>0</v>
      </c>
      <c r="P193">
        <v>79.789562582316805</v>
      </c>
      <c r="Q193">
        <v>0.38</v>
      </c>
      <c r="R193">
        <v>10</v>
      </c>
      <c r="S193">
        <v>7.2499999999999995E-2</v>
      </c>
      <c r="T193" t="s">
        <v>31</v>
      </c>
      <c r="U193" t="s">
        <v>32</v>
      </c>
      <c r="V193">
        <v>0.31666086671240401</v>
      </c>
      <c r="W193">
        <v>-131403.06793731099</v>
      </c>
      <c r="X193">
        <v>23.0956784748358</v>
      </c>
      <c r="Y193">
        <v>258669.22139609599</v>
      </c>
      <c r="Z193">
        <v>8.0393315247416908</v>
      </c>
      <c r="AA193">
        <v>11.244440092805799</v>
      </c>
      <c r="AC193">
        <v>2521754.2413624702</v>
      </c>
    </row>
    <row r="194" spans="1:29" x14ac:dyDescent="0.3">
      <c r="A194" t="s">
        <v>61</v>
      </c>
      <c r="B194">
        <v>103</v>
      </c>
      <c r="C194">
        <v>104</v>
      </c>
      <c r="D194" t="s">
        <v>27</v>
      </c>
      <c r="E194" t="s">
        <v>28</v>
      </c>
      <c r="F194" t="s">
        <v>48</v>
      </c>
      <c r="G194" t="s">
        <v>63</v>
      </c>
      <c r="H194">
        <v>1</v>
      </c>
      <c r="I194" t="s">
        <v>49</v>
      </c>
      <c r="J194">
        <v>8.7990725592218499</v>
      </c>
      <c r="K194">
        <v>2.1997681398054598</v>
      </c>
      <c r="L194">
        <v>2</v>
      </c>
      <c r="M194">
        <v>3655.9547597360502</v>
      </c>
      <c r="N194">
        <v>46.220613120000003</v>
      </c>
      <c r="O194">
        <v>0</v>
      </c>
      <c r="P194">
        <v>0.937399145836326</v>
      </c>
      <c r="Q194">
        <v>0.57499999999999996</v>
      </c>
      <c r="R194">
        <v>15</v>
      </c>
      <c r="S194">
        <v>0.06</v>
      </c>
      <c r="T194" t="s">
        <v>46</v>
      </c>
      <c r="U194" t="s">
        <v>47</v>
      </c>
      <c r="V194">
        <v>7.5755250048894301E-2</v>
      </c>
      <c r="W194">
        <v>4017.0180005583102</v>
      </c>
      <c r="X194">
        <v>23.0977606198148</v>
      </c>
      <c r="Y194">
        <v>3192.1225389670299</v>
      </c>
      <c r="Z194">
        <v>12.3103704825786</v>
      </c>
      <c r="AA194">
        <v>10.2182883445532</v>
      </c>
      <c r="AC194">
        <v>32007.883921489101</v>
      </c>
    </row>
    <row r="195" spans="1:29" x14ac:dyDescent="0.3">
      <c r="A195" t="s">
        <v>61</v>
      </c>
      <c r="B195">
        <v>268</v>
      </c>
      <c r="C195">
        <v>269</v>
      </c>
      <c r="D195" t="s">
        <v>27</v>
      </c>
      <c r="E195" t="s">
        <v>28</v>
      </c>
      <c r="F195" t="s">
        <v>37</v>
      </c>
      <c r="G195" t="s">
        <v>35</v>
      </c>
      <c r="H195">
        <v>1</v>
      </c>
      <c r="I195" t="s">
        <v>53</v>
      </c>
      <c r="J195">
        <v>805.40081395348795</v>
      </c>
      <c r="K195">
        <v>402.70040697674398</v>
      </c>
      <c r="L195">
        <v>4</v>
      </c>
      <c r="M195">
        <v>3156.80858253923</v>
      </c>
      <c r="N195">
        <v>68.444890735999905</v>
      </c>
      <c r="O195">
        <v>0</v>
      </c>
      <c r="P195">
        <v>79.789562582316805</v>
      </c>
      <c r="Q195">
        <v>0.38</v>
      </c>
      <c r="R195">
        <v>10</v>
      </c>
      <c r="S195">
        <v>7.2499999999999995E-2</v>
      </c>
      <c r="T195" t="s">
        <v>31</v>
      </c>
      <c r="U195" t="s">
        <v>32</v>
      </c>
      <c r="V195">
        <v>0.28123823904900702</v>
      </c>
      <c r="W195">
        <v>-133339.47534485001</v>
      </c>
      <c r="X195">
        <v>23.108378333127401</v>
      </c>
      <c r="Y195">
        <v>259762.43423793101</v>
      </c>
      <c r="Z195">
        <v>8.0307958326991304</v>
      </c>
      <c r="AA195">
        <v>11.2498161154186</v>
      </c>
      <c r="AC195">
        <v>2537058.0752056302</v>
      </c>
    </row>
    <row r="196" spans="1:29" x14ac:dyDescent="0.3">
      <c r="A196" t="s">
        <v>61</v>
      </c>
      <c r="B196">
        <v>263</v>
      </c>
      <c r="C196">
        <v>264</v>
      </c>
      <c r="D196" t="s">
        <v>27</v>
      </c>
      <c r="E196" t="s">
        <v>28</v>
      </c>
      <c r="F196" t="s">
        <v>29</v>
      </c>
      <c r="G196" t="s">
        <v>35</v>
      </c>
      <c r="H196">
        <v>1</v>
      </c>
      <c r="I196" t="s">
        <v>53</v>
      </c>
      <c r="J196">
        <v>805.40081395348795</v>
      </c>
      <c r="K196">
        <v>402.70040697674398</v>
      </c>
      <c r="L196">
        <v>4</v>
      </c>
      <c r="M196">
        <v>3156.80858253923</v>
      </c>
      <c r="N196">
        <v>68.444890735999905</v>
      </c>
      <c r="O196">
        <v>0</v>
      </c>
      <c r="P196">
        <v>79.789562582316805</v>
      </c>
      <c r="Q196">
        <v>0.38</v>
      </c>
      <c r="R196">
        <v>10</v>
      </c>
      <c r="S196">
        <v>7.2499999999999995E-2</v>
      </c>
      <c r="T196" t="s">
        <v>31</v>
      </c>
      <c r="U196" t="s">
        <v>32</v>
      </c>
      <c r="V196">
        <v>0.25123823904900699</v>
      </c>
      <c r="W196">
        <v>-133339.47534498299</v>
      </c>
      <c r="X196">
        <v>23.108378333128801</v>
      </c>
      <c r="Y196">
        <v>259762.43423793401</v>
      </c>
      <c r="Z196">
        <v>8.0307958326981694</v>
      </c>
      <c r="AA196">
        <v>11.24981611542</v>
      </c>
      <c r="AC196">
        <v>2537058.0752056302</v>
      </c>
    </row>
    <row r="197" spans="1:29" x14ac:dyDescent="0.3">
      <c r="A197" t="s">
        <v>61</v>
      </c>
      <c r="B197">
        <v>298</v>
      </c>
      <c r="C197">
        <v>299</v>
      </c>
      <c r="D197" t="s">
        <v>27</v>
      </c>
      <c r="E197" t="s">
        <v>28</v>
      </c>
      <c r="F197" t="s">
        <v>39</v>
      </c>
      <c r="G197" t="s">
        <v>35</v>
      </c>
      <c r="H197">
        <v>1</v>
      </c>
      <c r="I197" t="s">
        <v>53</v>
      </c>
      <c r="J197">
        <v>805.40081395348795</v>
      </c>
      <c r="K197">
        <v>402.70040697674398</v>
      </c>
      <c r="L197">
        <v>4</v>
      </c>
      <c r="M197">
        <v>3156.80858253923</v>
      </c>
      <c r="N197">
        <v>68.444890735999905</v>
      </c>
      <c r="O197">
        <v>0</v>
      </c>
      <c r="P197">
        <v>79.789562582316805</v>
      </c>
      <c r="Q197">
        <v>0.38</v>
      </c>
      <c r="R197">
        <v>10</v>
      </c>
      <c r="S197">
        <v>7.2499999999999995E-2</v>
      </c>
      <c r="T197" t="s">
        <v>31</v>
      </c>
      <c r="U197" t="s">
        <v>32</v>
      </c>
      <c r="V197">
        <v>0.31123823904900699</v>
      </c>
      <c r="W197">
        <v>-133339.47534502999</v>
      </c>
      <c r="X197">
        <v>23.108378333129199</v>
      </c>
      <c r="Y197">
        <v>259762.43423793299</v>
      </c>
      <c r="Z197">
        <v>8.0307958326977804</v>
      </c>
      <c r="AA197">
        <v>11.24981611542</v>
      </c>
      <c r="AC197">
        <v>2537058.0752056302</v>
      </c>
    </row>
    <row r="198" spans="1:29" x14ac:dyDescent="0.3">
      <c r="A198" t="s">
        <v>61</v>
      </c>
      <c r="B198">
        <v>211</v>
      </c>
      <c r="C198">
        <v>212</v>
      </c>
      <c r="D198" t="s">
        <v>27</v>
      </c>
      <c r="E198" t="s">
        <v>28</v>
      </c>
      <c r="F198" t="s">
        <v>29</v>
      </c>
      <c r="G198" t="s">
        <v>35</v>
      </c>
      <c r="H198">
        <v>1</v>
      </c>
      <c r="I198" t="s">
        <v>52</v>
      </c>
      <c r="J198">
        <v>805.40081395348795</v>
      </c>
      <c r="K198">
        <v>402.70040697674398</v>
      </c>
      <c r="L198">
        <v>2</v>
      </c>
      <c r="M198">
        <v>3192.9197519026502</v>
      </c>
      <c r="N198">
        <v>68.444890735999905</v>
      </c>
      <c r="O198">
        <v>0</v>
      </c>
      <c r="P198">
        <v>79.789562582316805</v>
      </c>
      <c r="Q198">
        <v>0.38</v>
      </c>
      <c r="R198">
        <v>10</v>
      </c>
      <c r="S198">
        <v>7.2499999999999995E-2</v>
      </c>
      <c r="T198" t="s">
        <v>31</v>
      </c>
      <c r="U198" t="s">
        <v>32</v>
      </c>
      <c r="V198">
        <v>0.241968195829635</v>
      </c>
      <c r="W198">
        <v>-140290.55471434401</v>
      </c>
      <c r="X198">
        <v>23.167566189907198</v>
      </c>
      <c r="Y198">
        <v>261529.21358665</v>
      </c>
      <c r="Z198">
        <v>7.99102441009091</v>
      </c>
      <c r="AA198">
        <v>11.279877797477701</v>
      </c>
      <c r="AC198">
        <v>2566079.8329217401</v>
      </c>
    </row>
    <row r="199" spans="1:29" x14ac:dyDescent="0.3">
      <c r="A199" t="s">
        <v>61</v>
      </c>
      <c r="B199">
        <v>216</v>
      </c>
      <c r="C199">
        <v>217</v>
      </c>
      <c r="D199" t="s">
        <v>27</v>
      </c>
      <c r="E199" t="s">
        <v>28</v>
      </c>
      <c r="F199" t="s">
        <v>37</v>
      </c>
      <c r="G199" t="s">
        <v>35</v>
      </c>
      <c r="H199">
        <v>1</v>
      </c>
      <c r="I199" t="s">
        <v>52</v>
      </c>
      <c r="J199">
        <v>805.40081395348795</v>
      </c>
      <c r="K199">
        <v>402.70040697674398</v>
      </c>
      <c r="L199">
        <v>2</v>
      </c>
      <c r="M199">
        <v>3192.9197519026502</v>
      </c>
      <c r="N199">
        <v>68.444890735999905</v>
      </c>
      <c r="O199">
        <v>0</v>
      </c>
      <c r="P199">
        <v>79.789562582316805</v>
      </c>
      <c r="Q199">
        <v>0.38</v>
      </c>
      <c r="R199">
        <v>10</v>
      </c>
      <c r="S199">
        <v>7.2499999999999995E-2</v>
      </c>
      <c r="T199" t="s">
        <v>31</v>
      </c>
      <c r="U199" t="s">
        <v>32</v>
      </c>
      <c r="V199">
        <v>0.271968195829635</v>
      </c>
      <c r="W199">
        <v>-140290.55471434401</v>
      </c>
      <c r="X199">
        <v>23.167566189907198</v>
      </c>
      <c r="Y199">
        <v>261529.21358665</v>
      </c>
      <c r="Z199">
        <v>7.99102441009091</v>
      </c>
      <c r="AA199">
        <v>11.279877797477701</v>
      </c>
      <c r="AC199">
        <v>2566079.8329217401</v>
      </c>
    </row>
    <row r="200" spans="1:29" x14ac:dyDescent="0.3">
      <c r="A200" t="s">
        <v>61</v>
      </c>
      <c r="B200">
        <v>246</v>
      </c>
      <c r="C200">
        <v>247</v>
      </c>
      <c r="D200" t="s">
        <v>27</v>
      </c>
      <c r="E200" t="s">
        <v>28</v>
      </c>
      <c r="F200" t="s">
        <v>39</v>
      </c>
      <c r="G200" t="s">
        <v>35</v>
      </c>
      <c r="H200">
        <v>1</v>
      </c>
      <c r="I200" t="s">
        <v>52</v>
      </c>
      <c r="J200">
        <v>805.40081395348795</v>
      </c>
      <c r="K200">
        <v>402.70040697674398</v>
      </c>
      <c r="L200">
        <v>2</v>
      </c>
      <c r="M200">
        <v>3192.9197519026502</v>
      </c>
      <c r="N200">
        <v>68.444890735999905</v>
      </c>
      <c r="O200">
        <v>0</v>
      </c>
      <c r="P200">
        <v>79.789562582316805</v>
      </c>
      <c r="Q200">
        <v>0.38</v>
      </c>
      <c r="R200">
        <v>10</v>
      </c>
      <c r="S200">
        <v>7.2499999999999995E-2</v>
      </c>
      <c r="T200" t="s">
        <v>31</v>
      </c>
      <c r="U200" t="s">
        <v>32</v>
      </c>
      <c r="V200">
        <v>0.30196819582963502</v>
      </c>
      <c r="W200">
        <v>-140290.55471434401</v>
      </c>
      <c r="X200">
        <v>23.167566189907198</v>
      </c>
      <c r="Y200">
        <v>261529.21358665</v>
      </c>
      <c r="Z200">
        <v>7.99102441009091</v>
      </c>
      <c r="AA200">
        <v>11.279877797477701</v>
      </c>
      <c r="AC200">
        <v>2566079.8329217401</v>
      </c>
    </row>
    <row r="201" spans="1:29" x14ac:dyDescent="0.3">
      <c r="A201" t="s">
        <v>61</v>
      </c>
      <c r="B201">
        <v>262</v>
      </c>
      <c r="C201">
        <v>263</v>
      </c>
      <c r="D201" t="s">
        <v>27</v>
      </c>
      <c r="E201" t="s">
        <v>28</v>
      </c>
      <c r="F201" t="s">
        <v>29</v>
      </c>
      <c r="G201" t="s">
        <v>34</v>
      </c>
      <c r="H201">
        <v>1</v>
      </c>
      <c r="I201" t="s">
        <v>53</v>
      </c>
      <c r="J201">
        <v>373.42547297297199</v>
      </c>
      <c r="K201">
        <v>186.71273648648599</v>
      </c>
      <c r="L201">
        <v>4</v>
      </c>
      <c r="M201">
        <v>3254.4130466605402</v>
      </c>
      <c r="N201">
        <v>69.692080047999994</v>
      </c>
      <c r="O201">
        <v>0</v>
      </c>
      <c r="P201">
        <v>56.847272162463803</v>
      </c>
      <c r="Q201">
        <v>0.46875</v>
      </c>
      <c r="R201">
        <v>10</v>
      </c>
      <c r="S201">
        <v>7.1249999999999994E-2</v>
      </c>
      <c r="T201" t="s">
        <v>31</v>
      </c>
      <c r="U201" t="s">
        <v>32</v>
      </c>
      <c r="V201">
        <v>0.28813823904900698</v>
      </c>
      <c r="W201">
        <v>-65731.638987352606</v>
      </c>
      <c r="X201">
        <v>23.169810637948299</v>
      </c>
      <c r="Y201">
        <v>122458.760846028</v>
      </c>
      <c r="Z201">
        <v>7.9178542027864696</v>
      </c>
      <c r="AA201">
        <v>11.5107559827727</v>
      </c>
      <c r="AC201">
        <v>1222630.4814390901</v>
      </c>
    </row>
    <row r="202" spans="1:29" x14ac:dyDescent="0.3">
      <c r="A202" t="s">
        <v>61</v>
      </c>
      <c r="B202">
        <v>267</v>
      </c>
      <c r="C202">
        <v>268</v>
      </c>
      <c r="D202" t="s">
        <v>27</v>
      </c>
      <c r="E202" t="s">
        <v>28</v>
      </c>
      <c r="F202" t="s">
        <v>37</v>
      </c>
      <c r="G202" t="s">
        <v>34</v>
      </c>
      <c r="H202">
        <v>1</v>
      </c>
      <c r="I202" t="s">
        <v>53</v>
      </c>
      <c r="J202">
        <v>373.42547297297199</v>
      </c>
      <c r="K202">
        <v>186.71273648648599</v>
      </c>
      <c r="L202">
        <v>4</v>
      </c>
      <c r="M202">
        <v>3254.4130466605402</v>
      </c>
      <c r="N202">
        <v>69.692080047999994</v>
      </c>
      <c r="O202">
        <v>0</v>
      </c>
      <c r="P202">
        <v>56.847272162463803</v>
      </c>
      <c r="Q202">
        <v>0.46875</v>
      </c>
      <c r="R202">
        <v>10</v>
      </c>
      <c r="S202">
        <v>7.1249999999999994E-2</v>
      </c>
      <c r="T202" t="s">
        <v>31</v>
      </c>
      <c r="U202" t="s">
        <v>32</v>
      </c>
      <c r="V202">
        <v>0.31813823904900701</v>
      </c>
      <c r="W202">
        <v>-65731.638987352606</v>
      </c>
      <c r="X202">
        <v>23.169810637948299</v>
      </c>
      <c r="Y202">
        <v>122458.760846028</v>
      </c>
      <c r="Z202">
        <v>7.9178542027864598</v>
      </c>
      <c r="AA202">
        <v>11.5107559827727</v>
      </c>
      <c r="AC202">
        <v>1222630.4814390901</v>
      </c>
    </row>
    <row r="203" spans="1:29" x14ac:dyDescent="0.3">
      <c r="A203" t="s">
        <v>61</v>
      </c>
      <c r="B203">
        <v>297</v>
      </c>
      <c r="C203">
        <v>298</v>
      </c>
      <c r="D203" t="s">
        <v>27</v>
      </c>
      <c r="E203" t="s">
        <v>28</v>
      </c>
      <c r="F203" t="s">
        <v>39</v>
      </c>
      <c r="G203" t="s">
        <v>34</v>
      </c>
      <c r="H203">
        <v>1</v>
      </c>
      <c r="I203" t="s">
        <v>53</v>
      </c>
      <c r="J203">
        <v>373.42547297297199</v>
      </c>
      <c r="K203">
        <v>186.71273648648599</v>
      </c>
      <c r="L203">
        <v>4</v>
      </c>
      <c r="M203">
        <v>3254.4130466605402</v>
      </c>
      <c r="N203">
        <v>69.692080047999994</v>
      </c>
      <c r="O203">
        <v>0</v>
      </c>
      <c r="P203">
        <v>56.847272162463803</v>
      </c>
      <c r="Q203">
        <v>0.46875</v>
      </c>
      <c r="R203">
        <v>10</v>
      </c>
      <c r="S203">
        <v>7.1249999999999994E-2</v>
      </c>
      <c r="T203" t="s">
        <v>31</v>
      </c>
      <c r="U203" t="s">
        <v>32</v>
      </c>
      <c r="V203">
        <v>0.34813823904900698</v>
      </c>
      <c r="W203">
        <v>-65731.638987354396</v>
      </c>
      <c r="X203">
        <v>23.169810637948299</v>
      </c>
      <c r="Y203">
        <v>122458.760846028</v>
      </c>
      <c r="Z203">
        <v>7.9178542027864403</v>
      </c>
      <c r="AA203">
        <v>11.5107559827727</v>
      </c>
      <c r="AC203">
        <v>1222630.4814390901</v>
      </c>
    </row>
    <row r="204" spans="1:29" x14ac:dyDescent="0.3">
      <c r="A204" t="s">
        <v>61</v>
      </c>
      <c r="B204">
        <v>434</v>
      </c>
      <c r="C204">
        <v>435</v>
      </c>
      <c r="D204" t="s">
        <v>27</v>
      </c>
      <c r="E204" t="s">
        <v>28</v>
      </c>
      <c r="F204" t="s">
        <v>43</v>
      </c>
      <c r="G204" t="s">
        <v>35</v>
      </c>
      <c r="H204">
        <v>1</v>
      </c>
      <c r="I204" t="s">
        <v>56</v>
      </c>
      <c r="J204">
        <v>805.40081395348795</v>
      </c>
      <c r="K204">
        <v>805.40081395348795</v>
      </c>
      <c r="L204">
        <v>4</v>
      </c>
      <c r="M204">
        <v>2630.3079134641098</v>
      </c>
      <c r="N204">
        <v>110.430230022857</v>
      </c>
      <c r="O204">
        <v>0</v>
      </c>
      <c r="P204">
        <v>79.789562582316805</v>
      </c>
      <c r="Q204">
        <v>0.38</v>
      </c>
      <c r="R204">
        <v>10</v>
      </c>
      <c r="S204">
        <v>7.2499999999999995E-2</v>
      </c>
      <c r="T204" t="s">
        <v>31</v>
      </c>
      <c r="U204" t="s">
        <v>32</v>
      </c>
      <c r="V204">
        <v>0.29415538608708902</v>
      </c>
      <c r="W204">
        <v>-138907.51492455401</v>
      </c>
      <c r="X204">
        <v>23.1738766843044</v>
      </c>
      <c r="Y204">
        <v>258044.44736741899</v>
      </c>
      <c r="Z204">
        <v>7.7752437225284501</v>
      </c>
      <c r="AA204">
        <v>11.4043841248799</v>
      </c>
      <c r="AC204">
        <v>2113920.9925625799</v>
      </c>
    </row>
    <row r="205" spans="1:29" x14ac:dyDescent="0.3">
      <c r="A205" t="s">
        <v>61</v>
      </c>
      <c r="B205">
        <v>465</v>
      </c>
      <c r="C205">
        <v>466</v>
      </c>
      <c r="D205" t="s">
        <v>27</v>
      </c>
      <c r="E205" t="s">
        <v>28</v>
      </c>
      <c r="F205" t="s">
        <v>45</v>
      </c>
      <c r="G205" t="s">
        <v>35</v>
      </c>
      <c r="H205">
        <v>1</v>
      </c>
      <c r="I205" t="s">
        <v>56</v>
      </c>
      <c r="J205">
        <v>805.40081395348795</v>
      </c>
      <c r="K205">
        <v>805.40081395348795</v>
      </c>
      <c r="L205">
        <v>4</v>
      </c>
      <c r="M205">
        <v>2630.3079134641098</v>
      </c>
      <c r="N205">
        <v>110.430230022857</v>
      </c>
      <c r="O205">
        <v>0</v>
      </c>
      <c r="P205">
        <v>79.789562582316805</v>
      </c>
      <c r="Q205">
        <v>0.38</v>
      </c>
      <c r="R205">
        <v>10</v>
      </c>
      <c r="S205">
        <v>7.2499999999999995E-2</v>
      </c>
      <c r="T205" t="s">
        <v>31</v>
      </c>
      <c r="U205" t="s">
        <v>32</v>
      </c>
      <c r="V205">
        <v>0.29415538608708902</v>
      </c>
      <c r="W205">
        <v>-138907.514924558</v>
      </c>
      <c r="X205">
        <v>23.1738766843044</v>
      </c>
      <c r="Y205">
        <v>258044.44736742001</v>
      </c>
      <c r="Z205">
        <v>7.7752437225284101</v>
      </c>
      <c r="AA205">
        <v>11.40438412488</v>
      </c>
      <c r="AC205">
        <v>2113920.9925625799</v>
      </c>
    </row>
    <row r="206" spans="1:29" x14ac:dyDescent="0.3">
      <c r="A206" t="s">
        <v>61</v>
      </c>
      <c r="B206">
        <v>210</v>
      </c>
      <c r="C206">
        <v>211</v>
      </c>
      <c r="D206" t="s">
        <v>27</v>
      </c>
      <c r="E206" t="s">
        <v>28</v>
      </c>
      <c r="F206" t="s">
        <v>29</v>
      </c>
      <c r="G206" t="s">
        <v>34</v>
      </c>
      <c r="H206">
        <v>1</v>
      </c>
      <c r="I206" t="s">
        <v>52</v>
      </c>
      <c r="J206">
        <v>373.42547297297199</v>
      </c>
      <c r="K206">
        <v>186.71273648648599</v>
      </c>
      <c r="L206">
        <v>2</v>
      </c>
      <c r="M206">
        <v>3296.1381556256001</v>
      </c>
      <c r="N206">
        <v>69.692080047999994</v>
      </c>
      <c r="O206">
        <v>0</v>
      </c>
      <c r="P206">
        <v>56.847272162463803</v>
      </c>
      <c r="Q206">
        <v>0.46875</v>
      </c>
      <c r="R206">
        <v>10</v>
      </c>
      <c r="S206">
        <v>7.1249999999999994E-2</v>
      </c>
      <c r="T206" t="s">
        <v>31</v>
      </c>
      <c r="U206" t="s">
        <v>32</v>
      </c>
      <c r="V206">
        <v>0.27886819582963501</v>
      </c>
      <c r="W206">
        <v>-74155.394278998705</v>
      </c>
      <c r="X206">
        <v>23.341015827848299</v>
      </c>
      <c r="Y206">
        <v>122808.08074077401</v>
      </c>
      <c r="Z206">
        <v>7.7927077482458698</v>
      </c>
      <c r="AA206">
        <v>11.606251709625999</v>
      </c>
      <c r="AC206">
        <v>1238305.9317678099</v>
      </c>
    </row>
    <row r="207" spans="1:29" x14ac:dyDescent="0.3">
      <c r="A207" t="s">
        <v>61</v>
      </c>
      <c r="B207">
        <v>215</v>
      </c>
      <c r="C207">
        <v>216</v>
      </c>
      <c r="D207" t="s">
        <v>27</v>
      </c>
      <c r="E207" t="s">
        <v>28</v>
      </c>
      <c r="F207" t="s">
        <v>37</v>
      </c>
      <c r="G207" t="s">
        <v>34</v>
      </c>
      <c r="H207">
        <v>1</v>
      </c>
      <c r="I207" t="s">
        <v>52</v>
      </c>
      <c r="J207">
        <v>373.42547297297199</v>
      </c>
      <c r="K207">
        <v>186.71273648648599</v>
      </c>
      <c r="L207">
        <v>2</v>
      </c>
      <c r="M207">
        <v>3296.1381556256001</v>
      </c>
      <c r="N207">
        <v>69.692080047999994</v>
      </c>
      <c r="O207">
        <v>0</v>
      </c>
      <c r="P207">
        <v>56.847272162463803</v>
      </c>
      <c r="Q207">
        <v>0.46875</v>
      </c>
      <c r="R207">
        <v>10</v>
      </c>
      <c r="S207">
        <v>7.1249999999999994E-2</v>
      </c>
      <c r="T207" t="s">
        <v>31</v>
      </c>
      <c r="U207" t="s">
        <v>32</v>
      </c>
      <c r="V207">
        <v>0.30886819582963498</v>
      </c>
      <c r="W207">
        <v>-74155.394278998705</v>
      </c>
      <c r="X207">
        <v>23.341015827848299</v>
      </c>
      <c r="Y207">
        <v>122808.08074077401</v>
      </c>
      <c r="Z207">
        <v>7.7927077482458698</v>
      </c>
      <c r="AA207">
        <v>11.606251709625999</v>
      </c>
      <c r="AC207">
        <v>1238305.9317678099</v>
      </c>
    </row>
    <row r="208" spans="1:29" x14ac:dyDescent="0.3">
      <c r="A208" t="s">
        <v>61</v>
      </c>
      <c r="B208">
        <v>245</v>
      </c>
      <c r="C208">
        <v>246</v>
      </c>
      <c r="D208" t="s">
        <v>27</v>
      </c>
      <c r="E208" t="s">
        <v>28</v>
      </c>
      <c r="F208" t="s">
        <v>39</v>
      </c>
      <c r="G208" t="s">
        <v>34</v>
      </c>
      <c r="H208">
        <v>1</v>
      </c>
      <c r="I208" t="s">
        <v>52</v>
      </c>
      <c r="J208">
        <v>373.42547297297199</v>
      </c>
      <c r="K208">
        <v>186.71273648648599</v>
      </c>
      <c r="L208">
        <v>2</v>
      </c>
      <c r="M208">
        <v>3296.1381556256001</v>
      </c>
      <c r="N208">
        <v>69.692080047999994</v>
      </c>
      <c r="O208">
        <v>0</v>
      </c>
      <c r="P208">
        <v>56.847272162463803</v>
      </c>
      <c r="Q208">
        <v>0.46875</v>
      </c>
      <c r="R208">
        <v>10</v>
      </c>
      <c r="S208">
        <v>7.1249999999999994E-2</v>
      </c>
      <c r="T208" t="s">
        <v>31</v>
      </c>
      <c r="U208" t="s">
        <v>32</v>
      </c>
      <c r="V208">
        <v>0.33886819582963501</v>
      </c>
      <c r="W208">
        <v>-74155.394278998705</v>
      </c>
      <c r="X208">
        <v>23.341015827848299</v>
      </c>
      <c r="Y208">
        <v>122808.08074077401</v>
      </c>
      <c r="Z208">
        <v>7.7927077482458698</v>
      </c>
      <c r="AA208">
        <v>11.606251709625999</v>
      </c>
      <c r="AC208">
        <v>1238305.9317678099</v>
      </c>
    </row>
    <row r="209" spans="1:29" x14ac:dyDescent="0.3">
      <c r="A209" t="s">
        <v>61</v>
      </c>
      <c r="B209">
        <v>413</v>
      </c>
      <c r="C209">
        <v>414</v>
      </c>
      <c r="D209" t="s">
        <v>27</v>
      </c>
      <c r="E209" t="s">
        <v>28</v>
      </c>
      <c r="F209" t="s">
        <v>45</v>
      </c>
      <c r="G209" t="s">
        <v>35</v>
      </c>
      <c r="H209">
        <v>1</v>
      </c>
      <c r="I209" t="s">
        <v>55</v>
      </c>
      <c r="J209">
        <v>805.40081395348795</v>
      </c>
      <c r="K209">
        <v>805.40081395348795</v>
      </c>
      <c r="L209">
        <v>2</v>
      </c>
      <c r="M209">
        <v>2702.5302521909498</v>
      </c>
      <c r="N209">
        <v>110.430230022857</v>
      </c>
      <c r="O209">
        <v>0</v>
      </c>
      <c r="P209">
        <v>79.789562582316805</v>
      </c>
      <c r="Q209">
        <v>0.38</v>
      </c>
      <c r="R209">
        <v>10</v>
      </c>
      <c r="S209">
        <v>7.2499999999999995E-2</v>
      </c>
      <c r="T209" t="s">
        <v>31</v>
      </c>
      <c r="U209" t="s">
        <v>32</v>
      </c>
      <c r="V209">
        <v>0.28420824543517598</v>
      </c>
      <c r="W209">
        <v>-166428.73006069101</v>
      </c>
      <c r="X209">
        <v>23.434970480811799</v>
      </c>
      <c r="Y209">
        <v>259760.75659318801</v>
      </c>
      <c r="Z209">
        <v>7.5674893177501596</v>
      </c>
      <c r="AA209">
        <v>11.575527479128001</v>
      </c>
      <c r="AC209">
        <v>2171964.5079947999</v>
      </c>
    </row>
    <row r="210" spans="1:29" x14ac:dyDescent="0.3">
      <c r="A210" t="s">
        <v>61</v>
      </c>
      <c r="B210">
        <v>382</v>
      </c>
      <c r="C210">
        <v>383</v>
      </c>
      <c r="D210" t="s">
        <v>27</v>
      </c>
      <c r="E210" t="s">
        <v>28</v>
      </c>
      <c r="F210" t="s">
        <v>43</v>
      </c>
      <c r="G210" t="s">
        <v>35</v>
      </c>
      <c r="H210">
        <v>1</v>
      </c>
      <c r="I210" t="s">
        <v>55</v>
      </c>
      <c r="J210">
        <v>805.40081395348795</v>
      </c>
      <c r="K210">
        <v>805.40081395348795</v>
      </c>
      <c r="L210">
        <v>2</v>
      </c>
      <c r="M210">
        <v>2702.5302521909498</v>
      </c>
      <c r="N210">
        <v>110.430230022857</v>
      </c>
      <c r="O210">
        <v>0</v>
      </c>
      <c r="P210">
        <v>79.789562582316805</v>
      </c>
      <c r="Q210">
        <v>0.38</v>
      </c>
      <c r="R210">
        <v>10</v>
      </c>
      <c r="S210">
        <v>7.2499999999999995E-2</v>
      </c>
      <c r="T210" t="s">
        <v>31</v>
      </c>
      <c r="U210" t="s">
        <v>32</v>
      </c>
      <c r="V210">
        <v>0.28420824543517598</v>
      </c>
      <c r="W210">
        <v>-166428.73006069599</v>
      </c>
      <c r="X210">
        <v>23.434970480811899</v>
      </c>
      <c r="Y210">
        <v>259760.75659318099</v>
      </c>
      <c r="Z210">
        <v>7.5674893177501303</v>
      </c>
      <c r="AA210">
        <v>11.575527479128001</v>
      </c>
      <c r="AC210">
        <v>2171964.5079947999</v>
      </c>
    </row>
    <row r="211" spans="1:29" x14ac:dyDescent="0.3">
      <c r="A211" t="s">
        <v>61</v>
      </c>
      <c r="B211">
        <v>388</v>
      </c>
      <c r="C211">
        <v>389</v>
      </c>
      <c r="D211" t="s">
        <v>27</v>
      </c>
      <c r="E211" t="s">
        <v>28</v>
      </c>
      <c r="F211" t="s">
        <v>41</v>
      </c>
      <c r="G211" t="s">
        <v>36</v>
      </c>
      <c r="H211">
        <v>1</v>
      </c>
      <c r="I211" t="s">
        <v>55</v>
      </c>
      <c r="J211">
        <v>3254.9916304347798</v>
      </c>
      <c r="K211">
        <v>3254.9916304347798</v>
      </c>
      <c r="L211">
        <v>2</v>
      </c>
      <c r="M211">
        <v>3954.0671598643698</v>
      </c>
      <c r="N211">
        <v>48.2312402346666</v>
      </c>
      <c r="O211">
        <v>0</v>
      </c>
      <c r="P211">
        <v>127.406591492679</v>
      </c>
      <c r="Q211">
        <v>0.52777777777777701</v>
      </c>
      <c r="R211">
        <v>19.5</v>
      </c>
      <c r="S211">
        <v>6.5000000000000002E-2</v>
      </c>
      <c r="T211" t="s">
        <v>31</v>
      </c>
      <c r="U211" t="s">
        <v>32</v>
      </c>
      <c r="V211">
        <v>0.20580824543517601</v>
      </c>
      <c r="W211">
        <v>-1660565.5334312799</v>
      </c>
      <c r="X211">
        <v>23.553874085428902</v>
      </c>
      <c r="Y211">
        <v>882789.03491110797</v>
      </c>
      <c r="Z211">
        <v>5.08179603545695</v>
      </c>
      <c r="AA211">
        <v>14.6722368108656</v>
      </c>
      <c r="AC211">
        <v>12861617.766399199</v>
      </c>
    </row>
    <row r="212" spans="1:29" x14ac:dyDescent="0.3">
      <c r="A212" t="s">
        <v>61</v>
      </c>
      <c r="B212">
        <v>137</v>
      </c>
      <c r="C212">
        <v>138</v>
      </c>
      <c r="D212" t="s">
        <v>27</v>
      </c>
      <c r="E212" t="s">
        <v>28</v>
      </c>
      <c r="F212" t="s">
        <v>40</v>
      </c>
      <c r="G212" t="s">
        <v>35</v>
      </c>
      <c r="H212">
        <v>1</v>
      </c>
      <c r="I212" t="s">
        <v>50</v>
      </c>
      <c r="J212">
        <v>805.40081395348795</v>
      </c>
      <c r="K212">
        <v>201.35020348837199</v>
      </c>
      <c r="L212">
        <v>4</v>
      </c>
      <c r="M212">
        <v>3604.23678435595</v>
      </c>
      <c r="N212">
        <v>41.014715828067501</v>
      </c>
      <c r="O212">
        <v>0</v>
      </c>
      <c r="P212">
        <v>79.789562582316805</v>
      </c>
      <c r="Q212">
        <v>0.38</v>
      </c>
      <c r="R212">
        <v>10</v>
      </c>
      <c r="S212">
        <v>7.2499999999999995E-2</v>
      </c>
      <c r="T212" t="s">
        <v>31</v>
      </c>
      <c r="U212" t="s">
        <v>32</v>
      </c>
      <c r="V212">
        <v>0.31181757287011902</v>
      </c>
      <c r="W212">
        <v>-185745.14429730401</v>
      </c>
      <c r="X212">
        <v>23.6131730350731</v>
      </c>
      <c r="Y212">
        <v>261547.717269257</v>
      </c>
      <c r="Z212">
        <v>7.8180668777680697</v>
      </c>
      <c r="AA212">
        <v>11.4472865322152</v>
      </c>
      <c r="AC212">
        <v>2896646.3438046598</v>
      </c>
    </row>
    <row r="213" spans="1:29" x14ac:dyDescent="0.3">
      <c r="A213" t="s">
        <v>61</v>
      </c>
      <c r="B213">
        <v>85</v>
      </c>
      <c r="C213">
        <v>86</v>
      </c>
      <c r="D213" t="s">
        <v>27</v>
      </c>
      <c r="E213" t="s">
        <v>28</v>
      </c>
      <c r="F213" t="s">
        <v>40</v>
      </c>
      <c r="G213" t="s">
        <v>35</v>
      </c>
      <c r="H213">
        <v>1</v>
      </c>
      <c r="I213" t="s">
        <v>49</v>
      </c>
      <c r="J213">
        <v>805.40081395348795</v>
      </c>
      <c r="K213">
        <v>201.35020348837199</v>
      </c>
      <c r="L213">
        <v>2</v>
      </c>
      <c r="M213">
        <v>3622.2923690376501</v>
      </c>
      <c r="N213">
        <v>41.014715828067501</v>
      </c>
      <c r="O213">
        <v>0</v>
      </c>
      <c r="P213">
        <v>79.789562582316805</v>
      </c>
      <c r="Q213">
        <v>0.38</v>
      </c>
      <c r="R213">
        <v>10</v>
      </c>
      <c r="S213">
        <v>7.2499999999999995E-2</v>
      </c>
      <c r="T213" t="s">
        <v>31</v>
      </c>
      <c r="U213" t="s">
        <v>32</v>
      </c>
      <c r="V213">
        <v>0.307055250048894</v>
      </c>
      <c r="W213">
        <v>-187276.89801989301</v>
      </c>
      <c r="X213">
        <v>23.619936506493701</v>
      </c>
      <c r="Y213">
        <v>262693.66412431502</v>
      </c>
      <c r="Z213">
        <v>7.8140081381924196</v>
      </c>
      <c r="AA213">
        <v>11.449677279772001</v>
      </c>
      <c r="AC213">
        <v>2911157.2226627101</v>
      </c>
    </row>
    <row r="214" spans="1:29" x14ac:dyDescent="0.3">
      <c r="A214" t="s">
        <v>61</v>
      </c>
      <c r="B214">
        <v>189</v>
      </c>
      <c r="C214">
        <v>190</v>
      </c>
      <c r="D214" t="s">
        <v>27</v>
      </c>
      <c r="E214" t="s">
        <v>28</v>
      </c>
      <c r="F214" t="s">
        <v>40</v>
      </c>
      <c r="G214" t="s">
        <v>35</v>
      </c>
      <c r="H214">
        <v>1</v>
      </c>
      <c r="I214" t="s">
        <v>51</v>
      </c>
      <c r="J214">
        <v>805.40081395348795</v>
      </c>
      <c r="K214">
        <v>201.35020348837199</v>
      </c>
      <c r="L214">
        <v>6</v>
      </c>
      <c r="M214">
        <v>3594.7156633193399</v>
      </c>
      <c r="N214">
        <v>41.014715828067501</v>
      </c>
      <c r="O214">
        <v>0</v>
      </c>
      <c r="P214">
        <v>79.789562582316805</v>
      </c>
      <c r="Q214">
        <v>0.38</v>
      </c>
      <c r="R214">
        <v>10</v>
      </c>
      <c r="S214">
        <v>7.2499999999999995E-2</v>
      </c>
      <c r="T214" t="s">
        <v>31</v>
      </c>
      <c r="U214" t="s">
        <v>32</v>
      </c>
      <c r="V214">
        <v>0.31460335313686399</v>
      </c>
      <c r="W214">
        <v>-187814.32585650499</v>
      </c>
      <c r="X214">
        <v>23.6404620246139</v>
      </c>
      <c r="Y214">
        <v>260600.461610156</v>
      </c>
      <c r="Z214">
        <v>7.8016098894805701</v>
      </c>
      <c r="AA214">
        <v>11.461732734225601</v>
      </c>
      <c r="AC214">
        <v>2888994.42688308</v>
      </c>
    </row>
    <row r="215" spans="1:29" x14ac:dyDescent="0.3">
      <c r="A215" t="s">
        <v>59</v>
      </c>
      <c r="B215">
        <v>22</v>
      </c>
      <c r="C215">
        <v>23</v>
      </c>
      <c r="D215" t="s">
        <v>27</v>
      </c>
      <c r="E215" t="s">
        <v>28</v>
      </c>
      <c r="F215" t="s">
        <v>40</v>
      </c>
      <c r="G215" t="s">
        <v>34</v>
      </c>
      <c r="H215">
        <v>0</v>
      </c>
      <c r="I215">
        <v>0</v>
      </c>
      <c r="J215">
        <v>373.42547297297199</v>
      </c>
      <c r="K215">
        <v>0</v>
      </c>
      <c r="L215">
        <v>0</v>
      </c>
      <c r="M215">
        <v>3860.0268405356301</v>
      </c>
      <c r="N215">
        <v>30.424669204752</v>
      </c>
      <c r="O215">
        <v>0</v>
      </c>
      <c r="P215">
        <v>56.847272162463803</v>
      </c>
      <c r="Q215">
        <v>0.46875</v>
      </c>
      <c r="R215">
        <v>10</v>
      </c>
      <c r="S215">
        <v>7.1249999999999994E-2</v>
      </c>
      <c r="T215" t="s">
        <v>31</v>
      </c>
      <c r="U215" t="s">
        <v>32</v>
      </c>
      <c r="V215">
        <v>0.32819999999999999</v>
      </c>
      <c r="W215">
        <v>-89102.000615860801</v>
      </c>
      <c r="X215">
        <v>23.6423246561186</v>
      </c>
      <c r="Y215">
        <v>123505.105442892</v>
      </c>
      <c r="Z215">
        <v>7.7669907680233203</v>
      </c>
      <c r="AA215">
        <v>11.6605846322815</v>
      </c>
      <c r="AC215">
        <v>1450149.8140362401</v>
      </c>
    </row>
    <row r="216" spans="1:29" x14ac:dyDescent="0.3">
      <c r="A216" t="s">
        <v>61</v>
      </c>
      <c r="B216">
        <v>192</v>
      </c>
      <c r="C216">
        <v>193</v>
      </c>
      <c r="D216" t="s">
        <v>27</v>
      </c>
      <c r="E216" t="s">
        <v>28</v>
      </c>
      <c r="F216" t="s">
        <v>39</v>
      </c>
      <c r="G216" t="s">
        <v>33</v>
      </c>
      <c r="H216">
        <v>1</v>
      </c>
      <c r="I216" t="s">
        <v>51</v>
      </c>
      <c r="J216">
        <v>112.65165172855301</v>
      </c>
      <c r="K216">
        <v>28.162912932138202</v>
      </c>
      <c r="L216">
        <v>6</v>
      </c>
      <c r="M216">
        <v>3659.22871298667</v>
      </c>
      <c r="N216">
        <v>46.0812293359999</v>
      </c>
      <c r="O216">
        <v>0</v>
      </c>
      <c r="P216">
        <v>24.336486775619601</v>
      </c>
      <c r="Q216">
        <v>0.46666666666666601</v>
      </c>
      <c r="R216">
        <v>10</v>
      </c>
      <c r="S216">
        <v>7.1249999999999994E-2</v>
      </c>
      <c r="T216" t="s">
        <v>31</v>
      </c>
      <c r="U216" t="s">
        <v>32</v>
      </c>
      <c r="V216">
        <v>0.36540335313686401</v>
      </c>
      <c r="W216">
        <v>-27497.972727884699</v>
      </c>
      <c r="X216">
        <v>23.676849051076601</v>
      </c>
      <c r="Y216">
        <v>37426.548860640301</v>
      </c>
      <c r="Z216">
        <v>7.6777314533269898</v>
      </c>
      <c r="AA216">
        <v>11.715790420034599</v>
      </c>
      <c r="AC216">
        <v>417634.38889868098</v>
      </c>
    </row>
    <row r="217" spans="1:29" x14ac:dyDescent="0.3">
      <c r="A217" t="s">
        <v>61</v>
      </c>
      <c r="B217">
        <v>157</v>
      </c>
      <c r="C217">
        <v>158</v>
      </c>
      <c r="D217" t="s">
        <v>27</v>
      </c>
      <c r="E217" t="s">
        <v>28</v>
      </c>
      <c r="F217" t="s">
        <v>29</v>
      </c>
      <c r="G217" t="s">
        <v>33</v>
      </c>
      <c r="H217">
        <v>1</v>
      </c>
      <c r="I217" t="s">
        <v>51</v>
      </c>
      <c r="J217">
        <v>112.65165172855301</v>
      </c>
      <c r="K217">
        <v>28.162912932138202</v>
      </c>
      <c r="L217">
        <v>6</v>
      </c>
      <c r="M217">
        <v>3659.22871298667</v>
      </c>
      <c r="N217">
        <v>46.0812293359999</v>
      </c>
      <c r="O217">
        <v>0</v>
      </c>
      <c r="P217">
        <v>24.336486775619601</v>
      </c>
      <c r="Q217">
        <v>0.46666666666666601</v>
      </c>
      <c r="R217">
        <v>10</v>
      </c>
      <c r="S217">
        <v>7.1249999999999994E-2</v>
      </c>
      <c r="T217" t="s">
        <v>31</v>
      </c>
      <c r="U217" t="s">
        <v>32</v>
      </c>
      <c r="V217">
        <v>0.30540335313686401</v>
      </c>
      <c r="W217">
        <v>-27497.9727278848</v>
      </c>
      <c r="X217">
        <v>23.676849051076701</v>
      </c>
      <c r="Y217">
        <v>37426.548860640301</v>
      </c>
      <c r="Z217">
        <v>7.6777314533269703</v>
      </c>
      <c r="AA217">
        <v>11.715790420034599</v>
      </c>
      <c r="AC217">
        <v>417634.38889868098</v>
      </c>
    </row>
    <row r="218" spans="1:29" x14ac:dyDescent="0.3">
      <c r="A218" t="s">
        <v>61</v>
      </c>
      <c r="B218">
        <v>162</v>
      </c>
      <c r="C218">
        <v>163</v>
      </c>
      <c r="D218" t="s">
        <v>27</v>
      </c>
      <c r="E218" t="s">
        <v>28</v>
      </c>
      <c r="F218" t="s">
        <v>37</v>
      </c>
      <c r="G218" t="s">
        <v>33</v>
      </c>
      <c r="H218">
        <v>1</v>
      </c>
      <c r="I218" t="s">
        <v>51</v>
      </c>
      <c r="J218">
        <v>112.65165172855301</v>
      </c>
      <c r="K218">
        <v>28.162912932138202</v>
      </c>
      <c r="L218">
        <v>6</v>
      </c>
      <c r="M218">
        <v>3659.22871298667</v>
      </c>
      <c r="N218">
        <v>46.0812293359999</v>
      </c>
      <c r="O218">
        <v>0</v>
      </c>
      <c r="P218">
        <v>24.336486775619601</v>
      </c>
      <c r="Q218">
        <v>0.46666666666666601</v>
      </c>
      <c r="R218">
        <v>10</v>
      </c>
      <c r="S218">
        <v>7.1249999999999994E-2</v>
      </c>
      <c r="T218" t="s">
        <v>31</v>
      </c>
      <c r="U218" t="s">
        <v>32</v>
      </c>
      <c r="V218">
        <v>0.33540335313686398</v>
      </c>
      <c r="W218">
        <v>-27497.9727278848</v>
      </c>
      <c r="X218">
        <v>23.676849051076701</v>
      </c>
      <c r="Y218">
        <v>37426.548860640301</v>
      </c>
      <c r="Z218">
        <v>7.6777314533269703</v>
      </c>
      <c r="AA218">
        <v>11.715790420034599</v>
      </c>
      <c r="AC218">
        <v>417634.38889868098</v>
      </c>
    </row>
    <row r="219" spans="1:29" x14ac:dyDescent="0.3">
      <c r="A219" t="s">
        <v>61</v>
      </c>
      <c r="B219">
        <v>440</v>
      </c>
      <c r="C219">
        <v>441</v>
      </c>
      <c r="D219" t="s">
        <v>27</v>
      </c>
      <c r="E219" t="s">
        <v>28</v>
      </c>
      <c r="F219" t="s">
        <v>41</v>
      </c>
      <c r="G219" t="s">
        <v>36</v>
      </c>
      <c r="H219">
        <v>1</v>
      </c>
      <c r="I219" t="s">
        <v>56</v>
      </c>
      <c r="J219">
        <v>3254.9916304347798</v>
      </c>
      <c r="K219">
        <v>3254.9916304347798</v>
      </c>
      <c r="L219">
        <v>4</v>
      </c>
      <c r="M219">
        <v>3898.5224836969101</v>
      </c>
      <c r="N219">
        <v>48.2312402346666</v>
      </c>
      <c r="O219">
        <v>0</v>
      </c>
      <c r="P219">
        <v>127.406591492679</v>
      </c>
      <c r="Q219">
        <v>0.52777777777777701</v>
      </c>
      <c r="R219">
        <v>19.5</v>
      </c>
      <c r="S219">
        <v>6.5000000000000002E-2</v>
      </c>
      <c r="T219" t="s">
        <v>31</v>
      </c>
      <c r="U219" t="s">
        <v>32</v>
      </c>
      <c r="V219">
        <v>0.215755386087089</v>
      </c>
      <c r="W219">
        <v>-1546028.56982528</v>
      </c>
      <c r="X219">
        <v>23.686370639625199</v>
      </c>
      <c r="Y219">
        <v>881978.72544850095</v>
      </c>
      <c r="Z219">
        <v>5.3175754015552403</v>
      </c>
      <c r="AA219">
        <v>14.4994921954804</v>
      </c>
      <c r="AC219">
        <v>12680944.458399899</v>
      </c>
    </row>
    <row r="220" spans="1:29" x14ac:dyDescent="0.3">
      <c r="A220" t="s">
        <v>61</v>
      </c>
      <c r="B220">
        <v>105</v>
      </c>
      <c r="C220">
        <v>106</v>
      </c>
      <c r="D220" t="s">
        <v>27</v>
      </c>
      <c r="E220" t="s">
        <v>28</v>
      </c>
      <c r="F220" t="s">
        <v>29</v>
      </c>
      <c r="G220" t="s">
        <v>33</v>
      </c>
      <c r="H220">
        <v>1</v>
      </c>
      <c r="I220" t="s">
        <v>50</v>
      </c>
      <c r="J220">
        <v>112.65165172855301</v>
      </c>
      <c r="K220">
        <v>28.162912932138202</v>
      </c>
      <c r="L220">
        <v>4</v>
      </c>
      <c r="M220">
        <v>3673.0100607562799</v>
      </c>
      <c r="N220">
        <v>46.0812293359999</v>
      </c>
      <c r="O220">
        <v>0</v>
      </c>
      <c r="P220">
        <v>24.336486775619601</v>
      </c>
      <c r="Q220">
        <v>0.46666666666666601</v>
      </c>
      <c r="R220">
        <v>10</v>
      </c>
      <c r="S220">
        <v>7.1249999999999994E-2</v>
      </c>
      <c r="T220" t="s">
        <v>31</v>
      </c>
      <c r="U220" t="s">
        <v>32</v>
      </c>
      <c r="V220">
        <v>0.30261757287011898</v>
      </c>
      <c r="W220">
        <v>-28465.502277811102</v>
      </c>
      <c r="X220">
        <v>23.7420507144883</v>
      </c>
      <c r="Y220">
        <v>37444.722051299897</v>
      </c>
      <c r="Z220">
        <v>7.6356325099421998</v>
      </c>
      <c r="AA220">
        <v>11.7492014937559</v>
      </c>
      <c r="AC220">
        <v>419207.27903630497</v>
      </c>
    </row>
    <row r="221" spans="1:29" x14ac:dyDescent="0.3">
      <c r="A221" t="s">
        <v>61</v>
      </c>
      <c r="B221">
        <v>110</v>
      </c>
      <c r="C221">
        <v>111</v>
      </c>
      <c r="D221" t="s">
        <v>27</v>
      </c>
      <c r="E221" t="s">
        <v>28</v>
      </c>
      <c r="F221" t="s">
        <v>37</v>
      </c>
      <c r="G221" t="s">
        <v>33</v>
      </c>
      <c r="H221">
        <v>1</v>
      </c>
      <c r="I221" t="s">
        <v>50</v>
      </c>
      <c r="J221">
        <v>112.65165172855301</v>
      </c>
      <c r="K221">
        <v>28.162912932138202</v>
      </c>
      <c r="L221">
        <v>4</v>
      </c>
      <c r="M221">
        <v>3673.0100607562799</v>
      </c>
      <c r="N221">
        <v>46.0812293359999</v>
      </c>
      <c r="O221">
        <v>0</v>
      </c>
      <c r="P221">
        <v>24.336486775619601</v>
      </c>
      <c r="Q221">
        <v>0.46666666666666601</v>
      </c>
      <c r="R221">
        <v>10</v>
      </c>
      <c r="S221">
        <v>7.1249999999999994E-2</v>
      </c>
      <c r="T221" t="s">
        <v>31</v>
      </c>
      <c r="U221" t="s">
        <v>32</v>
      </c>
      <c r="V221">
        <v>0.332617572870119</v>
      </c>
      <c r="W221">
        <v>-28465.502277811102</v>
      </c>
      <c r="X221">
        <v>23.7420507144883</v>
      </c>
      <c r="Y221">
        <v>37444.722051299897</v>
      </c>
      <c r="Z221">
        <v>7.6356325099421998</v>
      </c>
      <c r="AA221">
        <v>11.7492014937559</v>
      </c>
      <c r="AC221">
        <v>419207.27903630497</v>
      </c>
    </row>
    <row r="222" spans="1:29" x14ac:dyDescent="0.3">
      <c r="A222" t="s">
        <v>61</v>
      </c>
      <c r="B222">
        <v>140</v>
      </c>
      <c r="C222">
        <v>141</v>
      </c>
      <c r="D222" t="s">
        <v>27</v>
      </c>
      <c r="E222" t="s">
        <v>28</v>
      </c>
      <c r="F222" t="s">
        <v>39</v>
      </c>
      <c r="G222" t="s">
        <v>33</v>
      </c>
      <c r="H222">
        <v>1</v>
      </c>
      <c r="I222" t="s">
        <v>50</v>
      </c>
      <c r="J222">
        <v>112.65165172855301</v>
      </c>
      <c r="K222">
        <v>28.162912932138202</v>
      </c>
      <c r="L222">
        <v>4</v>
      </c>
      <c r="M222">
        <v>3673.0100607562799</v>
      </c>
      <c r="N222">
        <v>46.0812293359999</v>
      </c>
      <c r="O222">
        <v>0</v>
      </c>
      <c r="P222">
        <v>24.336486775619601</v>
      </c>
      <c r="Q222">
        <v>0.46666666666666601</v>
      </c>
      <c r="R222">
        <v>10</v>
      </c>
      <c r="S222">
        <v>7.1249999999999994E-2</v>
      </c>
      <c r="T222" t="s">
        <v>31</v>
      </c>
      <c r="U222" t="s">
        <v>32</v>
      </c>
      <c r="V222">
        <v>0.36261757287011898</v>
      </c>
      <c r="W222">
        <v>-28465.502277811102</v>
      </c>
      <c r="X222">
        <v>23.7420507144883</v>
      </c>
      <c r="Y222">
        <v>37444.722051299897</v>
      </c>
      <c r="Z222">
        <v>7.6356325099421998</v>
      </c>
      <c r="AA222">
        <v>11.7492014937559</v>
      </c>
      <c r="AC222">
        <v>419207.27903630497</v>
      </c>
    </row>
    <row r="223" spans="1:29" x14ac:dyDescent="0.3">
      <c r="A223" t="s">
        <v>61</v>
      </c>
      <c r="B223">
        <v>485</v>
      </c>
      <c r="C223">
        <v>486</v>
      </c>
      <c r="D223" t="s">
        <v>27</v>
      </c>
      <c r="E223" t="s">
        <v>28</v>
      </c>
      <c r="F223" t="s">
        <v>43</v>
      </c>
      <c r="G223" t="s">
        <v>34</v>
      </c>
      <c r="H223">
        <v>1</v>
      </c>
      <c r="I223" t="s">
        <v>57</v>
      </c>
      <c r="J223">
        <v>373.42547297297199</v>
      </c>
      <c r="K223">
        <v>373.42547297297199</v>
      </c>
      <c r="L223">
        <v>6</v>
      </c>
      <c r="M223">
        <v>2869.2793757549498</v>
      </c>
      <c r="N223">
        <v>108.87183309999899</v>
      </c>
      <c r="O223">
        <v>0</v>
      </c>
      <c r="P223">
        <v>56.847272162463803</v>
      </c>
      <c r="Q223">
        <v>0.46875</v>
      </c>
      <c r="R223">
        <v>10</v>
      </c>
      <c r="S223">
        <v>7.1249999999999994E-2</v>
      </c>
      <c r="T223" t="s">
        <v>31</v>
      </c>
      <c r="U223" t="s">
        <v>32</v>
      </c>
      <c r="V223">
        <v>0.33687409035785798</v>
      </c>
      <c r="W223">
        <v>-95028.444918686495</v>
      </c>
      <c r="X223">
        <v>23.787448897928101</v>
      </c>
      <c r="Y223">
        <v>122274.578310036</v>
      </c>
      <c r="Z223">
        <v>7.19831208698933</v>
      </c>
      <c r="AA223">
        <v>12.040216701802301</v>
      </c>
      <c r="AC223">
        <v>1077941.9742562401</v>
      </c>
    </row>
    <row r="224" spans="1:29" x14ac:dyDescent="0.3">
      <c r="A224" t="s">
        <v>61</v>
      </c>
      <c r="B224">
        <v>516</v>
      </c>
      <c r="C224">
        <v>517</v>
      </c>
      <c r="D224" t="s">
        <v>27</v>
      </c>
      <c r="E224" t="s">
        <v>28</v>
      </c>
      <c r="F224" t="s">
        <v>45</v>
      </c>
      <c r="G224" t="s">
        <v>34</v>
      </c>
      <c r="H224">
        <v>1</v>
      </c>
      <c r="I224" t="s">
        <v>57</v>
      </c>
      <c r="J224">
        <v>373.42547297297199</v>
      </c>
      <c r="K224">
        <v>373.42547297297199</v>
      </c>
      <c r="L224">
        <v>6</v>
      </c>
      <c r="M224">
        <v>2869.2793757549498</v>
      </c>
      <c r="N224">
        <v>108.87183309999899</v>
      </c>
      <c r="O224">
        <v>0</v>
      </c>
      <c r="P224">
        <v>56.847272162463803</v>
      </c>
      <c r="Q224">
        <v>0.46875</v>
      </c>
      <c r="R224">
        <v>10</v>
      </c>
      <c r="S224">
        <v>7.1249999999999994E-2</v>
      </c>
      <c r="T224" t="s">
        <v>31</v>
      </c>
      <c r="U224" t="s">
        <v>32</v>
      </c>
      <c r="V224">
        <v>0.32687409035785803</v>
      </c>
      <c r="W224">
        <v>-95028.444918686495</v>
      </c>
      <c r="X224">
        <v>23.787448897928101</v>
      </c>
      <c r="Y224">
        <v>122274.578310036</v>
      </c>
      <c r="Z224">
        <v>7.1983120869893602</v>
      </c>
      <c r="AA224">
        <v>12.040216701802301</v>
      </c>
      <c r="AC224">
        <v>1077941.9742562401</v>
      </c>
    </row>
    <row r="225" spans="1:29" x14ac:dyDescent="0.3">
      <c r="A225" t="s">
        <v>61</v>
      </c>
      <c r="B225">
        <v>492</v>
      </c>
      <c r="C225">
        <v>493</v>
      </c>
      <c r="D225" t="s">
        <v>27</v>
      </c>
      <c r="E225" t="s">
        <v>28</v>
      </c>
      <c r="F225" t="s">
        <v>41</v>
      </c>
      <c r="G225" t="s">
        <v>36</v>
      </c>
      <c r="H225">
        <v>1</v>
      </c>
      <c r="I225" t="s">
        <v>57</v>
      </c>
      <c r="J225">
        <v>3254.9916304347798</v>
      </c>
      <c r="K225">
        <v>3254.9916304347798</v>
      </c>
      <c r="L225">
        <v>6</v>
      </c>
      <c r="M225">
        <v>3869.2325108684499</v>
      </c>
      <c r="N225">
        <v>48.2312402346666</v>
      </c>
      <c r="O225">
        <v>0</v>
      </c>
      <c r="P225">
        <v>127.406591492679</v>
      </c>
      <c r="Q225">
        <v>0.52777777777777701</v>
      </c>
      <c r="R225">
        <v>19.5</v>
      </c>
      <c r="S225">
        <v>6.5000000000000002E-2</v>
      </c>
      <c r="T225" t="s">
        <v>31</v>
      </c>
      <c r="U225" t="s">
        <v>32</v>
      </c>
      <c r="V225">
        <v>0.22157409035785799</v>
      </c>
      <c r="W225">
        <v>-1485231.75003561</v>
      </c>
      <c r="X225">
        <v>23.791711368598001</v>
      </c>
      <c r="Y225">
        <v>882143.18597926502</v>
      </c>
      <c r="Z225">
        <v>5.4443482466059203</v>
      </c>
      <c r="AA225">
        <v>14.407831689905001</v>
      </c>
      <c r="AC225">
        <v>12585671.308077101</v>
      </c>
    </row>
    <row r="226" spans="1:29" x14ac:dyDescent="0.3">
      <c r="A226" t="s">
        <v>59</v>
      </c>
      <c r="B226">
        <v>28</v>
      </c>
      <c r="C226">
        <v>29</v>
      </c>
      <c r="D226" t="s">
        <v>27</v>
      </c>
      <c r="E226" t="s">
        <v>28</v>
      </c>
      <c r="F226" t="s">
        <v>41</v>
      </c>
      <c r="G226" t="s">
        <v>35</v>
      </c>
      <c r="H226">
        <v>0</v>
      </c>
      <c r="I226">
        <v>0</v>
      </c>
      <c r="J226">
        <v>805.40081395348795</v>
      </c>
      <c r="K226">
        <v>0</v>
      </c>
      <c r="L226">
        <v>0</v>
      </c>
      <c r="M226">
        <v>3867.30515814203</v>
      </c>
      <c r="N226">
        <v>25.26171648</v>
      </c>
      <c r="O226">
        <v>0</v>
      </c>
      <c r="P226">
        <v>79.789562582316805</v>
      </c>
      <c r="Q226">
        <v>0.38</v>
      </c>
      <c r="R226">
        <v>10</v>
      </c>
      <c r="S226">
        <v>7.2499999999999995E-2</v>
      </c>
      <c r="T226" t="s">
        <v>31</v>
      </c>
      <c r="U226" t="s">
        <v>32</v>
      </c>
      <c r="V226">
        <v>0.2913</v>
      </c>
      <c r="W226">
        <v>-207532.379322705</v>
      </c>
      <c r="X226">
        <v>23.8072012761609</v>
      </c>
      <c r="Y226">
        <v>264127.84026191197</v>
      </c>
      <c r="Z226">
        <v>7.7701285305249099</v>
      </c>
      <c r="AA226">
        <v>11.4978258162336</v>
      </c>
      <c r="AC226">
        <v>3108068.6472464302</v>
      </c>
    </row>
    <row r="227" spans="1:29" x14ac:dyDescent="0.3">
      <c r="A227" t="s">
        <v>61</v>
      </c>
      <c r="B227">
        <v>53</v>
      </c>
      <c r="C227">
        <v>54</v>
      </c>
      <c r="D227" t="s">
        <v>27</v>
      </c>
      <c r="E227" t="s">
        <v>28</v>
      </c>
      <c r="F227" t="s">
        <v>29</v>
      </c>
      <c r="G227" t="s">
        <v>33</v>
      </c>
      <c r="H227">
        <v>1</v>
      </c>
      <c r="I227" t="s">
        <v>49</v>
      </c>
      <c r="J227">
        <v>112.65165172855301</v>
      </c>
      <c r="K227">
        <v>28.162912932138202</v>
      </c>
      <c r="L227">
        <v>2</v>
      </c>
      <c r="M227">
        <v>3699.1446189375902</v>
      </c>
      <c r="N227">
        <v>46.0812293359999</v>
      </c>
      <c r="O227">
        <v>0</v>
      </c>
      <c r="P227">
        <v>24.336486775619601</v>
      </c>
      <c r="Q227">
        <v>0.46666666666666601</v>
      </c>
      <c r="R227">
        <v>10</v>
      </c>
      <c r="S227">
        <v>7.1249999999999994E-2</v>
      </c>
      <c r="T227" t="s">
        <v>31</v>
      </c>
      <c r="U227" t="s">
        <v>32</v>
      </c>
      <c r="V227">
        <v>0.29785525004889402</v>
      </c>
      <c r="W227">
        <v>-30345.083126447698</v>
      </c>
      <c r="X227">
        <v>23.869044461820501</v>
      </c>
      <c r="Y227">
        <v>37474.001917535599</v>
      </c>
      <c r="Z227">
        <v>7.5544288205757697</v>
      </c>
      <c r="AA227">
        <v>11.8144793845109</v>
      </c>
      <c r="AC227">
        <v>422190.06341281801</v>
      </c>
    </row>
    <row r="228" spans="1:29" x14ac:dyDescent="0.3">
      <c r="A228" t="s">
        <v>61</v>
      </c>
      <c r="B228">
        <v>58</v>
      </c>
      <c r="C228">
        <v>59</v>
      </c>
      <c r="D228" t="s">
        <v>27</v>
      </c>
      <c r="E228" t="s">
        <v>28</v>
      </c>
      <c r="F228" t="s">
        <v>37</v>
      </c>
      <c r="G228" t="s">
        <v>33</v>
      </c>
      <c r="H228">
        <v>1</v>
      </c>
      <c r="I228" t="s">
        <v>49</v>
      </c>
      <c r="J228">
        <v>112.65165172855301</v>
      </c>
      <c r="K228">
        <v>28.162912932138202</v>
      </c>
      <c r="L228">
        <v>2</v>
      </c>
      <c r="M228">
        <v>3699.1446189375902</v>
      </c>
      <c r="N228">
        <v>46.0812293359999</v>
      </c>
      <c r="O228">
        <v>0</v>
      </c>
      <c r="P228">
        <v>24.336486775619601</v>
      </c>
      <c r="Q228">
        <v>0.46666666666666601</v>
      </c>
      <c r="R228">
        <v>10</v>
      </c>
      <c r="S228">
        <v>7.1249999999999994E-2</v>
      </c>
      <c r="T228" t="s">
        <v>31</v>
      </c>
      <c r="U228" t="s">
        <v>32</v>
      </c>
      <c r="V228">
        <v>0.32785525004889399</v>
      </c>
      <c r="W228">
        <v>-30345.083126447698</v>
      </c>
      <c r="X228">
        <v>23.869044461820501</v>
      </c>
      <c r="Y228">
        <v>37474.001917535599</v>
      </c>
      <c r="Z228">
        <v>7.5544288205757697</v>
      </c>
      <c r="AA228">
        <v>11.8144793845109</v>
      </c>
      <c r="AC228">
        <v>422190.06341281801</v>
      </c>
    </row>
    <row r="229" spans="1:29" x14ac:dyDescent="0.3">
      <c r="A229" t="s">
        <v>61</v>
      </c>
      <c r="B229">
        <v>88</v>
      </c>
      <c r="C229">
        <v>89</v>
      </c>
      <c r="D229" t="s">
        <v>27</v>
      </c>
      <c r="E229" t="s">
        <v>28</v>
      </c>
      <c r="F229" t="s">
        <v>39</v>
      </c>
      <c r="G229" t="s">
        <v>33</v>
      </c>
      <c r="H229">
        <v>1</v>
      </c>
      <c r="I229" t="s">
        <v>49</v>
      </c>
      <c r="J229">
        <v>112.65165172855301</v>
      </c>
      <c r="K229">
        <v>28.162912932138202</v>
      </c>
      <c r="L229">
        <v>2</v>
      </c>
      <c r="M229">
        <v>3699.1446189375902</v>
      </c>
      <c r="N229">
        <v>46.0812293359999</v>
      </c>
      <c r="O229">
        <v>0</v>
      </c>
      <c r="P229">
        <v>24.336486775619601</v>
      </c>
      <c r="Q229">
        <v>0.46666666666666601</v>
      </c>
      <c r="R229">
        <v>10</v>
      </c>
      <c r="S229">
        <v>7.1249999999999994E-2</v>
      </c>
      <c r="T229" t="s">
        <v>31</v>
      </c>
      <c r="U229" t="s">
        <v>32</v>
      </c>
      <c r="V229">
        <v>0.35785525004889401</v>
      </c>
      <c r="W229">
        <v>-30345.083126447698</v>
      </c>
      <c r="X229">
        <v>23.869044461820501</v>
      </c>
      <c r="Y229">
        <v>37474.001917535599</v>
      </c>
      <c r="Z229">
        <v>7.5544288205757697</v>
      </c>
      <c r="AA229">
        <v>11.8144793845109</v>
      </c>
      <c r="AC229">
        <v>422190.06341281801</v>
      </c>
    </row>
    <row r="230" spans="1:29" x14ac:dyDescent="0.3">
      <c r="A230" t="s">
        <v>61</v>
      </c>
      <c r="B230">
        <v>171</v>
      </c>
      <c r="C230">
        <v>172</v>
      </c>
      <c r="D230" t="s">
        <v>27</v>
      </c>
      <c r="E230" t="s">
        <v>28</v>
      </c>
      <c r="F230" t="s">
        <v>43</v>
      </c>
      <c r="G230" t="s">
        <v>62</v>
      </c>
      <c r="H230">
        <v>1</v>
      </c>
      <c r="I230" t="s">
        <v>51</v>
      </c>
      <c r="J230">
        <v>16.447499999999899</v>
      </c>
      <c r="K230">
        <v>4.1118749999999897</v>
      </c>
      <c r="L230">
        <v>6</v>
      </c>
      <c r="M230">
        <v>3320.7084022283502</v>
      </c>
      <c r="N230">
        <v>47.415388696000001</v>
      </c>
      <c r="O230">
        <v>0</v>
      </c>
      <c r="P230">
        <v>3.9245738182687302</v>
      </c>
      <c r="Q230">
        <v>0.42499999999999999</v>
      </c>
      <c r="R230">
        <v>10</v>
      </c>
      <c r="S230">
        <v>8.1249999999999906E-2</v>
      </c>
      <c r="T230" t="s">
        <v>31</v>
      </c>
      <c r="U230" t="s">
        <v>32</v>
      </c>
      <c r="V230">
        <v>9.3303353136864303E-2</v>
      </c>
      <c r="W230">
        <v>-4090.8590429145202</v>
      </c>
      <c r="X230">
        <v>23.8710679402386</v>
      </c>
      <c r="Y230">
        <v>5049.3302378518201</v>
      </c>
      <c r="Z230">
        <v>7.5643766422362502</v>
      </c>
      <c r="AA230">
        <v>11.5441592583543</v>
      </c>
      <c r="AC230">
        <v>54512.749130980599</v>
      </c>
    </row>
    <row r="231" spans="1:29" x14ac:dyDescent="0.3">
      <c r="A231" t="s">
        <v>61</v>
      </c>
      <c r="B231">
        <v>202</v>
      </c>
      <c r="C231">
        <v>203</v>
      </c>
      <c r="D231" t="s">
        <v>27</v>
      </c>
      <c r="E231" t="s">
        <v>28</v>
      </c>
      <c r="F231" t="s">
        <v>45</v>
      </c>
      <c r="G231" t="s">
        <v>62</v>
      </c>
      <c r="H231">
        <v>1</v>
      </c>
      <c r="I231" t="s">
        <v>51</v>
      </c>
      <c r="J231">
        <v>16.447499999999899</v>
      </c>
      <c r="K231">
        <v>4.1118749999999897</v>
      </c>
      <c r="L231">
        <v>6</v>
      </c>
      <c r="M231">
        <v>3320.7084022283502</v>
      </c>
      <c r="N231">
        <v>47.415388696000001</v>
      </c>
      <c r="O231">
        <v>0</v>
      </c>
      <c r="P231">
        <v>3.9245738182687302</v>
      </c>
      <c r="Q231">
        <v>0.42499999999999999</v>
      </c>
      <c r="R231">
        <v>10</v>
      </c>
      <c r="S231">
        <v>8.1249999999999906E-2</v>
      </c>
      <c r="T231" t="s">
        <v>31</v>
      </c>
      <c r="U231" t="s">
        <v>32</v>
      </c>
      <c r="V231">
        <v>8.3303353136864294E-2</v>
      </c>
      <c r="W231">
        <v>-4090.8590429145202</v>
      </c>
      <c r="X231">
        <v>23.8710679402386</v>
      </c>
      <c r="Y231">
        <v>5049.3302378518201</v>
      </c>
      <c r="Z231">
        <v>7.5643766422362502</v>
      </c>
      <c r="AA231">
        <v>11.5441592583543</v>
      </c>
      <c r="AC231">
        <v>54512.749130980599</v>
      </c>
    </row>
    <row r="232" spans="1:29" x14ac:dyDescent="0.3">
      <c r="A232" t="s">
        <v>61</v>
      </c>
      <c r="B232">
        <v>119</v>
      </c>
      <c r="C232">
        <v>120</v>
      </c>
      <c r="D232" t="s">
        <v>27</v>
      </c>
      <c r="E232" t="s">
        <v>28</v>
      </c>
      <c r="F232" t="s">
        <v>43</v>
      </c>
      <c r="G232" t="s">
        <v>62</v>
      </c>
      <c r="H232">
        <v>1</v>
      </c>
      <c r="I232" t="s">
        <v>50</v>
      </c>
      <c r="J232">
        <v>16.447499999999899</v>
      </c>
      <c r="K232">
        <v>4.1118749999999897</v>
      </c>
      <c r="L232">
        <v>4</v>
      </c>
      <c r="M232">
        <v>3340.4959316641002</v>
      </c>
      <c r="N232">
        <v>47.415388696000001</v>
      </c>
      <c r="O232">
        <v>0</v>
      </c>
      <c r="P232">
        <v>3.9245738182687302</v>
      </c>
      <c r="Q232">
        <v>0.42499999999999999</v>
      </c>
      <c r="R232">
        <v>10</v>
      </c>
      <c r="S232">
        <v>8.1249999999999906E-2</v>
      </c>
      <c r="T232" t="s">
        <v>31</v>
      </c>
      <c r="U232" t="s">
        <v>32</v>
      </c>
      <c r="V232">
        <v>9.0517572870119203E-2</v>
      </c>
      <c r="W232">
        <v>-4319.1524874564802</v>
      </c>
      <c r="X232">
        <v>23.986476492021598</v>
      </c>
      <c r="Y232">
        <v>5050.3218201179798</v>
      </c>
      <c r="Z232">
        <v>7.4917987048233501</v>
      </c>
      <c r="AA232">
        <v>11.6029394327359</v>
      </c>
      <c r="AC232">
        <v>54837.581214197897</v>
      </c>
    </row>
    <row r="233" spans="1:29" x14ac:dyDescent="0.3">
      <c r="A233" t="s">
        <v>61</v>
      </c>
      <c r="B233">
        <v>150</v>
      </c>
      <c r="C233">
        <v>151</v>
      </c>
      <c r="D233" t="s">
        <v>27</v>
      </c>
      <c r="E233" t="s">
        <v>28</v>
      </c>
      <c r="F233" t="s">
        <v>45</v>
      </c>
      <c r="G233" t="s">
        <v>62</v>
      </c>
      <c r="H233">
        <v>1</v>
      </c>
      <c r="I233" t="s">
        <v>50</v>
      </c>
      <c r="J233">
        <v>16.447499999999899</v>
      </c>
      <c r="K233">
        <v>4.1118749999999897</v>
      </c>
      <c r="L233">
        <v>4</v>
      </c>
      <c r="M233">
        <v>3340.4959316641002</v>
      </c>
      <c r="N233">
        <v>47.415388696000001</v>
      </c>
      <c r="O233">
        <v>0</v>
      </c>
      <c r="P233">
        <v>3.9245738182687302</v>
      </c>
      <c r="Q233">
        <v>0.42499999999999999</v>
      </c>
      <c r="R233">
        <v>10</v>
      </c>
      <c r="S233">
        <v>8.1249999999999906E-2</v>
      </c>
      <c r="T233" t="s">
        <v>31</v>
      </c>
      <c r="U233" t="s">
        <v>32</v>
      </c>
      <c r="V233">
        <v>8.0517572870119195E-2</v>
      </c>
      <c r="W233">
        <v>-4319.1524874564802</v>
      </c>
      <c r="X233">
        <v>23.986476492021598</v>
      </c>
      <c r="Y233">
        <v>5050.3218201179798</v>
      </c>
      <c r="Z233">
        <v>7.4917987048233501</v>
      </c>
      <c r="AA233">
        <v>11.6029394327359</v>
      </c>
      <c r="AC233">
        <v>54837.581214197897</v>
      </c>
    </row>
    <row r="234" spans="1:29" x14ac:dyDescent="0.3">
      <c r="A234" t="s">
        <v>59</v>
      </c>
      <c r="B234">
        <v>0</v>
      </c>
      <c r="C234">
        <v>1</v>
      </c>
      <c r="D234" t="s">
        <v>27</v>
      </c>
      <c r="E234" t="s">
        <v>28</v>
      </c>
      <c r="F234" t="s">
        <v>29</v>
      </c>
      <c r="G234" t="s">
        <v>62</v>
      </c>
      <c r="H234">
        <v>0</v>
      </c>
      <c r="I234">
        <v>0</v>
      </c>
      <c r="J234">
        <v>16.447499999999899</v>
      </c>
      <c r="K234">
        <v>0</v>
      </c>
      <c r="L234">
        <v>0</v>
      </c>
      <c r="M234">
        <v>3634.7876465570098</v>
      </c>
      <c r="N234">
        <v>23.544757248</v>
      </c>
      <c r="O234" t="s">
        <v>30</v>
      </c>
      <c r="P234">
        <v>3.9245738182687302</v>
      </c>
      <c r="Q234">
        <v>0.42499999999999999</v>
      </c>
      <c r="R234">
        <v>10</v>
      </c>
      <c r="S234">
        <v>8.1249999999999906E-2</v>
      </c>
      <c r="T234" t="s">
        <v>31</v>
      </c>
      <c r="U234" t="s">
        <v>32</v>
      </c>
      <c r="V234">
        <v>0.03</v>
      </c>
      <c r="W234">
        <v>-4327.6634491451396</v>
      </c>
      <c r="X234">
        <v>23.9873748999577</v>
      </c>
      <c r="Y234">
        <v>5057.4117118705299</v>
      </c>
      <c r="Z234">
        <v>7.6174276892260604</v>
      </c>
      <c r="AA234">
        <v>11.5223779891127</v>
      </c>
      <c r="AC234">
        <v>59668.674005879802</v>
      </c>
    </row>
    <row r="235" spans="1:29" x14ac:dyDescent="0.3">
      <c r="A235" t="s">
        <v>59</v>
      </c>
      <c r="B235">
        <v>5</v>
      </c>
      <c r="C235">
        <v>6</v>
      </c>
      <c r="D235" t="s">
        <v>27</v>
      </c>
      <c r="E235" t="s">
        <v>28</v>
      </c>
      <c r="F235" t="s">
        <v>37</v>
      </c>
      <c r="G235" t="s">
        <v>62</v>
      </c>
      <c r="H235">
        <v>0</v>
      </c>
      <c r="I235">
        <v>0</v>
      </c>
      <c r="J235">
        <v>16.447499999999899</v>
      </c>
      <c r="K235">
        <v>0</v>
      </c>
      <c r="L235">
        <v>0</v>
      </c>
      <c r="M235">
        <v>3634.7876465570098</v>
      </c>
      <c r="N235">
        <v>23.544757248</v>
      </c>
      <c r="O235">
        <v>0</v>
      </c>
      <c r="P235">
        <v>3.9245738182687302</v>
      </c>
      <c r="Q235">
        <v>0.42499999999999999</v>
      </c>
      <c r="R235">
        <v>10</v>
      </c>
      <c r="S235">
        <v>8.1249999999999906E-2</v>
      </c>
      <c r="T235" t="s">
        <v>31</v>
      </c>
      <c r="U235" t="s">
        <v>32</v>
      </c>
      <c r="V235">
        <v>0.06</v>
      </c>
      <c r="W235">
        <v>-4327.6634491451396</v>
      </c>
      <c r="X235">
        <v>23.9873748999577</v>
      </c>
      <c r="Y235">
        <v>5057.4117118705299</v>
      </c>
      <c r="Z235">
        <v>7.6174276892260604</v>
      </c>
      <c r="AA235">
        <v>11.5223779891127</v>
      </c>
      <c r="AC235">
        <v>59668.674005879802</v>
      </c>
    </row>
    <row r="236" spans="1:29" x14ac:dyDescent="0.3">
      <c r="A236" t="s">
        <v>59</v>
      </c>
      <c r="B236">
        <v>15</v>
      </c>
      <c r="C236">
        <v>16</v>
      </c>
      <c r="D236" t="s">
        <v>27</v>
      </c>
      <c r="E236" t="s">
        <v>28</v>
      </c>
      <c r="F236" t="s">
        <v>39</v>
      </c>
      <c r="G236" t="s">
        <v>62</v>
      </c>
      <c r="H236">
        <v>0</v>
      </c>
      <c r="I236">
        <v>0</v>
      </c>
      <c r="J236">
        <v>16.447499999999899</v>
      </c>
      <c r="K236">
        <v>0</v>
      </c>
      <c r="L236">
        <v>0</v>
      </c>
      <c r="M236">
        <v>3634.7876465570098</v>
      </c>
      <c r="N236">
        <v>23.544757248</v>
      </c>
      <c r="O236">
        <v>0</v>
      </c>
      <c r="P236">
        <v>3.9245738182687302</v>
      </c>
      <c r="Q236">
        <v>0.42499999999999999</v>
      </c>
      <c r="R236">
        <v>10</v>
      </c>
      <c r="S236">
        <v>8.1249999999999906E-2</v>
      </c>
      <c r="T236" t="s">
        <v>31</v>
      </c>
      <c r="U236" t="s">
        <v>32</v>
      </c>
      <c r="V236">
        <v>0.09</v>
      </c>
      <c r="W236">
        <v>-4327.6634491451396</v>
      </c>
      <c r="X236">
        <v>23.9873748999577</v>
      </c>
      <c r="Y236">
        <v>5057.4117118705299</v>
      </c>
      <c r="Z236">
        <v>7.6174276892260604</v>
      </c>
      <c r="AA236">
        <v>11.5223779891127</v>
      </c>
      <c r="AC236">
        <v>59668.674005879802</v>
      </c>
    </row>
    <row r="237" spans="1:29" x14ac:dyDescent="0.3">
      <c r="A237" t="s">
        <v>61</v>
      </c>
      <c r="B237">
        <v>433</v>
      </c>
      <c r="C237">
        <v>434</v>
      </c>
      <c r="D237" t="s">
        <v>27</v>
      </c>
      <c r="E237" t="s">
        <v>28</v>
      </c>
      <c r="F237" t="s">
        <v>43</v>
      </c>
      <c r="G237" t="s">
        <v>34</v>
      </c>
      <c r="H237">
        <v>1</v>
      </c>
      <c r="I237" t="s">
        <v>56</v>
      </c>
      <c r="J237">
        <v>373.42547297297199</v>
      </c>
      <c r="K237">
        <v>373.42547297297199</v>
      </c>
      <c r="L237">
        <v>4</v>
      </c>
      <c r="M237">
        <v>2913.2845763314099</v>
      </c>
      <c r="N237">
        <v>108.87183309999899</v>
      </c>
      <c r="O237">
        <v>0</v>
      </c>
      <c r="P237">
        <v>56.847272162463803</v>
      </c>
      <c r="Q237">
        <v>0.46875</v>
      </c>
      <c r="R237">
        <v>10</v>
      </c>
      <c r="S237">
        <v>7.1249999999999994E-2</v>
      </c>
      <c r="T237" t="s">
        <v>31</v>
      </c>
      <c r="U237" t="s">
        <v>32</v>
      </c>
      <c r="V237">
        <v>0.33105538608708901</v>
      </c>
      <c r="W237">
        <v>-106624.58250231401</v>
      </c>
      <c r="X237">
        <v>24.030304924063302</v>
      </c>
      <c r="Y237">
        <v>122267.717306773</v>
      </c>
      <c r="Z237">
        <v>7.0043534982962496</v>
      </c>
      <c r="AA237">
        <v>12.202268867037301</v>
      </c>
      <c r="AC237">
        <v>1094474.0182209201</v>
      </c>
    </row>
    <row r="238" spans="1:29" x14ac:dyDescent="0.3">
      <c r="A238" t="s">
        <v>61</v>
      </c>
      <c r="B238">
        <v>464</v>
      </c>
      <c r="C238">
        <v>465</v>
      </c>
      <c r="D238" t="s">
        <v>27</v>
      </c>
      <c r="E238" t="s">
        <v>28</v>
      </c>
      <c r="F238" t="s">
        <v>45</v>
      </c>
      <c r="G238" t="s">
        <v>34</v>
      </c>
      <c r="H238">
        <v>1</v>
      </c>
      <c r="I238" t="s">
        <v>56</v>
      </c>
      <c r="J238">
        <v>373.42547297297199</v>
      </c>
      <c r="K238">
        <v>373.42547297297199</v>
      </c>
      <c r="L238">
        <v>4</v>
      </c>
      <c r="M238">
        <v>2913.2845763314099</v>
      </c>
      <c r="N238">
        <v>108.87183309999899</v>
      </c>
      <c r="O238">
        <v>0</v>
      </c>
      <c r="P238">
        <v>56.847272162463803</v>
      </c>
      <c r="Q238">
        <v>0.46875</v>
      </c>
      <c r="R238">
        <v>10</v>
      </c>
      <c r="S238">
        <v>7.1249999999999994E-2</v>
      </c>
      <c r="T238" t="s">
        <v>31</v>
      </c>
      <c r="U238" t="s">
        <v>32</v>
      </c>
      <c r="V238">
        <v>0.321055386087089</v>
      </c>
      <c r="W238">
        <v>-106624.58250231401</v>
      </c>
      <c r="X238">
        <v>24.030304924063302</v>
      </c>
      <c r="Y238">
        <v>122267.717306773</v>
      </c>
      <c r="Z238">
        <v>7.0043534982962301</v>
      </c>
      <c r="AA238">
        <v>12.202268867037301</v>
      </c>
      <c r="AC238">
        <v>1094474.0182209201</v>
      </c>
    </row>
    <row r="239" spans="1:29" x14ac:dyDescent="0.3">
      <c r="A239" t="s">
        <v>61</v>
      </c>
      <c r="B239">
        <v>354</v>
      </c>
      <c r="C239">
        <v>355</v>
      </c>
      <c r="D239" t="s">
        <v>27</v>
      </c>
      <c r="E239" t="s">
        <v>28</v>
      </c>
      <c r="F239" t="s">
        <v>38</v>
      </c>
      <c r="G239" t="s">
        <v>34</v>
      </c>
      <c r="H239">
        <v>1</v>
      </c>
      <c r="I239" t="s">
        <v>54</v>
      </c>
      <c r="J239">
        <v>373.42547297297199</v>
      </c>
      <c r="K239">
        <v>186.71273648648599</v>
      </c>
      <c r="L239">
        <v>6</v>
      </c>
      <c r="M239">
        <v>3568.0038865852898</v>
      </c>
      <c r="N239">
        <v>57.848999137232298</v>
      </c>
      <c r="O239">
        <v>0</v>
      </c>
      <c r="P239">
        <v>56.847272162463803</v>
      </c>
      <c r="Q239">
        <v>0.46875</v>
      </c>
      <c r="R239">
        <v>10</v>
      </c>
      <c r="S239">
        <v>7.1249999999999994E-2</v>
      </c>
      <c r="T239" t="s">
        <v>31</v>
      </c>
      <c r="U239" t="s">
        <v>32</v>
      </c>
      <c r="V239">
        <v>0.36356086671240401</v>
      </c>
      <c r="W239">
        <v>-111500.33360875701</v>
      </c>
      <c r="X239">
        <v>24.1314995760365</v>
      </c>
      <c r="Y239">
        <v>122325.64518647399</v>
      </c>
      <c r="Z239">
        <v>7.3174264420502801</v>
      </c>
      <c r="AA239">
        <v>12.006217784926701</v>
      </c>
      <c r="AC239">
        <v>1340441.5011513899</v>
      </c>
    </row>
    <row r="240" spans="1:29" x14ac:dyDescent="0.3">
      <c r="A240" t="s">
        <v>61</v>
      </c>
      <c r="B240">
        <v>355</v>
      </c>
      <c r="C240">
        <v>356</v>
      </c>
      <c r="D240" t="s">
        <v>27</v>
      </c>
      <c r="E240" t="s">
        <v>28</v>
      </c>
      <c r="F240" t="s">
        <v>38</v>
      </c>
      <c r="G240" t="s">
        <v>35</v>
      </c>
      <c r="H240">
        <v>1</v>
      </c>
      <c r="I240" t="s">
        <v>54</v>
      </c>
      <c r="J240">
        <v>805.40081395348795</v>
      </c>
      <c r="K240">
        <v>402.70040697674398</v>
      </c>
      <c r="L240">
        <v>6</v>
      </c>
      <c r="M240">
        <v>3439.8094667035798</v>
      </c>
      <c r="N240">
        <v>58.414890298304499</v>
      </c>
      <c r="O240">
        <v>0</v>
      </c>
      <c r="P240">
        <v>79.789562582316805</v>
      </c>
      <c r="Q240">
        <v>0.38</v>
      </c>
      <c r="R240">
        <v>10</v>
      </c>
      <c r="S240">
        <v>7.2499999999999995E-2</v>
      </c>
      <c r="T240" t="s">
        <v>31</v>
      </c>
      <c r="U240" t="s">
        <v>32</v>
      </c>
      <c r="V240">
        <v>0.32666086671240402</v>
      </c>
      <c r="W240">
        <v>-236964.84152048299</v>
      </c>
      <c r="X240">
        <v>24.141928943851902</v>
      </c>
      <c r="Y240">
        <v>258669.22139609599</v>
      </c>
      <c r="Z240">
        <v>7.4080944813822898</v>
      </c>
      <c r="AA240">
        <v>11.781435507448499</v>
      </c>
      <c r="AC240">
        <v>2764499.7016731999</v>
      </c>
    </row>
    <row r="241" spans="1:29" x14ac:dyDescent="0.3">
      <c r="A241" t="s">
        <v>61</v>
      </c>
      <c r="B241">
        <v>303</v>
      </c>
      <c r="C241">
        <v>304</v>
      </c>
      <c r="D241" t="s">
        <v>27</v>
      </c>
      <c r="E241" t="s">
        <v>28</v>
      </c>
      <c r="F241" t="s">
        <v>38</v>
      </c>
      <c r="G241" t="s">
        <v>35</v>
      </c>
      <c r="H241">
        <v>1</v>
      </c>
      <c r="I241" t="s">
        <v>53</v>
      </c>
      <c r="J241">
        <v>805.40081395348795</v>
      </c>
      <c r="K241">
        <v>402.70040697674398</v>
      </c>
      <c r="L241">
        <v>4</v>
      </c>
      <c r="M241">
        <v>3458.85170877678</v>
      </c>
      <c r="N241">
        <v>58.414890298304499</v>
      </c>
      <c r="O241">
        <v>0</v>
      </c>
      <c r="P241">
        <v>79.789562582316805</v>
      </c>
      <c r="Q241">
        <v>0.38</v>
      </c>
      <c r="R241">
        <v>10</v>
      </c>
      <c r="S241">
        <v>7.2499999999999995E-2</v>
      </c>
      <c r="T241" t="s">
        <v>31</v>
      </c>
      <c r="U241" t="s">
        <v>32</v>
      </c>
      <c r="V241">
        <v>0.321238239049007</v>
      </c>
      <c r="W241">
        <v>-238901.24892820299</v>
      </c>
      <c r="X241">
        <v>24.150239262360301</v>
      </c>
      <c r="Y241">
        <v>259762.43423793299</v>
      </c>
      <c r="Z241">
        <v>7.4035679027941299</v>
      </c>
      <c r="AA241">
        <v>11.783835998286399</v>
      </c>
      <c r="AC241">
        <v>2779803.5355163598</v>
      </c>
    </row>
    <row r="242" spans="1:29" x14ac:dyDescent="0.3">
      <c r="A242" t="s">
        <v>61</v>
      </c>
      <c r="B242">
        <v>251</v>
      </c>
      <c r="C242">
        <v>252</v>
      </c>
      <c r="D242" t="s">
        <v>27</v>
      </c>
      <c r="E242" t="s">
        <v>28</v>
      </c>
      <c r="F242" t="s">
        <v>38</v>
      </c>
      <c r="G242" t="s">
        <v>35</v>
      </c>
      <c r="H242">
        <v>1</v>
      </c>
      <c r="I242" t="s">
        <v>52</v>
      </c>
      <c r="J242">
        <v>805.40081395348795</v>
      </c>
      <c r="K242">
        <v>402.70040697674398</v>
      </c>
      <c r="L242">
        <v>2</v>
      </c>
      <c r="M242">
        <v>3494.9628781401998</v>
      </c>
      <c r="N242">
        <v>58.414890298304499</v>
      </c>
      <c r="O242">
        <v>0</v>
      </c>
      <c r="P242">
        <v>79.789562582316805</v>
      </c>
      <c r="Q242">
        <v>0.38</v>
      </c>
      <c r="R242">
        <v>10</v>
      </c>
      <c r="S242">
        <v>7.2499999999999995E-2</v>
      </c>
      <c r="T242" t="s">
        <v>31</v>
      </c>
      <c r="U242" t="s">
        <v>32</v>
      </c>
      <c r="V242">
        <v>0.31196819582963498</v>
      </c>
      <c r="W242">
        <v>-245852.328297517</v>
      </c>
      <c r="X242">
        <v>24.2027176430657</v>
      </c>
      <c r="Y242">
        <v>261529.21358665</v>
      </c>
      <c r="Z242">
        <v>7.3729304208389399</v>
      </c>
      <c r="AA242">
        <v>11.808563623497299</v>
      </c>
      <c r="AC242">
        <v>2808825.2932324698</v>
      </c>
    </row>
    <row r="243" spans="1:29" x14ac:dyDescent="0.3">
      <c r="A243" t="s">
        <v>61</v>
      </c>
      <c r="B243">
        <v>67</v>
      </c>
      <c r="C243">
        <v>68</v>
      </c>
      <c r="D243" t="s">
        <v>27</v>
      </c>
      <c r="E243" t="s">
        <v>28</v>
      </c>
      <c r="F243" t="s">
        <v>43</v>
      </c>
      <c r="G243" t="s">
        <v>62</v>
      </c>
      <c r="H243">
        <v>1</v>
      </c>
      <c r="I243" t="s">
        <v>49</v>
      </c>
      <c r="J243">
        <v>16.447499999999899</v>
      </c>
      <c r="K243">
        <v>4.1118749999999897</v>
      </c>
      <c r="L243">
        <v>2</v>
      </c>
      <c r="M243">
        <v>3378.0204429055302</v>
      </c>
      <c r="N243">
        <v>47.415388696000001</v>
      </c>
      <c r="O243">
        <v>0</v>
      </c>
      <c r="P243">
        <v>3.9245738182687302</v>
      </c>
      <c r="Q243">
        <v>0.42499999999999999</v>
      </c>
      <c r="R243">
        <v>10</v>
      </c>
      <c r="S243">
        <v>8.1249999999999906E-2</v>
      </c>
      <c r="T243" t="s">
        <v>31</v>
      </c>
      <c r="U243" t="s">
        <v>32</v>
      </c>
      <c r="V243">
        <v>8.5755250048894394E-2</v>
      </c>
      <c r="W243">
        <v>-4752.4554869288804</v>
      </c>
      <c r="X243">
        <v>24.2054439718368</v>
      </c>
      <c r="Y243">
        <v>5052.4886338787801</v>
      </c>
      <c r="Z243">
        <v>7.35600608607679</v>
      </c>
      <c r="AA243">
        <v>11.714674920392399</v>
      </c>
      <c r="AC243">
        <v>55453.583590737297</v>
      </c>
    </row>
    <row r="244" spans="1:29" x14ac:dyDescent="0.3">
      <c r="A244" t="s">
        <v>61</v>
      </c>
      <c r="B244">
        <v>98</v>
      </c>
      <c r="C244">
        <v>99</v>
      </c>
      <c r="D244" t="s">
        <v>27</v>
      </c>
      <c r="E244" t="s">
        <v>28</v>
      </c>
      <c r="F244" t="s">
        <v>45</v>
      </c>
      <c r="G244" t="s">
        <v>62</v>
      </c>
      <c r="H244">
        <v>1</v>
      </c>
      <c r="I244" t="s">
        <v>49</v>
      </c>
      <c r="J244">
        <v>16.447499999999899</v>
      </c>
      <c r="K244">
        <v>4.1118749999999897</v>
      </c>
      <c r="L244">
        <v>2</v>
      </c>
      <c r="M244">
        <v>3378.0204429055302</v>
      </c>
      <c r="N244">
        <v>47.415388696000001</v>
      </c>
      <c r="O244">
        <v>0</v>
      </c>
      <c r="P244">
        <v>3.9245738182687302</v>
      </c>
      <c r="Q244">
        <v>0.42499999999999999</v>
      </c>
      <c r="R244">
        <v>10</v>
      </c>
      <c r="S244">
        <v>8.1249999999999906E-2</v>
      </c>
      <c r="T244" t="s">
        <v>31</v>
      </c>
      <c r="U244" t="s">
        <v>32</v>
      </c>
      <c r="V244">
        <v>7.5755250048894301E-2</v>
      </c>
      <c r="W244">
        <v>-4752.4554869288804</v>
      </c>
      <c r="X244">
        <v>24.2054439718368</v>
      </c>
      <c r="Y244">
        <v>5052.4886338787801</v>
      </c>
      <c r="Z244">
        <v>7.35600608607679</v>
      </c>
      <c r="AA244">
        <v>11.714674920392399</v>
      </c>
      <c r="AC244">
        <v>55453.583590737297</v>
      </c>
    </row>
    <row r="245" spans="1:29" x14ac:dyDescent="0.3">
      <c r="A245" t="s">
        <v>61</v>
      </c>
      <c r="B245">
        <v>302</v>
      </c>
      <c r="C245">
        <v>303</v>
      </c>
      <c r="D245" t="s">
        <v>27</v>
      </c>
      <c r="E245" t="s">
        <v>28</v>
      </c>
      <c r="F245" t="s">
        <v>38</v>
      </c>
      <c r="G245" t="s">
        <v>34</v>
      </c>
      <c r="H245">
        <v>1</v>
      </c>
      <c r="I245" t="s">
        <v>53</v>
      </c>
      <c r="J245">
        <v>373.42547297297199</v>
      </c>
      <c r="K245">
        <v>186.71273648648599</v>
      </c>
      <c r="L245">
        <v>4</v>
      </c>
      <c r="M245">
        <v>3590.0064868735199</v>
      </c>
      <c r="N245">
        <v>57.848999137232298</v>
      </c>
      <c r="O245">
        <v>0</v>
      </c>
      <c r="P245">
        <v>56.847272162463803</v>
      </c>
      <c r="Q245">
        <v>0.46875</v>
      </c>
      <c r="R245">
        <v>10</v>
      </c>
      <c r="S245">
        <v>7.1249999999999994E-2</v>
      </c>
      <c r="T245" t="s">
        <v>31</v>
      </c>
      <c r="U245" t="s">
        <v>32</v>
      </c>
      <c r="V245">
        <v>0.35813823904900699</v>
      </c>
      <c r="W245">
        <v>-116228.750524915</v>
      </c>
      <c r="X245">
        <v>24.227557466528101</v>
      </c>
      <c r="Y245">
        <v>122458.760846028</v>
      </c>
      <c r="Z245">
        <v>7.25542299487826</v>
      </c>
      <c r="AA245">
        <v>12.0566272549777</v>
      </c>
      <c r="AC245">
        <v>1348707.5231337301</v>
      </c>
    </row>
    <row r="246" spans="1:29" x14ac:dyDescent="0.3">
      <c r="A246" t="s">
        <v>61</v>
      </c>
      <c r="B246">
        <v>250</v>
      </c>
      <c r="C246">
        <v>251</v>
      </c>
      <c r="D246" t="s">
        <v>27</v>
      </c>
      <c r="E246" t="s">
        <v>28</v>
      </c>
      <c r="F246" t="s">
        <v>38</v>
      </c>
      <c r="G246" t="s">
        <v>34</v>
      </c>
      <c r="H246">
        <v>1</v>
      </c>
      <c r="I246" t="s">
        <v>52</v>
      </c>
      <c r="J246">
        <v>373.42547297297199</v>
      </c>
      <c r="K246">
        <v>186.71273648648599</v>
      </c>
      <c r="L246">
        <v>2</v>
      </c>
      <c r="M246">
        <v>3631.7315958385798</v>
      </c>
      <c r="N246">
        <v>57.848999137232298</v>
      </c>
      <c r="O246">
        <v>0</v>
      </c>
      <c r="P246">
        <v>56.847272162463803</v>
      </c>
      <c r="Q246">
        <v>0.46875</v>
      </c>
      <c r="R246">
        <v>10</v>
      </c>
      <c r="S246">
        <v>7.1249999999999994E-2</v>
      </c>
      <c r="T246" t="s">
        <v>31</v>
      </c>
      <c r="U246" t="s">
        <v>32</v>
      </c>
      <c r="V246">
        <v>0.34886819582963502</v>
      </c>
      <c r="W246">
        <v>-124652.505816559</v>
      </c>
      <c r="X246">
        <v>24.395929275364601</v>
      </c>
      <c r="Y246">
        <v>122808.08074077401</v>
      </c>
      <c r="Z246">
        <v>7.1475801037112898</v>
      </c>
      <c r="AA246">
        <v>12.144277540479001</v>
      </c>
      <c r="AC246">
        <v>1364382.9734624501</v>
      </c>
    </row>
    <row r="247" spans="1:29" x14ac:dyDescent="0.3">
      <c r="A247" t="s">
        <v>61</v>
      </c>
      <c r="B247">
        <v>381</v>
      </c>
      <c r="C247">
        <v>382</v>
      </c>
      <c r="D247" t="s">
        <v>27</v>
      </c>
      <c r="E247" t="s">
        <v>28</v>
      </c>
      <c r="F247" t="s">
        <v>43</v>
      </c>
      <c r="G247" t="s">
        <v>34</v>
      </c>
      <c r="H247">
        <v>1</v>
      </c>
      <c r="I247" t="s">
        <v>55</v>
      </c>
      <c r="J247">
        <v>373.42547297297199</v>
      </c>
      <c r="K247">
        <v>373.42547297297199</v>
      </c>
      <c r="L247">
        <v>2</v>
      </c>
      <c r="M247">
        <v>2996.7347942615402</v>
      </c>
      <c r="N247">
        <v>108.87183309999899</v>
      </c>
      <c r="O247">
        <v>0</v>
      </c>
      <c r="P247">
        <v>56.847272162463803</v>
      </c>
      <c r="Q247">
        <v>0.46875</v>
      </c>
      <c r="R247">
        <v>10</v>
      </c>
      <c r="S247">
        <v>7.1249999999999994E-2</v>
      </c>
      <c r="T247" t="s">
        <v>31</v>
      </c>
      <c r="U247" t="s">
        <v>32</v>
      </c>
      <c r="V247">
        <v>0.32110824543517602</v>
      </c>
      <c r="W247">
        <v>-127262.915291745</v>
      </c>
      <c r="X247">
        <v>24.4586881496096</v>
      </c>
      <c r="Y247">
        <v>122458.69405729701</v>
      </c>
      <c r="Z247">
        <v>6.6747924741510998</v>
      </c>
      <c r="AA247">
        <v>12.4867249949501</v>
      </c>
      <c r="AC247">
        <v>1125824.91887836</v>
      </c>
    </row>
    <row r="248" spans="1:29" x14ac:dyDescent="0.3">
      <c r="A248" t="s">
        <v>61</v>
      </c>
      <c r="B248">
        <v>412</v>
      </c>
      <c r="C248">
        <v>413</v>
      </c>
      <c r="D248" t="s">
        <v>27</v>
      </c>
      <c r="E248" t="s">
        <v>28</v>
      </c>
      <c r="F248" t="s">
        <v>45</v>
      </c>
      <c r="G248" t="s">
        <v>34</v>
      </c>
      <c r="H248">
        <v>1</v>
      </c>
      <c r="I248" t="s">
        <v>55</v>
      </c>
      <c r="J248">
        <v>373.42547297297199</v>
      </c>
      <c r="K248">
        <v>373.42547297297199</v>
      </c>
      <c r="L248">
        <v>2</v>
      </c>
      <c r="M248">
        <v>2996.7347942615402</v>
      </c>
      <c r="N248">
        <v>108.87183309999899</v>
      </c>
      <c r="O248">
        <v>0</v>
      </c>
      <c r="P248">
        <v>56.847272162463803</v>
      </c>
      <c r="Q248">
        <v>0.46875</v>
      </c>
      <c r="R248">
        <v>10</v>
      </c>
      <c r="S248">
        <v>7.1249999999999994E-2</v>
      </c>
      <c r="T248" t="s">
        <v>31</v>
      </c>
      <c r="U248" t="s">
        <v>32</v>
      </c>
      <c r="V248">
        <v>0.31110824543517601</v>
      </c>
      <c r="W248">
        <v>-127262.915291745</v>
      </c>
      <c r="X248">
        <v>24.4586881496096</v>
      </c>
      <c r="Y248">
        <v>122458.69405729701</v>
      </c>
      <c r="Z248">
        <v>6.67479247415113</v>
      </c>
      <c r="AA248">
        <v>12.4867249949501</v>
      </c>
      <c r="AC248">
        <v>1125824.91887836</v>
      </c>
    </row>
    <row r="249" spans="1:29" x14ac:dyDescent="0.3">
      <c r="A249" t="s">
        <v>61</v>
      </c>
      <c r="B249">
        <v>167</v>
      </c>
      <c r="C249">
        <v>168</v>
      </c>
      <c r="D249" t="s">
        <v>27</v>
      </c>
      <c r="E249" t="s">
        <v>28</v>
      </c>
      <c r="F249" t="s">
        <v>44</v>
      </c>
      <c r="G249" t="s">
        <v>33</v>
      </c>
      <c r="H249">
        <v>1</v>
      </c>
      <c r="I249" t="s">
        <v>51</v>
      </c>
      <c r="J249">
        <v>112.65165172855301</v>
      </c>
      <c r="K249">
        <v>28.162912932138202</v>
      </c>
      <c r="L249">
        <v>6</v>
      </c>
      <c r="M249">
        <v>3807.5770797525502</v>
      </c>
      <c r="N249">
        <v>45.979607960000003</v>
      </c>
      <c r="O249">
        <v>0</v>
      </c>
      <c r="P249">
        <v>24.336486775619601</v>
      </c>
      <c r="Q249">
        <v>0.46666666666666601</v>
      </c>
      <c r="R249">
        <v>10</v>
      </c>
      <c r="S249">
        <v>7.1249999999999994E-2</v>
      </c>
      <c r="T249" t="s">
        <v>31</v>
      </c>
      <c r="U249" t="s">
        <v>32</v>
      </c>
      <c r="V249">
        <v>0.30790335313686401</v>
      </c>
      <c r="W249">
        <v>-39484.531775909003</v>
      </c>
      <c r="X249">
        <v>24.498868927054801</v>
      </c>
      <c r="Y249">
        <v>37426.548860640301</v>
      </c>
      <c r="Z249">
        <v>7.1642390980606603</v>
      </c>
      <c r="AA249">
        <v>12.137536568451299</v>
      </c>
      <c r="AC249">
        <v>434565.65621151897</v>
      </c>
    </row>
    <row r="250" spans="1:29" x14ac:dyDescent="0.3">
      <c r="A250" t="s">
        <v>61</v>
      </c>
      <c r="B250">
        <v>357</v>
      </c>
      <c r="C250">
        <v>358</v>
      </c>
      <c r="D250" t="s">
        <v>27</v>
      </c>
      <c r="E250" t="s">
        <v>28</v>
      </c>
      <c r="F250" t="s">
        <v>45</v>
      </c>
      <c r="G250" t="s">
        <v>63</v>
      </c>
      <c r="H250">
        <v>1</v>
      </c>
      <c r="I250" t="s">
        <v>54</v>
      </c>
      <c r="J250">
        <v>8.7990725592218499</v>
      </c>
      <c r="K250">
        <v>4.3995362796109196</v>
      </c>
      <c r="L250">
        <v>6</v>
      </c>
      <c r="M250">
        <v>3695.2372969325202</v>
      </c>
      <c r="N250">
        <v>54.289890176</v>
      </c>
      <c r="O250">
        <v>0</v>
      </c>
      <c r="P250">
        <v>0.937399145836326</v>
      </c>
      <c r="Q250">
        <v>0.57499999999999996</v>
      </c>
      <c r="R250">
        <v>15</v>
      </c>
      <c r="S250">
        <v>0.06</v>
      </c>
      <c r="T250" t="s">
        <v>46</v>
      </c>
      <c r="U250" t="s">
        <v>47</v>
      </c>
      <c r="V250">
        <v>7.5360866712404204E-2</v>
      </c>
      <c r="W250">
        <v>2731.8507768487402</v>
      </c>
      <c r="X250">
        <v>24.502237213268</v>
      </c>
      <c r="Y250">
        <v>3173.3540283792499</v>
      </c>
      <c r="Z250">
        <v>11.290544255116</v>
      </c>
      <c r="AA250">
        <v>10.5811775451131</v>
      </c>
      <c r="AC250">
        <v>32351.802534644201</v>
      </c>
    </row>
    <row r="251" spans="1:29" x14ac:dyDescent="0.3">
      <c r="A251" t="s">
        <v>61</v>
      </c>
      <c r="B251">
        <v>305</v>
      </c>
      <c r="C251">
        <v>306</v>
      </c>
      <c r="D251" t="s">
        <v>27</v>
      </c>
      <c r="E251" t="s">
        <v>28</v>
      </c>
      <c r="F251" t="s">
        <v>45</v>
      </c>
      <c r="G251" t="s">
        <v>63</v>
      </c>
      <c r="H251">
        <v>1</v>
      </c>
      <c r="I251" t="s">
        <v>53</v>
      </c>
      <c r="J251">
        <v>8.7990725592218499</v>
      </c>
      <c r="K251">
        <v>4.3995362796109196</v>
      </c>
      <c r="L251">
        <v>4</v>
      </c>
      <c r="M251">
        <v>3739.7510500564499</v>
      </c>
      <c r="N251">
        <v>54.289890176</v>
      </c>
      <c r="O251">
        <v>0</v>
      </c>
      <c r="P251">
        <v>0.937399145836326</v>
      </c>
      <c r="Q251">
        <v>0.57499999999999996</v>
      </c>
      <c r="R251">
        <v>15</v>
      </c>
      <c r="S251">
        <v>0.06</v>
      </c>
      <c r="T251" t="s">
        <v>46</v>
      </c>
      <c r="U251" t="s">
        <v>47</v>
      </c>
      <c r="V251">
        <v>6.9938239049007103E-2</v>
      </c>
      <c r="W251">
        <v>2660.4467129653799</v>
      </c>
      <c r="X251">
        <v>24.540344843849098</v>
      </c>
      <c r="Y251">
        <v>3192.1225389670299</v>
      </c>
      <c r="Z251">
        <v>11.194222088758501</v>
      </c>
      <c r="AA251">
        <v>10.6624996931269</v>
      </c>
      <c r="AC251">
        <v>32741.520443244201</v>
      </c>
    </row>
    <row r="252" spans="1:29" x14ac:dyDescent="0.3">
      <c r="A252" t="s">
        <v>59</v>
      </c>
      <c r="B252">
        <v>27</v>
      </c>
      <c r="C252">
        <v>28</v>
      </c>
      <c r="D252" t="s">
        <v>27</v>
      </c>
      <c r="E252" t="s">
        <v>28</v>
      </c>
      <c r="F252" t="s">
        <v>41</v>
      </c>
      <c r="G252" t="s">
        <v>34</v>
      </c>
      <c r="H252">
        <v>0</v>
      </c>
      <c r="I252">
        <v>0</v>
      </c>
      <c r="J252">
        <v>373.42547297297199</v>
      </c>
      <c r="K252">
        <v>0</v>
      </c>
      <c r="L252">
        <v>0</v>
      </c>
      <c r="M252">
        <v>4086.03223269513</v>
      </c>
      <c r="N252">
        <v>25.26171648</v>
      </c>
      <c r="O252">
        <v>0</v>
      </c>
      <c r="P252">
        <v>56.847272162463803</v>
      </c>
      <c r="Q252">
        <v>0.46875</v>
      </c>
      <c r="R252">
        <v>10</v>
      </c>
      <c r="S252">
        <v>7.1249999999999994E-2</v>
      </c>
      <c r="T252" t="s">
        <v>31</v>
      </c>
      <c r="U252" t="s">
        <v>32</v>
      </c>
      <c r="V252">
        <v>0.32819999999999999</v>
      </c>
      <c r="W252">
        <v>-132486.70264521</v>
      </c>
      <c r="X252">
        <v>24.543932730295399</v>
      </c>
      <c r="Y252">
        <v>123505.105442892</v>
      </c>
      <c r="Z252">
        <v>7.2587601131948096</v>
      </c>
      <c r="AA252">
        <v>12.078436380341699</v>
      </c>
      <c r="AC252">
        <v>1535056.3939515799</v>
      </c>
    </row>
    <row r="253" spans="1:29" x14ac:dyDescent="0.3">
      <c r="A253" t="s">
        <v>61</v>
      </c>
      <c r="B253">
        <v>115</v>
      </c>
      <c r="C253">
        <v>116</v>
      </c>
      <c r="D253" t="s">
        <v>27</v>
      </c>
      <c r="E253" t="s">
        <v>28</v>
      </c>
      <c r="F253" t="s">
        <v>44</v>
      </c>
      <c r="G253" t="s">
        <v>33</v>
      </c>
      <c r="H253">
        <v>1</v>
      </c>
      <c r="I253" t="s">
        <v>50</v>
      </c>
      <c r="J253">
        <v>112.65165172855301</v>
      </c>
      <c r="K253">
        <v>28.162912932138202</v>
      </c>
      <c r="L253">
        <v>4</v>
      </c>
      <c r="M253">
        <v>3821.3584275221701</v>
      </c>
      <c r="N253">
        <v>45.979607960000003</v>
      </c>
      <c r="O253">
        <v>0</v>
      </c>
      <c r="P253">
        <v>24.336486775619601</v>
      </c>
      <c r="Q253">
        <v>0.46666666666666601</v>
      </c>
      <c r="R253">
        <v>10</v>
      </c>
      <c r="S253">
        <v>7.1249999999999994E-2</v>
      </c>
      <c r="T253" t="s">
        <v>31</v>
      </c>
      <c r="U253" t="s">
        <v>32</v>
      </c>
      <c r="V253">
        <v>0.30511757287011898</v>
      </c>
      <c r="W253">
        <v>-40452.061325835501</v>
      </c>
      <c r="X253">
        <v>24.563665591990102</v>
      </c>
      <c r="Y253">
        <v>37444.722051299897</v>
      </c>
      <c r="Z253">
        <v>7.1250417703628903</v>
      </c>
      <c r="AA253">
        <v>12.170090260997201</v>
      </c>
      <c r="AC253">
        <v>436138.54634914198</v>
      </c>
    </row>
    <row r="254" spans="1:29" x14ac:dyDescent="0.3">
      <c r="A254" t="s">
        <v>61</v>
      </c>
      <c r="B254">
        <v>63</v>
      </c>
      <c r="C254">
        <v>64</v>
      </c>
      <c r="D254" t="s">
        <v>27</v>
      </c>
      <c r="E254" t="s">
        <v>28</v>
      </c>
      <c r="F254" t="s">
        <v>44</v>
      </c>
      <c r="G254" t="s">
        <v>33</v>
      </c>
      <c r="H254">
        <v>1</v>
      </c>
      <c r="I254" t="s">
        <v>49</v>
      </c>
      <c r="J254">
        <v>112.65165172855301</v>
      </c>
      <c r="K254">
        <v>28.162912932138202</v>
      </c>
      <c r="L254">
        <v>2</v>
      </c>
      <c r="M254">
        <v>3847.4929857034799</v>
      </c>
      <c r="N254">
        <v>45.979607960000003</v>
      </c>
      <c r="O254">
        <v>0</v>
      </c>
      <c r="P254">
        <v>24.336486775619601</v>
      </c>
      <c r="Q254">
        <v>0.46666666666666601</v>
      </c>
      <c r="R254">
        <v>10</v>
      </c>
      <c r="S254">
        <v>7.1249999999999994E-2</v>
      </c>
      <c r="T254" t="s">
        <v>31</v>
      </c>
      <c r="U254" t="s">
        <v>32</v>
      </c>
      <c r="V254">
        <v>0.30035525004889402</v>
      </c>
      <c r="W254">
        <v>-42331.642174472101</v>
      </c>
      <c r="X254">
        <v>24.690010761292498</v>
      </c>
      <c r="Y254">
        <v>37474.001917535599</v>
      </c>
      <c r="Z254">
        <v>7.0493517699476698</v>
      </c>
      <c r="AA254">
        <v>12.2337684831164</v>
      </c>
      <c r="AC254">
        <v>439121.33072565601</v>
      </c>
    </row>
    <row r="255" spans="1:29" x14ac:dyDescent="0.3">
      <c r="A255" t="s">
        <v>61</v>
      </c>
      <c r="B255">
        <v>253</v>
      </c>
      <c r="C255">
        <v>254</v>
      </c>
      <c r="D255" t="s">
        <v>27</v>
      </c>
      <c r="E255" t="s">
        <v>28</v>
      </c>
      <c r="F255" t="s">
        <v>45</v>
      </c>
      <c r="G255" t="s">
        <v>63</v>
      </c>
      <c r="H255">
        <v>1</v>
      </c>
      <c r="I255" t="s">
        <v>52</v>
      </c>
      <c r="J255">
        <v>8.7990725592218499</v>
      </c>
      <c r="K255">
        <v>4.3995362796109196</v>
      </c>
      <c r="L255">
        <v>2</v>
      </c>
      <c r="M255">
        <v>3824.16567265602</v>
      </c>
      <c r="N255">
        <v>54.289890176</v>
      </c>
      <c r="O255">
        <v>0</v>
      </c>
      <c r="P255">
        <v>0.937399145836326</v>
      </c>
      <c r="Q255">
        <v>0.57499999999999996</v>
      </c>
      <c r="R255">
        <v>15</v>
      </c>
      <c r="S255">
        <v>0.06</v>
      </c>
      <c r="T255" t="s">
        <v>46</v>
      </c>
      <c r="U255" t="s">
        <v>47</v>
      </c>
      <c r="V255">
        <v>6.0668195829635001E-2</v>
      </c>
      <c r="W255">
        <v>2361.4427537716101</v>
      </c>
      <c r="X255">
        <v>24.747110058649302</v>
      </c>
      <c r="Y255">
        <v>3192.1225389670299</v>
      </c>
      <c r="Z255">
        <v>10.8922190918976</v>
      </c>
      <c r="AA255">
        <v>10.8750076447607</v>
      </c>
      <c r="AC255">
        <v>33480.570464103403</v>
      </c>
    </row>
    <row r="256" spans="1:29" x14ac:dyDescent="0.3">
      <c r="A256" t="s">
        <v>59</v>
      </c>
      <c r="B256">
        <v>11</v>
      </c>
      <c r="C256">
        <v>12</v>
      </c>
      <c r="D256" t="s">
        <v>27</v>
      </c>
      <c r="E256" t="s">
        <v>28</v>
      </c>
      <c r="F256" t="s">
        <v>38</v>
      </c>
      <c r="G256" t="s">
        <v>33</v>
      </c>
      <c r="H256">
        <v>0</v>
      </c>
      <c r="I256">
        <v>0</v>
      </c>
      <c r="J256">
        <v>112.65165172855301</v>
      </c>
      <c r="K256">
        <v>0</v>
      </c>
      <c r="L256">
        <v>0</v>
      </c>
      <c r="M256">
        <v>3980.18040231038</v>
      </c>
      <c r="N256">
        <v>37.409046318999202</v>
      </c>
      <c r="O256">
        <v>0</v>
      </c>
      <c r="P256">
        <v>24.336486775619601</v>
      </c>
      <c r="Q256">
        <v>0.46666666666666601</v>
      </c>
      <c r="R256">
        <v>10</v>
      </c>
      <c r="S256">
        <v>7.1249999999999994E-2</v>
      </c>
      <c r="T256" t="s">
        <v>31</v>
      </c>
      <c r="U256" t="s">
        <v>32</v>
      </c>
      <c r="V256">
        <v>0.35210000000000002</v>
      </c>
      <c r="W256">
        <v>-44081.904643571303</v>
      </c>
      <c r="X256">
        <v>24.8060878381085</v>
      </c>
      <c r="Y256">
        <v>37521.145542407903</v>
      </c>
      <c r="Z256">
        <v>7.0380707405968002</v>
      </c>
      <c r="AA256">
        <v>12.250783731313099</v>
      </c>
      <c r="AC256">
        <v>454265.18548185099</v>
      </c>
    </row>
    <row r="257" spans="1:29" x14ac:dyDescent="0.3">
      <c r="A257" t="s">
        <v>61</v>
      </c>
      <c r="B257">
        <v>325</v>
      </c>
      <c r="C257">
        <v>326</v>
      </c>
      <c r="D257" t="s">
        <v>27</v>
      </c>
      <c r="E257" t="s">
        <v>28</v>
      </c>
      <c r="F257" t="s">
        <v>44</v>
      </c>
      <c r="G257" t="s">
        <v>35</v>
      </c>
      <c r="H257">
        <v>1</v>
      </c>
      <c r="I257" t="s">
        <v>54</v>
      </c>
      <c r="J257">
        <v>805.40081395348795</v>
      </c>
      <c r="K257">
        <v>402.70040697674398</v>
      </c>
      <c r="L257">
        <v>6</v>
      </c>
      <c r="M257">
        <v>3437.88785862027</v>
      </c>
      <c r="N257">
        <v>68.153269359999996</v>
      </c>
      <c r="O257">
        <v>0</v>
      </c>
      <c r="P257">
        <v>79.789562582316805</v>
      </c>
      <c r="Q257">
        <v>0.38</v>
      </c>
      <c r="R257">
        <v>10</v>
      </c>
      <c r="S257">
        <v>7.2499999999999995E-2</v>
      </c>
      <c r="T257" t="s">
        <v>31</v>
      </c>
      <c r="U257" t="s">
        <v>32</v>
      </c>
      <c r="V257">
        <v>0.25916086671240401</v>
      </c>
      <c r="W257">
        <v>-305291.89702834899</v>
      </c>
      <c r="X257">
        <v>24.819136340479002</v>
      </c>
      <c r="Y257">
        <v>258669.22139609599</v>
      </c>
      <c r="Z257">
        <v>6.9304312887020796</v>
      </c>
      <c r="AA257">
        <v>12.1953240647864</v>
      </c>
      <c r="AC257">
        <v>2762955.3472476299</v>
      </c>
    </row>
    <row r="258" spans="1:29" x14ac:dyDescent="0.3">
      <c r="A258" t="s">
        <v>61</v>
      </c>
      <c r="B258">
        <v>273</v>
      </c>
      <c r="C258">
        <v>274</v>
      </c>
      <c r="D258" t="s">
        <v>27</v>
      </c>
      <c r="E258" t="s">
        <v>28</v>
      </c>
      <c r="F258" t="s">
        <v>44</v>
      </c>
      <c r="G258" t="s">
        <v>35</v>
      </c>
      <c r="H258">
        <v>1</v>
      </c>
      <c r="I258" t="s">
        <v>53</v>
      </c>
      <c r="J258">
        <v>805.40081395348795</v>
      </c>
      <c r="K258">
        <v>402.70040697674398</v>
      </c>
      <c r="L258">
        <v>4</v>
      </c>
      <c r="M258">
        <v>3456.9301006934802</v>
      </c>
      <c r="N258">
        <v>68.153269359999996</v>
      </c>
      <c r="O258">
        <v>0</v>
      </c>
      <c r="P258">
        <v>79.789562582316805</v>
      </c>
      <c r="Q258">
        <v>0.38</v>
      </c>
      <c r="R258">
        <v>10</v>
      </c>
      <c r="S258">
        <v>7.2499999999999995E-2</v>
      </c>
      <c r="T258" t="s">
        <v>31</v>
      </c>
      <c r="U258" t="s">
        <v>32</v>
      </c>
      <c r="V258">
        <v>0.253738239049007</v>
      </c>
      <c r="W258">
        <v>-307228.30443606398</v>
      </c>
      <c r="X258">
        <v>24.824605437981202</v>
      </c>
      <c r="Y258">
        <v>259762.43423793101</v>
      </c>
      <c r="Z258">
        <v>6.9283975085309004</v>
      </c>
      <c r="AA258">
        <v>12.1955960729421</v>
      </c>
      <c r="AC258">
        <v>2778259.1810907898</v>
      </c>
    </row>
    <row r="259" spans="1:29" x14ac:dyDescent="0.3">
      <c r="A259" t="s">
        <v>61</v>
      </c>
      <c r="B259">
        <v>221</v>
      </c>
      <c r="C259">
        <v>222</v>
      </c>
      <c r="D259" t="s">
        <v>27</v>
      </c>
      <c r="E259" t="s">
        <v>28</v>
      </c>
      <c r="F259" t="s">
        <v>44</v>
      </c>
      <c r="G259" t="s">
        <v>35</v>
      </c>
      <c r="H259">
        <v>1</v>
      </c>
      <c r="I259" t="s">
        <v>52</v>
      </c>
      <c r="J259">
        <v>805.40081395348795</v>
      </c>
      <c r="K259">
        <v>402.70040697674398</v>
      </c>
      <c r="L259">
        <v>2</v>
      </c>
      <c r="M259">
        <v>3493.0412700569</v>
      </c>
      <c r="N259">
        <v>68.153269359999996</v>
      </c>
      <c r="O259">
        <v>0</v>
      </c>
      <c r="P259">
        <v>79.789562582316805</v>
      </c>
      <c r="Q259">
        <v>0.38</v>
      </c>
      <c r="R259">
        <v>10</v>
      </c>
      <c r="S259">
        <v>7.2499999999999995E-2</v>
      </c>
      <c r="T259" t="s">
        <v>31</v>
      </c>
      <c r="U259" t="s">
        <v>32</v>
      </c>
      <c r="V259">
        <v>0.244468195829635</v>
      </c>
      <c r="W259">
        <v>-314179.38380537799</v>
      </c>
      <c r="X259">
        <v>24.872740970622701</v>
      </c>
      <c r="Y259">
        <v>261529.21358665</v>
      </c>
      <c r="Z259">
        <v>6.9020152539967397</v>
      </c>
      <c r="AA259">
        <v>12.217597947365199</v>
      </c>
      <c r="AC259">
        <v>2807280.9388068998</v>
      </c>
    </row>
    <row r="260" spans="1:29" x14ac:dyDescent="0.3">
      <c r="A260" t="s">
        <v>59</v>
      </c>
      <c r="B260">
        <v>21</v>
      </c>
      <c r="C260">
        <v>22</v>
      </c>
      <c r="D260" t="s">
        <v>27</v>
      </c>
      <c r="E260" t="s">
        <v>28</v>
      </c>
      <c r="F260" t="s">
        <v>40</v>
      </c>
      <c r="G260" t="s">
        <v>33</v>
      </c>
      <c r="H260">
        <v>0</v>
      </c>
      <c r="I260">
        <v>0</v>
      </c>
      <c r="J260">
        <v>112.65165172855301</v>
      </c>
      <c r="K260">
        <v>0</v>
      </c>
      <c r="L260">
        <v>0</v>
      </c>
      <c r="M260">
        <v>4157.25</v>
      </c>
      <c r="N260">
        <v>26.650004418029599</v>
      </c>
      <c r="O260">
        <v>0</v>
      </c>
      <c r="P260">
        <v>24.336486775619601</v>
      </c>
      <c r="Q260">
        <v>0.46666666666666601</v>
      </c>
      <c r="R260">
        <v>10</v>
      </c>
      <c r="S260">
        <v>7.1249999999999994E-2</v>
      </c>
      <c r="T260" t="s">
        <v>31</v>
      </c>
      <c r="U260" t="s">
        <v>32</v>
      </c>
      <c r="V260">
        <v>0.36209999999999998</v>
      </c>
      <c r="W260">
        <v>-47614.988632395303</v>
      </c>
      <c r="X260">
        <v>25.0477714537789</v>
      </c>
      <c r="Y260">
        <v>37521.145542407903</v>
      </c>
      <c r="Z260">
        <v>6.9718957082135598</v>
      </c>
      <c r="AA260">
        <v>12.316633061208901</v>
      </c>
      <c r="AC260">
        <v>474474.45880799898</v>
      </c>
    </row>
    <row r="261" spans="1:29" x14ac:dyDescent="0.3">
      <c r="A261" t="s">
        <v>61</v>
      </c>
      <c r="B261">
        <v>378</v>
      </c>
      <c r="C261">
        <v>379</v>
      </c>
      <c r="D261" t="s">
        <v>27</v>
      </c>
      <c r="E261" t="s">
        <v>28</v>
      </c>
      <c r="F261" t="s">
        <v>44</v>
      </c>
      <c r="G261" t="s">
        <v>36</v>
      </c>
      <c r="H261">
        <v>1</v>
      </c>
      <c r="I261" t="s">
        <v>55</v>
      </c>
      <c r="J261">
        <v>3254.9916304347798</v>
      </c>
      <c r="K261">
        <v>3254.9916304347798</v>
      </c>
      <c r="L261">
        <v>2</v>
      </c>
      <c r="M261">
        <v>3374.6201784008599</v>
      </c>
      <c r="N261">
        <v>112.500592159999</v>
      </c>
      <c r="O261">
        <v>0</v>
      </c>
      <c r="P261">
        <v>127.406591492679</v>
      </c>
      <c r="Q261">
        <v>0.52777777777777701</v>
      </c>
      <c r="R261">
        <v>19.5</v>
      </c>
      <c r="S261">
        <v>6.5000000000000002E-2</v>
      </c>
      <c r="T261" t="s">
        <v>31</v>
      </c>
      <c r="U261" t="s">
        <v>32</v>
      </c>
      <c r="V261">
        <v>0.20580824543517601</v>
      </c>
      <c r="W261">
        <v>-2315171.8511552601</v>
      </c>
      <c r="X261">
        <v>25.1616968469997</v>
      </c>
      <c r="Y261">
        <v>882789.03491110797</v>
      </c>
      <c r="Z261">
        <v>2.2057557966188601</v>
      </c>
      <c r="AA261">
        <v>16.967583738694401</v>
      </c>
      <c r="AC261">
        <v>10976817.814813901</v>
      </c>
    </row>
    <row r="262" spans="1:29" x14ac:dyDescent="0.3">
      <c r="A262" t="s">
        <v>61</v>
      </c>
      <c r="B262">
        <v>127</v>
      </c>
      <c r="C262">
        <v>128</v>
      </c>
      <c r="D262" t="s">
        <v>27</v>
      </c>
      <c r="E262" t="s">
        <v>28</v>
      </c>
      <c r="F262" t="s">
        <v>41</v>
      </c>
      <c r="G262" t="s">
        <v>35</v>
      </c>
      <c r="H262">
        <v>1</v>
      </c>
      <c r="I262" t="s">
        <v>50</v>
      </c>
      <c r="J262">
        <v>805.40081395348795</v>
      </c>
      <c r="K262">
        <v>201.35020348837199</v>
      </c>
      <c r="L262">
        <v>4</v>
      </c>
      <c r="M262">
        <v>3997.0303095363302</v>
      </c>
      <c r="N262">
        <v>31.244602400000002</v>
      </c>
      <c r="O262">
        <v>0</v>
      </c>
      <c r="P262">
        <v>79.789562582316805</v>
      </c>
      <c r="Q262">
        <v>0.38</v>
      </c>
      <c r="R262">
        <v>10</v>
      </c>
      <c r="S262">
        <v>7.2499999999999995E-2</v>
      </c>
      <c r="T262" t="s">
        <v>31</v>
      </c>
      <c r="U262" t="s">
        <v>32</v>
      </c>
      <c r="V262">
        <v>0.31181757287011902</v>
      </c>
      <c r="W262">
        <v>-346369.62309712498</v>
      </c>
      <c r="X262">
        <v>25.188215450166101</v>
      </c>
      <c r="Y262">
        <v>261547.717269257</v>
      </c>
      <c r="Z262">
        <v>6.9904454665112903</v>
      </c>
      <c r="AA262">
        <v>12.173918539510201</v>
      </c>
      <c r="AC262">
        <v>3212325.91666803</v>
      </c>
    </row>
    <row r="263" spans="1:29" x14ac:dyDescent="0.3">
      <c r="A263" t="s">
        <v>61</v>
      </c>
      <c r="B263">
        <v>75</v>
      </c>
      <c r="C263">
        <v>76</v>
      </c>
      <c r="D263" t="s">
        <v>27</v>
      </c>
      <c r="E263" t="s">
        <v>28</v>
      </c>
      <c r="F263" t="s">
        <v>41</v>
      </c>
      <c r="G263" t="s">
        <v>35</v>
      </c>
      <c r="H263">
        <v>1</v>
      </c>
      <c r="I263" t="s">
        <v>49</v>
      </c>
      <c r="J263">
        <v>805.40081395348795</v>
      </c>
      <c r="K263">
        <v>201.35020348837199</v>
      </c>
      <c r="L263">
        <v>2</v>
      </c>
      <c r="M263">
        <v>4015.0858942180398</v>
      </c>
      <c r="N263">
        <v>31.244602400000002</v>
      </c>
      <c r="O263">
        <v>0</v>
      </c>
      <c r="P263">
        <v>79.789562582316805</v>
      </c>
      <c r="Q263">
        <v>0.38</v>
      </c>
      <c r="R263">
        <v>10</v>
      </c>
      <c r="S263">
        <v>7.2499999999999995E-2</v>
      </c>
      <c r="T263" t="s">
        <v>31</v>
      </c>
      <c r="U263" t="s">
        <v>32</v>
      </c>
      <c r="V263">
        <v>0.307055250048894</v>
      </c>
      <c r="W263">
        <v>-347901.37681971397</v>
      </c>
      <c r="X263">
        <v>25.188545419843599</v>
      </c>
      <c r="Y263">
        <v>262693.66412431502</v>
      </c>
      <c r="Z263">
        <v>6.9903323479364596</v>
      </c>
      <c r="AA263">
        <v>12.173053475822099</v>
      </c>
      <c r="AC263">
        <v>3226836.7955260798</v>
      </c>
    </row>
    <row r="264" spans="1:29" x14ac:dyDescent="0.3">
      <c r="A264" t="s">
        <v>61</v>
      </c>
      <c r="B264">
        <v>179</v>
      </c>
      <c r="C264">
        <v>180</v>
      </c>
      <c r="D264" t="s">
        <v>27</v>
      </c>
      <c r="E264" t="s">
        <v>28</v>
      </c>
      <c r="F264" t="s">
        <v>41</v>
      </c>
      <c r="G264" t="s">
        <v>35</v>
      </c>
      <c r="H264">
        <v>1</v>
      </c>
      <c r="I264" t="s">
        <v>51</v>
      </c>
      <c r="J264">
        <v>805.40081395348795</v>
      </c>
      <c r="K264">
        <v>201.35020348837199</v>
      </c>
      <c r="L264">
        <v>6</v>
      </c>
      <c r="M264">
        <v>3987.50918849973</v>
      </c>
      <c r="N264">
        <v>31.244602400000002</v>
      </c>
      <c r="O264">
        <v>0</v>
      </c>
      <c r="P264">
        <v>79.789562582316805</v>
      </c>
      <c r="Q264">
        <v>0.38</v>
      </c>
      <c r="R264">
        <v>10</v>
      </c>
      <c r="S264">
        <v>7.2499999999999995E-2</v>
      </c>
      <c r="T264" t="s">
        <v>31</v>
      </c>
      <c r="U264" t="s">
        <v>32</v>
      </c>
      <c r="V264">
        <v>0.31460335313686399</v>
      </c>
      <c r="W264">
        <v>-348438.804656327</v>
      </c>
      <c r="X264">
        <v>25.220976185555699</v>
      </c>
      <c r="Y264">
        <v>260600.461610156</v>
      </c>
      <c r="Z264">
        <v>6.97332862022893</v>
      </c>
      <c r="AA264">
        <v>12.1902854103966</v>
      </c>
      <c r="AC264">
        <v>3204673.99974644</v>
      </c>
    </row>
    <row r="265" spans="1:29" x14ac:dyDescent="0.3">
      <c r="A265" t="s">
        <v>61</v>
      </c>
      <c r="B265">
        <v>324</v>
      </c>
      <c r="C265">
        <v>325</v>
      </c>
      <c r="D265" t="s">
        <v>27</v>
      </c>
      <c r="E265" t="s">
        <v>28</v>
      </c>
      <c r="F265" t="s">
        <v>44</v>
      </c>
      <c r="G265" t="s">
        <v>34</v>
      </c>
      <c r="H265">
        <v>1</v>
      </c>
      <c r="I265" t="s">
        <v>54</v>
      </c>
      <c r="J265">
        <v>373.42547297297199</v>
      </c>
      <c r="K265">
        <v>186.71273648648599</v>
      </c>
      <c r="L265">
        <v>6</v>
      </c>
      <c r="M265">
        <v>3639.06754418848</v>
      </c>
      <c r="N265">
        <v>68.153269359999996</v>
      </c>
      <c r="O265">
        <v>0</v>
      </c>
      <c r="P265">
        <v>56.847272162463803</v>
      </c>
      <c r="Q265">
        <v>0.46875</v>
      </c>
      <c r="R265">
        <v>10</v>
      </c>
      <c r="S265">
        <v>7.1249999999999994E-2</v>
      </c>
      <c r="T265" t="s">
        <v>31</v>
      </c>
      <c r="U265" t="s">
        <v>32</v>
      </c>
      <c r="V265">
        <v>0.296060866712404</v>
      </c>
      <c r="W265">
        <v>-164907.318481703</v>
      </c>
      <c r="X265">
        <v>25.251459962397899</v>
      </c>
      <c r="Y265">
        <v>122325.64518647399</v>
      </c>
      <c r="Z265">
        <v>6.5323577344701702</v>
      </c>
      <c r="AA265">
        <v>12.6716725455329</v>
      </c>
      <c r="AC265">
        <v>1367138.9709139899</v>
      </c>
    </row>
    <row r="266" spans="1:29" x14ac:dyDescent="0.3">
      <c r="A266" t="s">
        <v>61</v>
      </c>
      <c r="B266">
        <v>430</v>
      </c>
      <c r="C266">
        <v>431</v>
      </c>
      <c r="D266" t="s">
        <v>27</v>
      </c>
      <c r="E266" t="s">
        <v>28</v>
      </c>
      <c r="F266" t="s">
        <v>44</v>
      </c>
      <c r="G266" t="s">
        <v>36</v>
      </c>
      <c r="H266">
        <v>1</v>
      </c>
      <c r="I266" t="s">
        <v>56</v>
      </c>
      <c r="J266">
        <v>3254.9916304347798</v>
      </c>
      <c r="K266">
        <v>3254.9916304347798</v>
      </c>
      <c r="L266">
        <v>4</v>
      </c>
      <c r="M266">
        <v>3319.0755022334001</v>
      </c>
      <c r="N266">
        <v>112.500592159999</v>
      </c>
      <c r="O266">
        <v>0</v>
      </c>
      <c r="P266">
        <v>127.406591492679</v>
      </c>
      <c r="Q266">
        <v>0.52777777777777701</v>
      </c>
      <c r="R266">
        <v>19.5</v>
      </c>
      <c r="S266">
        <v>6.5000000000000002E-2</v>
      </c>
      <c r="T266" t="s">
        <v>31</v>
      </c>
      <c r="U266" t="s">
        <v>32</v>
      </c>
      <c r="V266">
        <v>0.215755386087089</v>
      </c>
      <c r="W266">
        <v>-2200634.8875492602</v>
      </c>
      <c r="X266">
        <v>25.322877773621599</v>
      </c>
      <c r="Y266">
        <v>881978.72544850095</v>
      </c>
      <c r="Z266">
        <v>2.4728437926600799</v>
      </c>
      <c r="AA266">
        <v>16.7380433865718</v>
      </c>
      <c r="AC266">
        <v>10796144.5068145</v>
      </c>
    </row>
    <row r="267" spans="1:29" x14ac:dyDescent="0.3">
      <c r="A267" t="s">
        <v>61</v>
      </c>
      <c r="B267">
        <v>272</v>
      </c>
      <c r="C267">
        <v>273</v>
      </c>
      <c r="D267" t="s">
        <v>27</v>
      </c>
      <c r="E267" t="s">
        <v>28</v>
      </c>
      <c r="F267" t="s">
        <v>44</v>
      </c>
      <c r="G267" t="s">
        <v>34</v>
      </c>
      <c r="H267">
        <v>1</v>
      </c>
      <c r="I267" t="s">
        <v>53</v>
      </c>
      <c r="J267">
        <v>373.42547297297199</v>
      </c>
      <c r="K267">
        <v>186.71273648648599</v>
      </c>
      <c r="L267">
        <v>4</v>
      </c>
      <c r="M267">
        <v>3661.0701444767101</v>
      </c>
      <c r="N267">
        <v>68.153269359999996</v>
      </c>
      <c r="O267">
        <v>0</v>
      </c>
      <c r="P267">
        <v>56.847272162463803</v>
      </c>
      <c r="Q267">
        <v>0.46875</v>
      </c>
      <c r="R267">
        <v>10</v>
      </c>
      <c r="S267">
        <v>7.1249999999999994E-2</v>
      </c>
      <c r="T267" t="s">
        <v>31</v>
      </c>
      <c r="U267" t="s">
        <v>32</v>
      </c>
      <c r="V267">
        <v>0.29063823904900699</v>
      </c>
      <c r="W267">
        <v>-169635.73539786099</v>
      </c>
      <c r="X267">
        <v>25.346256480259701</v>
      </c>
      <c r="Y267">
        <v>122458.760846028</v>
      </c>
      <c r="Z267">
        <v>6.4747743977122196</v>
      </c>
      <c r="AA267">
        <v>12.723317658187799</v>
      </c>
      <c r="AC267">
        <v>1375404.9928963301</v>
      </c>
    </row>
    <row r="268" spans="1:29" x14ac:dyDescent="0.3">
      <c r="A268" t="s">
        <v>61</v>
      </c>
      <c r="B268">
        <v>482</v>
      </c>
      <c r="C268">
        <v>483</v>
      </c>
      <c r="D268" t="s">
        <v>27</v>
      </c>
      <c r="E268" t="s">
        <v>28</v>
      </c>
      <c r="F268" t="s">
        <v>44</v>
      </c>
      <c r="G268" t="s">
        <v>36</v>
      </c>
      <c r="H268">
        <v>1</v>
      </c>
      <c r="I268" t="s">
        <v>57</v>
      </c>
      <c r="J268">
        <v>3254.9916304347798</v>
      </c>
      <c r="K268">
        <v>3254.9916304347798</v>
      </c>
      <c r="L268">
        <v>6</v>
      </c>
      <c r="M268">
        <v>3289.78552940494</v>
      </c>
      <c r="N268">
        <v>112.500592159999</v>
      </c>
      <c r="O268">
        <v>0</v>
      </c>
      <c r="P268">
        <v>127.406591492679</v>
      </c>
      <c r="Q268">
        <v>0.52777777777777701</v>
      </c>
      <c r="R268">
        <v>19.5</v>
      </c>
      <c r="S268">
        <v>6.5000000000000002E-2</v>
      </c>
      <c r="T268" t="s">
        <v>31</v>
      </c>
      <c r="U268" t="s">
        <v>32</v>
      </c>
      <c r="V268">
        <v>0.22157409035785799</v>
      </c>
      <c r="W268">
        <v>-2139838.0677596</v>
      </c>
      <c r="X268">
        <v>25.446093293609199</v>
      </c>
      <c r="Y268">
        <v>882143.185979267</v>
      </c>
      <c r="Z268">
        <v>2.6164758252373401</v>
      </c>
      <c r="AA268">
        <v>16.616246335598099</v>
      </c>
      <c r="AC268">
        <v>10700871.3564918</v>
      </c>
    </row>
    <row r="269" spans="1:29" x14ac:dyDescent="0.3">
      <c r="A269" t="s">
        <v>61</v>
      </c>
      <c r="B269">
        <v>220</v>
      </c>
      <c r="C269">
        <v>221</v>
      </c>
      <c r="D269" t="s">
        <v>27</v>
      </c>
      <c r="E269" t="s">
        <v>28</v>
      </c>
      <c r="F269" t="s">
        <v>44</v>
      </c>
      <c r="G269" t="s">
        <v>34</v>
      </c>
      <c r="H269">
        <v>1</v>
      </c>
      <c r="I269" t="s">
        <v>52</v>
      </c>
      <c r="J269">
        <v>373.42547297297199</v>
      </c>
      <c r="K269">
        <v>186.71273648648599</v>
      </c>
      <c r="L269">
        <v>2</v>
      </c>
      <c r="M269">
        <v>3702.79525344178</v>
      </c>
      <c r="N269">
        <v>68.153269359999996</v>
      </c>
      <c r="O269">
        <v>0</v>
      </c>
      <c r="P269">
        <v>56.847272162463803</v>
      </c>
      <c r="Q269">
        <v>0.46875</v>
      </c>
      <c r="R269">
        <v>10</v>
      </c>
      <c r="S269">
        <v>7.1249999999999994E-2</v>
      </c>
      <c r="T269" t="s">
        <v>31</v>
      </c>
      <c r="U269" t="s">
        <v>32</v>
      </c>
      <c r="V269">
        <v>0.28136819582963501</v>
      </c>
      <c r="W269">
        <v>-178059.490689506</v>
      </c>
      <c r="X269">
        <v>25.511631635723699</v>
      </c>
      <c r="Y269">
        <v>122808.08074077401</v>
      </c>
      <c r="Z269">
        <v>6.3750939031105203</v>
      </c>
      <c r="AA269">
        <v>12.812568958145199</v>
      </c>
      <c r="AC269">
        <v>1391080.4432250401</v>
      </c>
    </row>
    <row r="270" spans="1:29" x14ac:dyDescent="0.3">
      <c r="A270" t="s">
        <v>61</v>
      </c>
      <c r="B270">
        <v>363</v>
      </c>
      <c r="C270">
        <v>364</v>
      </c>
      <c r="D270" t="s">
        <v>27</v>
      </c>
      <c r="E270" t="s">
        <v>28</v>
      </c>
      <c r="F270" t="s">
        <v>48</v>
      </c>
      <c r="G270" t="s">
        <v>63</v>
      </c>
      <c r="H270">
        <v>1</v>
      </c>
      <c r="I270" t="s">
        <v>54</v>
      </c>
      <c r="J270">
        <v>8.7990725592218499</v>
      </c>
      <c r="K270">
        <v>4.3995362796109196</v>
      </c>
      <c r="L270">
        <v>6</v>
      </c>
      <c r="M270">
        <v>3872.4833515728601</v>
      </c>
      <c r="N270">
        <v>57.937700479999997</v>
      </c>
      <c r="O270">
        <v>0</v>
      </c>
      <c r="P270">
        <v>0.937399145836326</v>
      </c>
      <c r="Q270">
        <v>0.57499999999999996</v>
      </c>
      <c r="R270">
        <v>15</v>
      </c>
      <c r="S270">
        <v>0.06</v>
      </c>
      <c r="T270" t="s">
        <v>46</v>
      </c>
      <c r="U270" t="s">
        <v>47</v>
      </c>
      <c r="V270">
        <v>0.10536086671240399</v>
      </c>
      <c r="W270">
        <v>1454.8646254789901</v>
      </c>
      <c r="X270">
        <v>25.755539386681001</v>
      </c>
      <c r="Y270">
        <v>3173.3540283792499</v>
      </c>
      <c r="Z270">
        <v>10.1741998872005</v>
      </c>
      <c r="AA270">
        <v>11.1577844927111</v>
      </c>
      <c r="AC270">
        <v>33903.591743020399</v>
      </c>
    </row>
    <row r="271" spans="1:29" x14ac:dyDescent="0.3">
      <c r="A271" t="s">
        <v>61</v>
      </c>
      <c r="B271">
        <v>311</v>
      </c>
      <c r="C271">
        <v>312</v>
      </c>
      <c r="D271" t="s">
        <v>27</v>
      </c>
      <c r="E271" t="s">
        <v>28</v>
      </c>
      <c r="F271" t="s">
        <v>48</v>
      </c>
      <c r="G271" t="s">
        <v>63</v>
      </c>
      <c r="H271">
        <v>1</v>
      </c>
      <c r="I271" t="s">
        <v>53</v>
      </c>
      <c r="J271">
        <v>8.7990725592218499</v>
      </c>
      <c r="K271">
        <v>4.3995362796109196</v>
      </c>
      <c r="L271">
        <v>4</v>
      </c>
      <c r="M271">
        <v>3916.9971046967898</v>
      </c>
      <c r="N271">
        <v>57.937700479999997</v>
      </c>
      <c r="O271">
        <v>0</v>
      </c>
      <c r="P271">
        <v>0.937399145836326</v>
      </c>
      <c r="Q271">
        <v>0.57499999999999996</v>
      </c>
      <c r="R271">
        <v>15</v>
      </c>
      <c r="S271">
        <v>0.06</v>
      </c>
      <c r="T271" t="s">
        <v>46</v>
      </c>
      <c r="U271" t="s">
        <v>47</v>
      </c>
      <c r="V271">
        <v>9.9938239049007102E-2</v>
      </c>
      <c r="W271">
        <v>1383.46056159563</v>
      </c>
      <c r="X271">
        <v>25.783172143271202</v>
      </c>
      <c r="Y271">
        <v>3192.1225389670299</v>
      </c>
      <c r="Z271">
        <v>10.098894969879799</v>
      </c>
      <c r="AA271">
        <v>11.220485859237399</v>
      </c>
      <c r="AC271">
        <v>34293.309651620402</v>
      </c>
    </row>
    <row r="272" spans="1:29" x14ac:dyDescent="0.3">
      <c r="A272" t="s">
        <v>59</v>
      </c>
      <c r="B272">
        <v>33</v>
      </c>
      <c r="C272">
        <v>34</v>
      </c>
      <c r="D272" t="s">
        <v>27</v>
      </c>
      <c r="E272" t="s">
        <v>28</v>
      </c>
      <c r="F272" t="s">
        <v>42</v>
      </c>
      <c r="G272" t="s">
        <v>35</v>
      </c>
      <c r="H272">
        <v>0</v>
      </c>
      <c r="I272">
        <v>0</v>
      </c>
      <c r="J272">
        <v>805.40081395348795</v>
      </c>
      <c r="K272">
        <v>0</v>
      </c>
      <c r="L272">
        <v>0</v>
      </c>
      <c r="M272">
        <v>4294.9879336334398</v>
      </c>
      <c r="N272">
        <v>19.065000000000001</v>
      </c>
      <c r="O272">
        <v>0</v>
      </c>
      <c r="P272">
        <v>79.789562582316805</v>
      </c>
      <c r="Q272">
        <v>0.38</v>
      </c>
      <c r="R272">
        <v>10</v>
      </c>
      <c r="S272">
        <v>7.2499999999999995E-2</v>
      </c>
      <c r="T272" t="s">
        <v>31</v>
      </c>
      <c r="U272" t="s">
        <v>32</v>
      </c>
      <c r="V272">
        <v>0.24129999999999999</v>
      </c>
      <c r="W272">
        <v>-414098.61607078701</v>
      </c>
      <c r="X272">
        <v>25.814222786045601</v>
      </c>
      <c r="Y272">
        <v>264127.84026191197</v>
      </c>
      <c r="Z272">
        <v>6.7579418845207098</v>
      </c>
      <c r="AA272">
        <v>12.395086528538</v>
      </c>
      <c r="AC272">
        <v>3451787.9481848702</v>
      </c>
    </row>
    <row r="273" spans="1:29" x14ac:dyDescent="0.3">
      <c r="A273" t="s">
        <v>61</v>
      </c>
      <c r="B273">
        <v>178</v>
      </c>
      <c r="C273">
        <v>179</v>
      </c>
      <c r="D273" t="s">
        <v>27</v>
      </c>
      <c r="E273" t="s">
        <v>28</v>
      </c>
      <c r="F273" t="s">
        <v>41</v>
      </c>
      <c r="G273" t="s">
        <v>34</v>
      </c>
      <c r="H273">
        <v>1</v>
      </c>
      <c r="I273" t="s">
        <v>51</v>
      </c>
      <c r="J273">
        <v>373.42547297297199</v>
      </c>
      <c r="K273">
        <v>93.356368243243196</v>
      </c>
      <c r="L273">
        <v>6</v>
      </c>
      <c r="M273">
        <v>4224.9235052053</v>
      </c>
      <c r="N273">
        <v>31.244602400000002</v>
      </c>
      <c r="O273">
        <v>0</v>
      </c>
      <c r="P273">
        <v>56.847272162463803</v>
      </c>
      <c r="Q273">
        <v>0.46875</v>
      </c>
      <c r="R273">
        <v>10</v>
      </c>
      <c r="S273">
        <v>7.1249999999999994E-2</v>
      </c>
      <c r="T273" t="s">
        <v>31</v>
      </c>
      <c r="U273" t="s">
        <v>32</v>
      </c>
      <c r="V273">
        <v>0.35150335313686398</v>
      </c>
      <c r="W273">
        <v>-196613.22901502499</v>
      </c>
      <c r="X273">
        <v>25.906141828669199</v>
      </c>
      <c r="Y273">
        <v>122609.957660046</v>
      </c>
      <c r="Z273">
        <v>6.4753015335412503</v>
      </c>
      <c r="AA273">
        <v>12.759171041068599</v>
      </c>
      <c r="AC273">
        <v>1587235.60443964</v>
      </c>
    </row>
    <row r="274" spans="1:29" x14ac:dyDescent="0.3">
      <c r="A274" t="s">
        <v>61</v>
      </c>
      <c r="B274">
        <v>126</v>
      </c>
      <c r="C274">
        <v>127</v>
      </c>
      <c r="D274" t="s">
        <v>27</v>
      </c>
      <c r="E274" t="s">
        <v>28</v>
      </c>
      <c r="F274" t="s">
        <v>41</v>
      </c>
      <c r="G274" t="s">
        <v>34</v>
      </c>
      <c r="H274">
        <v>1</v>
      </c>
      <c r="I274" t="s">
        <v>50</v>
      </c>
      <c r="J274">
        <v>373.42547297297199</v>
      </c>
      <c r="K274">
        <v>93.356368243243196</v>
      </c>
      <c r="L274">
        <v>4</v>
      </c>
      <c r="M274">
        <v>4235.9248053494102</v>
      </c>
      <c r="N274">
        <v>31.244602400000002</v>
      </c>
      <c r="O274">
        <v>0</v>
      </c>
      <c r="P274">
        <v>56.847272162463803</v>
      </c>
      <c r="Q274">
        <v>0.46875</v>
      </c>
      <c r="R274">
        <v>10</v>
      </c>
      <c r="S274">
        <v>7.1249999999999994E-2</v>
      </c>
      <c r="T274" t="s">
        <v>31</v>
      </c>
      <c r="U274" t="s">
        <v>32</v>
      </c>
      <c r="V274">
        <v>0.34871757287011901</v>
      </c>
      <c r="W274">
        <v>-197933.35202803201</v>
      </c>
      <c r="X274">
        <v>25.926692382746001</v>
      </c>
      <c r="Y274">
        <v>122812.232904231</v>
      </c>
      <c r="Z274">
        <v>6.4642936159442002</v>
      </c>
      <c r="AA274">
        <v>12.7682103892363</v>
      </c>
      <c r="AC274">
        <v>1591368.61543081</v>
      </c>
    </row>
    <row r="275" spans="1:29" x14ac:dyDescent="0.3">
      <c r="A275" t="s">
        <v>59</v>
      </c>
      <c r="B275">
        <v>26</v>
      </c>
      <c r="C275">
        <v>27</v>
      </c>
      <c r="D275" t="s">
        <v>27</v>
      </c>
      <c r="E275" t="s">
        <v>28</v>
      </c>
      <c r="F275" t="s">
        <v>41</v>
      </c>
      <c r="G275" t="s">
        <v>33</v>
      </c>
      <c r="H275">
        <v>0</v>
      </c>
      <c r="I275">
        <v>0</v>
      </c>
      <c r="J275">
        <v>112.65165172855301</v>
      </c>
      <c r="K275">
        <v>0</v>
      </c>
      <c r="L275">
        <v>0</v>
      </c>
      <c r="M275">
        <v>4339.2625734888597</v>
      </c>
      <c r="N275">
        <v>25.26171648</v>
      </c>
      <c r="O275">
        <v>0</v>
      </c>
      <c r="P275">
        <v>24.336486775619601</v>
      </c>
      <c r="Q275">
        <v>0.46666666666666601</v>
      </c>
      <c r="R275">
        <v>10</v>
      </c>
      <c r="S275">
        <v>7.1249999999999994E-2</v>
      </c>
      <c r="T275" t="s">
        <v>31</v>
      </c>
      <c r="U275" t="s">
        <v>32</v>
      </c>
      <c r="V275">
        <v>0.36209999999999998</v>
      </c>
      <c r="W275">
        <v>-61041.809038735999</v>
      </c>
      <c r="X275">
        <v>25.9662445251879</v>
      </c>
      <c r="Y275">
        <v>37521.145542407903</v>
      </c>
      <c r="Z275">
        <v>6.49378400512225</v>
      </c>
      <c r="AA275">
        <v>12.7417189598499</v>
      </c>
      <c r="AC275">
        <v>495247.88289901603</v>
      </c>
    </row>
    <row r="276" spans="1:29" x14ac:dyDescent="0.3">
      <c r="A276" t="s">
        <v>61</v>
      </c>
      <c r="B276">
        <v>259</v>
      </c>
      <c r="C276">
        <v>260</v>
      </c>
      <c r="D276" t="s">
        <v>27</v>
      </c>
      <c r="E276" t="s">
        <v>28</v>
      </c>
      <c r="F276" t="s">
        <v>48</v>
      </c>
      <c r="G276" t="s">
        <v>63</v>
      </c>
      <c r="H276">
        <v>1</v>
      </c>
      <c r="I276" t="s">
        <v>52</v>
      </c>
      <c r="J276">
        <v>8.7990725592218499</v>
      </c>
      <c r="K276">
        <v>4.3995362796109196</v>
      </c>
      <c r="L276">
        <v>2</v>
      </c>
      <c r="M276">
        <v>4001.4117272963599</v>
      </c>
      <c r="N276">
        <v>57.937700479999997</v>
      </c>
      <c r="O276">
        <v>0</v>
      </c>
      <c r="P276">
        <v>0.937399145836326</v>
      </c>
      <c r="Q276">
        <v>0.57499999999999996</v>
      </c>
      <c r="R276">
        <v>15</v>
      </c>
      <c r="S276">
        <v>0.06</v>
      </c>
      <c r="T276" t="s">
        <v>46</v>
      </c>
      <c r="U276" t="s">
        <v>47</v>
      </c>
      <c r="V276">
        <v>9.0668195829635007E-2</v>
      </c>
      <c r="W276">
        <v>1084.45660240187</v>
      </c>
      <c r="X276">
        <v>25.977319266523601</v>
      </c>
      <c r="Y276">
        <v>3192.1225389670299</v>
      </c>
      <c r="Z276">
        <v>9.8374620974619091</v>
      </c>
      <c r="AA276">
        <v>11.4302768155453</v>
      </c>
      <c r="AC276">
        <v>35032.359672479601</v>
      </c>
    </row>
    <row r="277" spans="1:29" x14ac:dyDescent="0.3">
      <c r="A277" t="s">
        <v>61</v>
      </c>
      <c r="B277">
        <v>74</v>
      </c>
      <c r="C277">
        <v>75</v>
      </c>
      <c r="D277" t="s">
        <v>27</v>
      </c>
      <c r="E277" t="s">
        <v>28</v>
      </c>
      <c r="F277" t="s">
        <v>41</v>
      </c>
      <c r="G277" t="s">
        <v>34</v>
      </c>
      <c r="H277">
        <v>1</v>
      </c>
      <c r="I277" t="s">
        <v>49</v>
      </c>
      <c r="J277">
        <v>373.42547297297199</v>
      </c>
      <c r="K277">
        <v>93.356368243243196</v>
      </c>
      <c r="L277">
        <v>2</v>
      </c>
      <c r="M277">
        <v>4256.7873598319402</v>
      </c>
      <c r="N277">
        <v>31.244602400000002</v>
      </c>
      <c r="O277">
        <v>0</v>
      </c>
      <c r="P277">
        <v>56.847272162463803</v>
      </c>
      <c r="Q277">
        <v>0.46875</v>
      </c>
      <c r="R277">
        <v>10</v>
      </c>
      <c r="S277">
        <v>7.1249999999999994E-2</v>
      </c>
      <c r="T277" t="s">
        <v>31</v>
      </c>
      <c r="U277" t="s">
        <v>32</v>
      </c>
      <c r="V277">
        <v>0.34395525004889399</v>
      </c>
      <c r="W277">
        <v>-201424.95936792201</v>
      </c>
      <c r="X277">
        <v>25.990468451726802</v>
      </c>
      <c r="Y277">
        <v>123078.662383089</v>
      </c>
      <c r="Z277">
        <v>6.4307060752555296</v>
      </c>
      <c r="AA277">
        <v>12.7980062112622</v>
      </c>
      <c r="AC277">
        <v>1599206.3405951699</v>
      </c>
    </row>
    <row r="278" spans="1:29" x14ac:dyDescent="0.3">
      <c r="A278" t="s">
        <v>61</v>
      </c>
      <c r="B278">
        <v>393</v>
      </c>
      <c r="C278">
        <v>394</v>
      </c>
      <c r="D278" t="s">
        <v>27</v>
      </c>
      <c r="E278" t="s">
        <v>28</v>
      </c>
      <c r="F278" t="s">
        <v>42</v>
      </c>
      <c r="G278" t="s">
        <v>36</v>
      </c>
      <c r="H278">
        <v>1</v>
      </c>
      <c r="I278" t="s">
        <v>55</v>
      </c>
      <c r="J278">
        <v>3254.9916304347798</v>
      </c>
      <c r="K278">
        <v>3254.9916304347798</v>
      </c>
      <c r="L278">
        <v>2</v>
      </c>
      <c r="M278">
        <v>3604.6201784008599</v>
      </c>
      <c r="N278">
        <v>107.759645599999</v>
      </c>
      <c r="O278">
        <v>0</v>
      </c>
      <c r="P278">
        <v>127.406591492679</v>
      </c>
      <c r="Q278">
        <v>0.52777777777777701</v>
      </c>
      <c r="R278">
        <v>19.5</v>
      </c>
      <c r="S278">
        <v>6.5000000000000002E-2</v>
      </c>
      <c r="T278" t="s">
        <v>31</v>
      </c>
      <c r="U278" t="s">
        <v>32</v>
      </c>
      <c r="V278">
        <v>0.20580824543517601</v>
      </c>
      <c r="W278">
        <v>-2654859.8419153099</v>
      </c>
      <c r="X278">
        <v>25.996027449361002</v>
      </c>
      <c r="Y278">
        <v>882789.03491110797</v>
      </c>
      <c r="Z278">
        <v>1.6084675267525701</v>
      </c>
      <c r="AA278">
        <v>17.485070151419901</v>
      </c>
      <c r="AC278">
        <v>11724951.816253901</v>
      </c>
    </row>
    <row r="279" spans="1:29" x14ac:dyDescent="0.3">
      <c r="A279" t="s">
        <v>61</v>
      </c>
      <c r="B279">
        <v>345</v>
      </c>
      <c r="C279">
        <v>346</v>
      </c>
      <c r="D279" t="s">
        <v>27</v>
      </c>
      <c r="E279" t="s">
        <v>28</v>
      </c>
      <c r="F279" t="s">
        <v>40</v>
      </c>
      <c r="G279" t="s">
        <v>35</v>
      </c>
      <c r="H279">
        <v>1</v>
      </c>
      <c r="I279" t="s">
        <v>54</v>
      </c>
      <c r="J279">
        <v>805.40081395348795</v>
      </c>
      <c r="K279">
        <v>402.70040697674398</v>
      </c>
      <c r="L279">
        <v>6</v>
      </c>
      <c r="M279">
        <v>3714.91969367704</v>
      </c>
      <c r="N279">
        <v>63.188377228067502</v>
      </c>
      <c r="O279">
        <v>0</v>
      </c>
      <c r="P279">
        <v>79.789562582316805</v>
      </c>
      <c r="Q279">
        <v>0.38</v>
      </c>
      <c r="R279">
        <v>10</v>
      </c>
      <c r="S279">
        <v>7.2499999999999995E-2</v>
      </c>
      <c r="T279" t="s">
        <v>31</v>
      </c>
      <c r="U279" t="s">
        <v>32</v>
      </c>
      <c r="V279">
        <v>0.33666086671240403</v>
      </c>
      <c r="W279">
        <v>-432313.08862602903</v>
      </c>
      <c r="X279">
        <v>26.0780767388169</v>
      </c>
      <c r="Y279">
        <v>258669.22139609599</v>
      </c>
      <c r="Z279">
        <v>6.26065364904502</v>
      </c>
      <c r="AA279">
        <v>12.8371729213245</v>
      </c>
      <c r="AC279">
        <v>2985599.7793830899</v>
      </c>
    </row>
    <row r="280" spans="1:29" x14ac:dyDescent="0.3">
      <c r="A280" t="s">
        <v>61</v>
      </c>
      <c r="B280">
        <v>293</v>
      </c>
      <c r="C280">
        <v>294</v>
      </c>
      <c r="D280" t="s">
        <v>27</v>
      </c>
      <c r="E280" t="s">
        <v>28</v>
      </c>
      <c r="F280" t="s">
        <v>40</v>
      </c>
      <c r="G280" t="s">
        <v>35</v>
      </c>
      <c r="H280">
        <v>1</v>
      </c>
      <c r="I280" t="s">
        <v>53</v>
      </c>
      <c r="J280">
        <v>805.40081395348795</v>
      </c>
      <c r="K280">
        <v>402.70040697674398</v>
      </c>
      <c r="L280">
        <v>4</v>
      </c>
      <c r="M280">
        <v>3733.9619357502502</v>
      </c>
      <c r="N280">
        <v>63.188377228067502</v>
      </c>
      <c r="O280">
        <v>0</v>
      </c>
      <c r="P280">
        <v>79.789562582316805</v>
      </c>
      <c r="Q280">
        <v>0.38</v>
      </c>
      <c r="R280">
        <v>10</v>
      </c>
      <c r="S280">
        <v>7.2499999999999995E-2</v>
      </c>
      <c r="T280" t="s">
        <v>31</v>
      </c>
      <c r="U280" t="s">
        <v>32</v>
      </c>
      <c r="V280">
        <v>0.33123823904900701</v>
      </c>
      <c r="W280">
        <v>-434249.49603374698</v>
      </c>
      <c r="X280">
        <v>26.078263956760601</v>
      </c>
      <c r="Y280">
        <v>259762.43423793299</v>
      </c>
      <c r="Z280">
        <v>6.2620738237174098</v>
      </c>
      <c r="AA280">
        <v>12.8341096058733</v>
      </c>
      <c r="AC280">
        <v>3000903.6132262498</v>
      </c>
    </row>
    <row r="281" spans="1:29" x14ac:dyDescent="0.3">
      <c r="A281" t="s">
        <v>61</v>
      </c>
      <c r="B281">
        <v>241</v>
      </c>
      <c r="C281">
        <v>242</v>
      </c>
      <c r="D281" t="s">
        <v>27</v>
      </c>
      <c r="E281" t="s">
        <v>28</v>
      </c>
      <c r="F281" t="s">
        <v>40</v>
      </c>
      <c r="G281" t="s">
        <v>35</v>
      </c>
      <c r="H281">
        <v>1</v>
      </c>
      <c r="I281" t="s">
        <v>52</v>
      </c>
      <c r="J281">
        <v>805.40081395348795</v>
      </c>
      <c r="K281">
        <v>402.70040697674398</v>
      </c>
      <c r="L281">
        <v>2</v>
      </c>
      <c r="M281">
        <v>3770.07310511367</v>
      </c>
      <c r="N281">
        <v>63.188377228067502</v>
      </c>
      <c r="O281">
        <v>0</v>
      </c>
      <c r="P281">
        <v>79.789562582316805</v>
      </c>
      <c r="Q281">
        <v>0.38</v>
      </c>
      <c r="R281">
        <v>10</v>
      </c>
      <c r="S281">
        <v>7.2499999999999995E-2</v>
      </c>
      <c r="T281" t="s">
        <v>31</v>
      </c>
      <c r="U281" t="s">
        <v>32</v>
      </c>
      <c r="V281">
        <v>0.32196819582963498</v>
      </c>
      <c r="W281">
        <v>-441200.57540306199</v>
      </c>
      <c r="X281">
        <v>26.1183260588713</v>
      </c>
      <c r="Y281">
        <v>261529.21358665</v>
      </c>
      <c r="Z281">
        <v>6.2433536358489397</v>
      </c>
      <c r="AA281">
        <v>12.850659737804101</v>
      </c>
      <c r="AC281">
        <v>3029925.3709423598</v>
      </c>
    </row>
    <row r="282" spans="1:29" x14ac:dyDescent="0.3">
      <c r="A282" t="s">
        <v>61</v>
      </c>
      <c r="B282">
        <v>188</v>
      </c>
      <c r="C282">
        <v>189</v>
      </c>
      <c r="D282" t="s">
        <v>27</v>
      </c>
      <c r="E282" t="s">
        <v>28</v>
      </c>
      <c r="F282" t="s">
        <v>40</v>
      </c>
      <c r="G282" t="s">
        <v>34</v>
      </c>
      <c r="H282">
        <v>1</v>
      </c>
      <c r="I282" t="s">
        <v>51</v>
      </c>
      <c r="J282">
        <v>373.42547297297199</v>
      </c>
      <c r="K282">
        <v>93.356368243243196</v>
      </c>
      <c r="L282">
        <v>6</v>
      </c>
      <c r="M282">
        <v>3998.9181130457901</v>
      </c>
      <c r="N282">
        <v>52.598330604752</v>
      </c>
      <c r="O282">
        <v>0</v>
      </c>
      <c r="P282">
        <v>56.847272162463803</v>
      </c>
      <c r="Q282">
        <v>0.46875</v>
      </c>
      <c r="R282">
        <v>10</v>
      </c>
      <c r="S282">
        <v>7.1249999999999994E-2</v>
      </c>
      <c r="T282" t="s">
        <v>31</v>
      </c>
      <c r="U282" t="s">
        <v>32</v>
      </c>
      <c r="V282">
        <v>0.35150335313686398</v>
      </c>
      <c r="W282">
        <v>-207206.554463359</v>
      </c>
      <c r="X282">
        <v>26.1277868738959</v>
      </c>
      <c r="Y282">
        <v>122609.957660046</v>
      </c>
      <c r="Z282">
        <v>6.1701210841915</v>
      </c>
      <c r="AA282">
        <v>13.0227673533479</v>
      </c>
      <c r="AC282">
        <v>1502329.0245242999</v>
      </c>
    </row>
    <row r="283" spans="1:29" x14ac:dyDescent="0.3">
      <c r="A283" t="s">
        <v>61</v>
      </c>
      <c r="B283">
        <v>136</v>
      </c>
      <c r="C283">
        <v>137</v>
      </c>
      <c r="D283" t="s">
        <v>27</v>
      </c>
      <c r="E283" t="s">
        <v>28</v>
      </c>
      <c r="F283" t="s">
        <v>40</v>
      </c>
      <c r="G283" t="s">
        <v>34</v>
      </c>
      <c r="H283">
        <v>1</v>
      </c>
      <c r="I283" t="s">
        <v>50</v>
      </c>
      <c r="J283">
        <v>373.42547297297199</v>
      </c>
      <c r="K283">
        <v>93.356368243243196</v>
      </c>
      <c r="L283">
        <v>4</v>
      </c>
      <c r="M283">
        <v>4009.9194131899098</v>
      </c>
      <c r="N283">
        <v>52.598330604752</v>
      </c>
      <c r="O283">
        <v>0</v>
      </c>
      <c r="P283">
        <v>56.847272162463803</v>
      </c>
      <c r="Q283">
        <v>0.46875</v>
      </c>
      <c r="R283">
        <v>10</v>
      </c>
      <c r="S283">
        <v>7.1249999999999994E-2</v>
      </c>
      <c r="T283" t="s">
        <v>31</v>
      </c>
      <c r="U283" t="s">
        <v>32</v>
      </c>
      <c r="V283">
        <v>0.34871757287011901</v>
      </c>
      <c r="W283">
        <v>-208526.67747636599</v>
      </c>
      <c r="X283">
        <v>26.1479880577252</v>
      </c>
      <c r="Y283">
        <v>122812.232904231</v>
      </c>
      <c r="Z283">
        <v>6.1591487766678101</v>
      </c>
      <c r="AA283">
        <v>13.0319112407318</v>
      </c>
      <c r="AC283">
        <v>1506462.03551547</v>
      </c>
    </row>
    <row r="284" spans="1:29" x14ac:dyDescent="0.3">
      <c r="A284" t="s">
        <v>61</v>
      </c>
      <c r="B284">
        <v>445</v>
      </c>
      <c r="C284">
        <v>446</v>
      </c>
      <c r="D284" t="s">
        <v>27</v>
      </c>
      <c r="E284" t="s">
        <v>28</v>
      </c>
      <c r="F284" t="s">
        <v>42</v>
      </c>
      <c r="G284" t="s">
        <v>36</v>
      </c>
      <c r="H284">
        <v>1</v>
      </c>
      <c r="I284" t="s">
        <v>56</v>
      </c>
      <c r="J284">
        <v>3254.9916304347798</v>
      </c>
      <c r="K284">
        <v>3254.9916304347798</v>
      </c>
      <c r="L284">
        <v>4</v>
      </c>
      <c r="M284">
        <v>3549.0755022334001</v>
      </c>
      <c r="N284">
        <v>107.759645599999</v>
      </c>
      <c r="O284">
        <v>0</v>
      </c>
      <c r="P284">
        <v>127.406591492679</v>
      </c>
      <c r="Q284">
        <v>0.52777777777777701</v>
      </c>
      <c r="R284">
        <v>19.5</v>
      </c>
      <c r="S284">
        <v>6.5000000000000002E-2</v>
      </c>
      <c r="T284" t="s">
        <v>31</v>
      </c>
      <c r="U284" t="s">
        <v>32</v>
      </c>
      <c r="V284">
        <v>0.215755386087089</v>
      </c>
      <c r="W284">
        <v>-2540322.8783093099</v>
      </c>
      <c r="X284">
        <v>26.172093256516199</v>
      </c>
      <c r="Y284">
        <v>881978.72544850095</v>
      </c>
      <c r="Z284">
        <v>1.8571467238792101</v>
      </c>
      <c r="AA284">
        <v>17.267485231167999</v>
      </c>
      <c r="AC284">
        <v>11544278.5082545</v>
      </c>
    </row>
    <row r="285" spans="1:29" x14ac:dyDescent="0.3">
      <c r="A285" t="s">
        <v>61</v>
      </c>
      <c r="B285">
        <v>313</v>
      </c>
      <c r="C285">
        <v>314</v>
      </c>
      <c r="D285" t="s">
        <v>27</v>
      </c>
      <c r="E285" t="s">
        <v>28</v>
      </c>
      <c r="F285" t="s">
        <v>29</v>
      </c>
      <c r="G285" t="s">
        <v>33</v>
      </c>
      <c r="H285">
        <v>1</v>
      </c>
      <c r="I285" t="s">
        <v>54</v>
      </c>
      <c r="J285">
        <v>112.65165172855301</v>
      </c>
      <c r="K285">
        <v>56.325825864276503</v>
      </c>
      <c r="L285">
        <v>6</v>
      </c>
      <c r="M285">
        <v>3833.2180509333498</v>
      </c>
      <c r="N285">
        <v>68.254890735999993</v>
      </c>
      <c r="O285">
        <v>0</v>
      </c>
      <c r="P285">
        <v>24.336486775619601</v>
      </c>
      <c r="Q285">
        <v>0.46666666666666601</v>
      </c>
      <c r="R285">
        <v>10</v>
      </c>
      <c r="S285">
        <v>7.1249999999999994E-2</v>
      </c>
      <c r="T285" t="s">
        <v>31</v>
      </c>
      <c r="U285" t="s">
        <v>32</v>
      </c>
      <c r="V285">
        <v>0.32746086671240399</v>
      </c>
      <c r="W285">
        <v>-64359.4844205919</v>
      </c>
      <c r="X285">
        <v>26.208213921018999</v>
      </c>
      <c r="Y285">
        <v>37402.947760511997</v>
      </c>
      <c r="Z285">
        <v>5.9718691651183899</v>
      </c>
      <c r="AA285">
        <v>13.189203031026</v>
      </c>
      <c r="AC285">
        <v>437492.10661125998</v>
      </c>
    </row>
    <row r="286" spans="1:29" x14ac:dyDescent="0.3">
      <c r="A286" t="s">
        <v>61</v>
      </c>
      <c r="B286">
        <v>318</v>
      </c>
      <c r="C286">
        <v>319</v>
      </c>
      <c r="D286" t="s">
        <v>27</v>
      </c>
      <c r="E286" t="s">
        <v>28</v>
      </c>
      <c r="F286" t="s">
        <v>37</v>
      </c>
      <c r="G286" t="s">
        <v>33</v>
      </c>
      <c r="H286">
        <v>1</v>
      </c>
      <c r="I286" t="s">
        <v>54</v>
      </c>
      <c r="J286">
        <v>112.65165172855301</v>
      </c>
      <c r="K286">
        <v>56.325825864276503</v>
      </c>
      <c r="L286">
        <v>6</v>
      </c>
      <c r="M286">
        <v>3833.2180509333498</v>
      </c>
      <c r="N286">
        <v>68.254890735999993</v>
      </c>
      <c r="O286">
        <v>0</v>
      </c>
      <c r="P286">
        <v>24.336486775619601</v>
      </c>
      <c r="Q286">
        <v>0.46666666666666601</v>
      </c>
      <c r="R286">
        <v>10</v>
      </c>
      <c r="S286">
        <v>7.1249999999999994E-2</v>
      </c>
      <c r="T286" t="s">
        <v>31</v>
      </c>
      <c r="U286" t="s">
        <v>32</v>
      </c>
      <c r="V286">
        <v>0.35746086671240401</v>
      </c>
      <c r="W286">
        <v>-64359.4844205919</v>
      </c>
      <c r="X286">
        <v>26.208213921018999</v>
      </c>
      <c r="Y286">
        <v>37402.947760511997</v>
      </c>
      <c r="Z286">
        <v>5.9718691651183899</v>
      </c>
      <c r="AA286">
        <v>13.189203031026</v>
      </c>
      <c r="AC286">
        <v>437492.10661125998</v>
      </c>
    </row>
    <row r="287" spans="1:29" x14ac:dyDescent="0.3">
      <c r="A287" t="s">
        <v>61</v>
      </c>
      <c r="B287">
        <v>348</v>
      </c>
      <c r="C287">
        <v>349</v>
      </c>
      <c r="D287" t="s">
        <v>27</v>
      </c>
      <c r="E287" t="s">
        <v>28</v>
      </c>
      <c r="F287" t="s">
        <v>39</v>
      </c>
      <c r="G287" t="s">
        <v>33</v>
      </c>
      <c r="H287">
        <v>1</v>
      </c>
      <c r="I287" t="s">
        <v>54</v>
      </c>
      <c r="J287">
        <v>112.65165172855301</v>
      </c>
      <c r="K287">
        <v>56.325825864276503</v>
      </c>
      <c r="L287">
        <v>6</v>
      </c>
      <c r="M287">
        <v>3833.2180509333498</v>
      </c>
      <c r="N287">
        <v>68.254890735999993</v>
      </c>
      <c r="O287">
        <v>0</v>
      </c>
      <c r="P287">
        <v>24.336486775619601</v>
      </c>
      <c r="Q287">
        <v>0.46666666666666601</v>
      </c>
      <c r="R287">
        <v>10</v>
      </c>
      <c r="S287">
        <v>7.1249999999999994E-2</v>
      </c>
      <c r="T287" t="s">
        <v>31</v>
      </c>
      <c r="U287" t="s">
        <v>32</v>
      </c>
      <c r="V287">
        <v>0.38746086671240398</v>
      </c>
      <c r="W287">
        <v>-64359.4844205919</v>
      </c>
      <c r="X287">
        <v>26.208213921018999</v>
      </c>
      <c r="Y287">
        <v>37402.947760511997</v>
      </c>
      <c r="Z287">
        <v>5.9718691651183899</v>
      </c>
      <c r="AA287">
        <v>13.189203031026</v>
      </c>
      <c r="AC287">
        <v>437492.10661125998</v>
      </c>
    </row>
    <row r="288" spans="1:29" x14ac:dyDescent="0.3">
      <c r="A288" t="s">
        <v>61</v>
      </c>
      <c r="B288">
        <v>84</v>
      </c>
      <c r="C288">
        <v>85</v>
      </c>
      <c r="D288" t="s">
        <v>27</v>
      </c>
      <c r="E288" t="s">
        <v>28</v>
      </c>
      <c r="F288" t="s">
        <v>40</v>
      </c>
      <c r="G288" t="s">
        <v>34</v>
      </c>
      <c r="H288">
        <v>1</v>
      </c>
      <c r="I288" t="s">
        <v>49</v>
      </c>
      <c r="J288">
        <v>373.42547297297199</v>
      </c>
      <c r="K288">
        <v>93.356368243243196</v>
      </c>
      <c r="L288">
        <v>2</v>
      </c>
      <c r="M288">
        <v>4030.7819676724398</v>
      </c>
      <c r="N288">
        <v>52.598330604752</v>
      </c>
      <c r="O288">
        <v>0</v>
      </c>
      <c r="P288">
        <v>56.847272162463803</v>
      </c>
      <c r="Q288">
        <v>0.46875</v>
      </c>
      <c r="R288">
        <v>10</v>
      </c>
      <c r="S288">
        <v>7.1249999999999994E-2</v>
      </c>
      <c r="T288" t="s">
        <v>31</v>
      </c>
      <c r="U288" t="s">
        <v>32</v>
      </c>
      <c r="V288">
        <v>0.34395525004889399</v>
      </c>
      <c r="W288">
        <v>-212018.284816256</v>
      </c>
      <c r="X288">
        <v>26.2113164183999</v>
      </c>
      <c r="Y288">
        <v>123078.662383089</v>
      </c>
      <c r="Z288">
        <v>6.1247789274152096</v>
      </c>
      <c r="AA288">
        <v>13.063005903911099</v>
      </c>
      <c r="AC288">
        <v>1514299.7606798301</v>
      </c>
    </row>
    <row r="289" spans="1:29" x14ac:dyDescent="0.3">
      <c r="A289" t="s">
        <v>61</v>
      </c>
      <c r="B289">
        <v>497</v>
      </c>
      <c r="C289">
        <v>498</v>
      </c>
      <c r="D289" t="s">
        <v>27</v>
      </c>
      <c r="E289" t="s">
        <v>28</v>
      </c>
      <c r="F289" t="s">
        <v>42</v>
      </c>
      <c r="G289" t="s">
        <v>36</v>
      </c>
      <c r="H289">
        <v>1</v>
      </c>
      <c r="I289" t="s">
        <v>57</v>
      </c>
      <c r="J289">
        <v>3254.9916304347798</v>
      </c>
      <c r="K289">
        <v>3254.9916304347798</v>
      </c>
      <c r="L289">
        <v>6</v>
      </c>
      <c r="M289">
        <v>3519.78552940494</v>
      </c>
      <c r="N289">
        <v>107.759645599999</v>
      </c>
      <c r="O289">
        <v>0</v>
      </c>
      <c r="P289">
        <v>127.406591492679</v>
      </c>
      <c r="Q289">
        <v>0.52777777777777701</v>
      </c>
      <c r="R289">
        <v>19.5</v>
      </c>
      <c r="S289">
        <v>6.5000000000000002E-2</v>
      </c>
      <c r="T289" t="s">
        <v>31</v>
      </c>
      <c r="U289" t="s">
        <v>32</v>
      </c>
      <c r="V289">
        <v>0.22157409035785799</v>
      </c>
      <c r="W289">
        <v>-2479526.0585196498</v>
      </c>
      <c r="X289">
        <v>26.304584354329101</v>
      </c>
      <c r="Y289">
        <v>882143.18597926595</v>
      </c>
      <c r="Z289">
        <v>1.99069503392971</v>
      </c>
      <c r="AA289">
        <v>17.152031885479701</v>
      </c>
      <c r="AC289">
        <v>11449005.3579318</v>
      </c>
    </row>
    <row r="290" spans="1:29" x14ac:dyDescent="0.3">
      <c r="A290" t="s">
        <v>61</v>
      </c>
      <c r="B290">
        <v>261</v>
      </c>
      <c r="C290">
        <v>262</v>
      </c>
      <c r="D290" t="s">
        <v>27</v>
      </c>
      <c r="E290" t="s">
        <v>28</v>
      </c>
      <c r="F290" t="s">
        <v>29</v>
      </c>
      <c r="G290" t="s">
        <v>33</v>
      </c>
      <c r="H290">
        <v>1</v>
      </c>
      <c r="I290" t="s">
        <v>53</v>
      </c>
      <c r="J290">
        <v>112.65165172855301</v>
      </c>
      <c r="K290">
        <v>56.325825864276503</v>
      </c>
      <c r="L290">
        <v>4</v>
      </c>
      <c r="M290">
        <v>3860.7807464725902</v>
      </c>
      <c r="N290">
        <v>68.254890735999993</v>
      </c>
      <c r="O290">
        <v>0</v>
      </c>
      <c r="P290">
        <v>24.336486775619601</v>
      </c>
      <c r="Q290">
        <v>0.46666666666666601</v>
      </c>
      <c r="R290">
        <v>10</v>
      </c>
      <c r="S290">
        <v>7.1249999999999994E-2</v>
      </c>
      <c r="T290" t="s">
        <v>31</v>
      </c>
      <c r="U290" t="s">
        <v>32</v>
      </c>
      <c r="V290">
        <v>0.32203823904900702</v>
      </c>
      <c r="W290">
        <v>-66492.3941882012</v>
      </c>
      <c r="X290">
        <v>26.352782284487901</v>
      </c>
      <c r="Y290">
        <v>37413.6490827854</v>
      </c>
      <c r="Z290">
        <v>5.8901805748396399</v>
      </c>
      <c r="AA290">
        <v>13.2674223190958</v>
      </c>
      <c r="AC290">
        <v>440637.88688650599</v>
      </c>
    </row>
    <row r="291" spans="1:29" x14ac:dyDescent="0.3">
      <c r="A291" t="s">
        <v>61</v>
      </c>
      <c r="B291">
        <v>266</v>
      </c>
      <c r="C291">
        <v>267</v>
      </c>
      <c r="D291" t="s">
        <v>27</v>
      </c>
      <c r="E291" t="s">
        <v>28</v>
      </c>
      <c r="F291" t="s">
        <v>37</v>
      </c>
      <c r="G291" t="s">
        <v>33</v>
      </c>
      <c r="H291">
        <v>1</v>
      </c>
      <c r="I291" t="s">
        <v>53</v>
      </c>
      <c r="J291">
        <v>112.65165172855301</v>
      </c>
      <c r="K291">
        <v>56.325825864276503</v>
      </c>
      <c r="L291">
        <v>4</v>
      </c>
      <c r="M291">
        <v>3860.7807464725902</v>
      </c>
      <c r="N291">
        <v>68.254890735999993</v>
      </c>
      <c r="O291">
        <v>0</v>
      </c>
      <c r="P291">
        <v>24.336486775619601</v>
      </c>
      <c r="Q291">
        <v>0.46666666666666601</v>
      </c>
      <c r="R291">
        <v>10</v>
      </c>
      <c r="S291">
        <v>7.1249999999999994E-2</v>
      </c>
      <c r="T291" t="s">
        <v>31</v>
      </c>
      <c r="U291" t="s">
        <v>32</v>
      </c>
      <c r="V291">
        <v>0.352038239049007</v>
      </c>
      <c r="W291">
        <v>-66492.3941882012</v>
      </c>
      <c r="X291">
        <v>26.352782284487901</v>
      </c>
      <c r="Y291">
        <v>37413.6490827854</v>
      </c>
      <c r="Z291">
        <v>5.8901805748396399</v>
      </c>
      <c r="AA291">
        <v>13.2674223190958</v>
      </c>
      <c r="AC291">
        <v>440637.88688650599</v>
      </c>
    </row>
    <row r="292" spans="1:29" x14ac:dyDescent="0.3">
      <c r="A292" t="s">
        <v>61</v>
      </c>
      <c r="B292">
        <v>296</v>
      </c>
      <c r="C292">
        <v>297</v>
      </c>
      <c r="D292" t="s">
        <v>27</v>
      </c>
      <c r="E292" t="s">
        <v>28</v>
      </c>
      <c r="F292" t="s">
        <v>39</v>
      </c>
      <c r="G292" t="s">
        <v>33</v>
      </c>
      <c r="H292">
        <v>1</v>
      </c>
      <c r="I292" t="s">
        <v>53</v>
      </c>
      <c r="J292">
        <v>112.65165172855301</v>
      </c>
      <c r="K292">
        <v>56.325825864276503</v>
      </c>
      <c r="L292">
        <v>4</v>
      </c>
      <c r="M292">
        <v>3860.7807464725902</v>
      </c>
      <c r="N292">
        <v>68.254890735999993</v>
      </c>
      <c r="O292">
        <v>0</v>
      </c>
      <c r="P292">
        <v>24.336486775619601</v>
      </c>
      <c r="Q292">
        <v>0.46666666666666601</v>
      </c>
      <c r="R292">
        <v>10</v>
      </c>
      <c r="S292">
        <v>7.1249999999999994E-2</v>
      </c>
      <c r="T292" t="s">
        <v>31</v>
      </c>
      <c r="U292" t="s">
        <v>32</v>
      </c>
      <c r="V292">
        <v>0.38203823904900702</v>
      </c>
      <c r="W292">
        <v>-66492.394188201404</v>
      </c>
      <c r="X292">
        <v>26.352782284487901</v>
      </c>
      <c r="Y292">
        <v>37413.6490827854</v>
      </c>
      <c r="Z292">
        <v>5.8901805748396301</v>
      </c>
      <c r="AA292">
        <v>13.2674223190958</v>
      </c>
      <c r="AC292">
        <v>440637.88688650599</v>
      </c>
    </row>
    <row r="293" spans="1:29" x14ac:dyDescent="0.3">
      <c r="A293" t="s">
        <v>61</v>
      </c>
      <c r="B293">
        <v>398</v>
      </c>
      <c r="C293">
        <v>399</v>
      </c>
      <c r="D293" t="s">
        <v>27</v>
      </c>
      <c r="E293" t="s">
        <v>28</v>
      </c>
      <c r="F293" t="s">
        <v>40</v>
      </c>
      <c r="G293" t="s">
        <v>36</v>
      </c>
      <c r="H293">
        <v>1</v>
      </c>
      <c r="I293" t="s">
        <v>55</v>
      </c>
      <c r="J293">
        <v>3254.9916304347798</v>
      </c>
      <c r="K293">
        <v>3254.9916304347798</v>
      </c>
      <c r="L293">
        <v>2</v>
      </c>
      <c r="M293">
        <v>3712.4695555670301</v>
      </c>
      <c r="N293">
        <v>107.00998611227401</v>
      </c>
      <c r="O293">
        <v>0</v>
      </c>
      <c r="P293">
        <v>127.406591492679</v>
      </c>
      <c r="Q293">
        <v>0.52777777777777701</v>
      </c>
      <c r="R293">
        <v>19.5</v>
      </c>
      <c r="S293">
        <v>6.5000000000000002E-2</v>
      </c>
      <c r="T293" t="s">
        <v>31</v>
      </c>
      <c r="U293" t="s">
        <v>32</v>
      </c>
      <c r="V293">
        <v>0.20580824543517601</v>
      </c>
      <c r="W293">
        <v>-2856673.96802729</v>
      </c>
      <c r="X293">
        <v>26.491716746551901</v>
      </c>
      <c r="Y293">
        <v>882789.03491110797</v>
      </c>
      <c r="Z293">
        <v>1.2076656584557099</v>
      </c>
      <c r="AA293">
        <v>17.844114310322698</v>
      </c>
      <c r="AC293">
        <v>12075759.581871901</v>
      </c>
    </row>
    <row r="294" spans="1:29" x14ac:dyDescent="0.3">
      <c r="A294" t="s">
        <v>61</v>
      </c>
      <c r="B294">
        <v>283</v>
      </c>
      <c r="C294">
        <v>284</v>
      </c>
      <c r="D294" t="s">
        <v>27</v>
      </c>
      <c r="E294" t="s">
        <v>28</v>
      </c>
      <c r="F294" t="s">
        <v>41</v>
      </c>
      <c r="G294" t="s">
        <v>35</v>
      </c>
      <c r="H294">
        <v>1</v>
      </c>
      <c r="I294" t="s">
        <v>53</v>
      </c>
      <c r="J294">
        <v>805.40081395348795</v>
      </c>
      <c r="K294">
        <v>402.70040697674398</v>
      </c>
      <c r="L294">
        <v>4</v>
      </c>
      <c r="M294">
        <v>4126.7554609306399</v>
      </c>
      <c r="N294">
        <v>37.227488319999999</v>
      </c>
      <c r="O294">
        <v>0</v>
      </c>
      <c r="P294">
        <v>79.789562582316805</v>
      </c>
      <c r="Q294">
        <v>0.38</v>
      </c>
      <c r="R294">
        <v>10</v>
      </c>
      <c r="S294">
        <v>7.2499999999999995E-2</v>
      </c>
      <c r="T294" t="s">
        <v>31</v>
      </c>
      <c r="U294" t="s">
        <v>32</v>
      </c>
      <c r="V294">
        <v>0.33123823904900701</v>
      </c>
      <c r="W294">
        <v>-479401.99200151698</v>
      </c>
      <c r="X294">
        <v>26.5239046447604</v>
      </c>
      <c r="Y294">
        <v>259762.43423793299</v>
      </c>
      <c r="Z294">
        <v>6.2739439305924503</v>
      </c>
      <c r="AA294">
        <v>12.849482784592601</v>
      </c>
      <c r="AC294">
        <v>3316583.18608962</v>
      </c>
    </row>
    <row r="295" spans="1:29" x14ac:dyDescent="0.3">
      <c r="A295" t="s">
        <v>61</v>
      </c>
      <c r="B295">
        <v>335</v>
      </c>
      <c r="C295">
        <v>336</v>
      </c>
      <c r="D295" t="s">
        <v>27</v>
      </c>
      <c r="E295" t="s">
        <v>28</v>
      </c>
      <c r="F295" t="s">
        <v>41</v>
      </c>
      <c r="G295" t="s">
        <v>35</v>
      </c>
      <c r="H295">
        <v>1</v>
      </c>
      <c r="I295" t="s">
        <v>54</v>
      </c>
      <c r="J295">
        <v>805.40081395348795</v>
      </c>
      <c r="K295">
        <v>402.70040697674398</v>
      </c>
      <c r="L295">
        <v>6</v>
      </c>
      <c r="M295">
        <v>4107.7132188574296</v>
      </c>
      <c r="N295">
        <v>37.227488319999999</v>
      </c>
      <c r="O295">
        <v>0</v>
      </c>
      <c r="P295">
        <v>79.789562582316805</v>
      </c>
      <c r="Q295">
        <v>0.38</v>
      </c>
      <c r="R295">
        <v>10</v>
      </c>
      <c r="S295">
        <v>7.2499999999999995E-2</v>
      </c>
      <c r="T295" t="s">
        <v>31</v>
      </c>
      <c r="U295" t="s">
        <v>32</v>
      </c>
      <c r="V295">
        <v>0.33666086671240403</v>
      </c>
      <c r="W295">
        <v>-477465.584593529</v>
      </c>
      <c r="X295">
        <v>26.525594987891399</v>
      </c>
      <c r="Y295">
        <v>258669.22139609599</v>
      </c>
      <c r="Z295">
        <v>6.2727174547867</v>
      </c>
      <c r="AA295">
        <v>12.852319510413</v>
      </c>
      <c r="AC295">
        <v>3301279.35224646</v>
      </c>
    </row>
    <row r="296" spans="1:29" x14ac:dyDescent="0.3">
      <c r="A296" t="s">
        <v>61</v>
      </c>
      <c r="B296">
        <v>231</v>
      </c>
      <c r="C296">
        <v>232</v>
      </c>
      <c r="D296" t="s">
        <v>27</v>
      </c>
      <c r="E296" t="s">
        <v>28</v>
      </c>
      <c r="F296" t="s">
        <v>41</v>
      </c>
      <c r="G296" t="s">
        <v>35</v>
      </c>
      <c r="H296">
        <v>1</v>
      </c>
      <c r="I296" t="s">
        <v>52</v>
      </c>
      <c r="J296">
        <v>805.40081395348795</v>
      </c>
      <c r="K296">
        <v>402.70040697674398</v>
      </c>
      <c r="L296">
        <v>2</v>
      </c>
      <c r="M296">
        <v>4162.8666302940601</v>
      </c>
      <c r="N296">
        <v>37.227488319999999</v>
      </c>
      <c r="O296">
        <v>0</v>
      </c>
      <c r="P296">
        <v>79.789562582316805</v>
      </c>
      <c r="Q296">
        <v>0.38</v>
      </c>
      <c r="R296">
        <v>10</v>
      </c>
      <c r="S296">
        <v>7.2499999999999995E-2</v>
      </c>
      <c r="T296" t="s">
        <v>31</v>
      </c>
      <c r="U296" t="s">
        <v>32</v>
      </c>
      <c r="V296">
        <v>0.32196819582963498</v>
      </c>
      <c r="W296">
        <v>-486353.07137087802</v>
      </c>
      <c r="X296">
        <v>26.5610968671695</v>
      </c>
      <c r="Y296">
        <v>261529.21358665</v>
      </c>
      <c r="Z296">
        <v>6.2569392187000403</v>
      </c>
      <c r="AA296">
        <v>12.8643279842381</v>
      </c>
      <c r="AC296">
        <v>3345604.94380573</v>
      </c>
    </row>
    <row r="297" spans="1:29" x14ac:dyDescent="0.3">
      <c r="A297" t="s">
        <v>61</v>
      </c>
      <c r="B297">
        <v>197</v>
      </c>
      <c r="C297">
        <v>198</v>
      </c>
      <c r="D297" t="s">
        <v>27</v>
      </c>
      <c r="E297" t="s">
        <v>28</v>
      </c>
      <c r="F297" t="s">
        <v>38</v>
      </c>
      <c r="G297" t="s">
        <v>33</v>
      </c>
      <c r="H297">
        <v>1</v>
      </c>
      <c r="I297" t="s">
        <v>51</v>
      </c>
      <c r="J297">
        <v>112.65165172855301</v>
      </c>
      <c r="K297">
        <v>28.162912932138202</v>
      </c>
      <c r="L297">
        <v>6</v>
      </c>
      <c r="M297">
        <v>4154.1697402570699</v>
      </c>
      <c r="N297">
        <v>48.592864238999198</v>
      </c>
      <c r="O297">
        <v>0</v>
      </c>
      <c r="P297">
        <v>24.336486775619601</v>
      </c>
      <c r="Q297">
        <v>0.46666666666666601</v>
      </c>
      <c r="R297">
        <v>10</v>
      </c>
      <c r="S297">
        <v>7.1249999999999994E-2</v>
      </c>
      <c r="T297" t="s">
        <v>31</v>
      </c>
      <c r="U297" t="s">
        <v>32</v>
      </c>
      <c r="V297">
        <v>0.37540335313686402</v>
      </c>
      <c r="W297">
        <v>-70376.477093056295</v>
      </c>
      <c r="X297">
        <v>26.617391261661702</v>
      </c>
      <c r="Y297">
        <v>37426.548860640301</v>
      </c>
      <c r="Z297">
        <v>5.95148422163515</v>
      </c>
      <c r="AA297">
        <v>13.2299326433434</v>
      </c>
      <c r="AC297">
        <v>474122.903194429</v>
      </c>
    </row>
    <row r="298" spans="1:29" x14ac:dyDescent="0.3">
      <c r="A298" t="s">
        <v>61</v>
      </c>
      <c r="B298">
        <v>209</v>
      </c>
      <c r="C298">
        <v>210</v>
      </c>
      <c r="D298" t="s">
        <v>27</v>
      </c>
      <c r="E298" t="s">
        <v>28</v>
      </c>
      <c r="F298" t="s">
        <v>29</v>
      </c>
      <c r="G298" t="s">
        <v>33</v>
      </c>
      <c r="H298">
        <v>1</v>
      </c>
      <c r="I298" t="s">
        <v>52</v>
      </c>
      <c r="J298">
        <v>112.65165172855301</v>
      </c>
      <c r="K298">
        <v>56.325825864276503</v>
      </c>
      <c r="L298">
        <v>2</v>
      </c>
      <c r="M298">
        <v>3913.0498628352002</v>
      </c>
      <c r="N298">
        <v>68.254890735999993</v>
      </c>
      <c r="O298">
        <v>0</v>
      </c>
      <c r="P298">
        <v>24.336486775619601</v>
      </c>
      <c r="Q298">
        <v>0.46666666666666601</v>
      </c>
      <c r="R298">
        <v>10</v>
      </c>
      <c r="S298">
        <v>7.1249999999999994E-2</v>
      </c>
      <c r="T298" t="s">
        <v>31</v>
      </c>
      <c r="U298" t="s">
        <v>32</v>
      </c>
      <c r="V298">
        <v>0.312768195829635</v>
      </c>
      <c r="W298">
        <v>-70489.799821941298</v>
      </c>
      <c r="X298">
        <v>26.6226778202115</v>
      </c>
      <c r="Y298">
        <v>37443.980243902501</v>
      </c>
      <c r="Z298">
        <v>5.7401321551824198</v>
      </c>
      <c r="AA298">
        <v>13.413499163363401</v>
      </c>
      <c r="AC298">
        <v>446603.455639533</v>
      </c>
    </row>
    <row r="299" spans="1:29" x14ac:dyDescent="0.3">
      <c r="A299" t="s">
        <v>61</v>
      </c>
      <c r="B299">
        <v>214</v>
      </c>
      <c r="C299">
        <v>215</v>
      </c>
      <c r="D299" t="s">
        <v>27</v>
      </c>
      <c r="E299" t="s">
        <v>28</v>
      </c>
      <c r="F299" t="s">
        <v>37</v>
      </c>
      <c r="G299" t="s">
        <v>33</v>
      </c>
      <c r="H299">
        <v>1</v>
      </c>
      <c r="I299" t="s">
        <v>52</v>
      </c>
      <c r="J299">
        <v>112.65165172855301</v>
      </c>
      <c r="K299">
        <v>56.325825864276503</v>
      </c>
      <c r="L299">
        <v>2</v>
      </c>
      <c r="M299">
        <v>3913.0498628352002</v>
      </c>
      <c r="N299">
        <v>68.254890735999993</v>
      </c>
      <c r="O299">
        <v>0</v>
      </c>
      <c r="P299">
        <v>24.336486775619601</v>
      </c>
      <c r="Q299">
        <v>0.46666666666666601</v>
      </c>
      <c r="R299">
        <v>10</v>
      </c>
      <c r="S299">
        <v>7.1249999999999994E-2</v>
      </c>
      <c r="T299" t="s">
        <v>31</v>
      </c>
      <c r="U299" t="s">
        <v>32</v>
      </c>
      <c r="V299">
        <v>0.34276819582963503</v>
      </c>
      <c r="W299">
        <v>-70489.799821941298</v>
      </c>
      <c r="X299">
        <v>26.6226778202115</v>
      </c>
      <c r="Y299">
        <v>37443.980243902501</v>
      </c>
      <c r="Z299">
        <v>5.7401321551824198</v>
      </c>
      <c r="AA299">
        <v>13.413499163363401</v>
      </c>
      <c r="AC299">
        <v>446603.455639533</v>
      </c>
    </row>
    <row r="300" spans="1:29" x14ac:dyDescent="0.3">
      <c r="A300" t="s">
        <v>61</v>
      </c>
      <c r="B300">
        <v>244</v>
      </c>
      <c r="C300">
        <v>245</v>
      </c>
      <c r="D300" t="s">
        <v>27</v>
      </c>
      <c r="E300" t="s">
        <v>28</v>
      </c>
      <c r="F300" t="s">
        <v>39</v>
      </c>
      <c r="G300" t="s">
        <v>33</v>
      </c>
      <c r="H300">
        <v>1</v>
      </c>
      <c r="I300" t="s">
        <v>52</v>
      </c>
      <c r="J300">
        <v>112.65165172855301</v>
      </c>
      <c r="K300">
        <v>56.325825864276503</v>
      </c>
      <c r="L300">
        <v>2</v>
      </c>
      <c r="M300">
        <v>3913.0498628352002</v>
      </c>
      <c r="N300">
        <v>68.254890735999993</v>
      </c>
      <c r="O300">
        <v>0</v>
      </c>
      <c r="P300">
        <v>24.336486775619601</v>
      </c>
      <c r="Q300">
        <v>0.46666666666666601</v>
      </c>
      <c r="R300">
        <v>10</v>
      </c>
      <c r="S300">
        <v>7.1249999999999994E-2</v>
      </c>
      <c r="T300" t="s">
        <v>31</v>
      </c>
      <c r="U300" t="s">
        <v>32</v>
      </c>
      <c r="V300">
        <v>0.372768195829635</v>
      </c>
      <c r="W300">
        <v>-70489.799821941298</v>
      </c>
      <c r="X300">
        <v>26.6226778202115</v>
      </c>
      <c r="Y300">
        <v>37443.980243902501</v>
      </c>
      <c r="Z300">
        <v>5.7401321551824198</v>
      </c>
      <c r="AA300">
        <v>13.413499163363401</v>
      </c>
      <c r="AC300">
        <v>446603.455639533</v>
      </c>
    </row>
    <row r="301" spans="1:29" x14ac:dyDescent="0.3">
      <c r="A301" t="s">
        <v>61</v>
      </c>
      <c r="B301">
        <v>450</v>
      </c>
      <c r="C301">
        <v>451</v>
      </c>
      <c r="D301" t="s">
        <v>27</v>
      </c>
      <c r="E301" t="s">
        <v>28</v>
      </c>
      <c r="F301" t="s">
        <v>40</v>
      </c>
      <c r="G301" t="s">
        <v>36</v>
      </c>
      <c r="H301">
        <v>1</v>
      </c>
      <c r="I301" t="s">
        <v>56</v>
      </c>
      <c r="J301">
        <v>3254.9916304347798</v>
      </c>
      <c r="K301">
        <v>3254.9916304347798</v>
      </c>
      <c r="L301">
        <v>4</v>
      </c>
      <c r="M301">
        <v>3656.9248793995798</v>
      </c>
      <c r="N301">
        <v>107.00998611227401</v>
      </c>
      <c r="O301">
        <v>0</v>
      </c>
      <c r="P301">
        <v>127.406591492679</v>
      </c>
      <c r="Q301">
        <v>0.52777777777777701</v>
      </c>
      <c r="R301">
        <v>19.5</v>
      </c>
      <c r="S301">
        <v>6.5000000000000002E-2</v>
      </c>
      <c r="T301" t="s">
        <v>31</v>
      </c>
      <c r="U301" t="s">
        <v>32</v>
      </c>
      <c r="V301">
        <v>0.215755386087089</v>
      </c>
      <c r="W301">
        <v>-2742137.00442129</v>
      </c>
      <c r="X301">
        <v>26.676625901834701</v>
      </c>
      <c r="Y301">
        <v>881978.72544850002</v>
      </c>
      <c r="Z301">
        <v>1.44837610883339</v>
      </c>
      <c r="AA301">
        <v>17.6275016716713</v>
      </c>
      <c r="AC301">
        <v>11895086.273872601</v>
      </c>
    </row>
    <row r="302" spans="1:29" x14ac:dyDescent="0.3">
      <c r="A302" t="s">
        <v>61</v>
      </c>
      <c r="B302">
        <v>145</v>
      </c>
      <c r="C302">
        <v>146</v>
      </c>
      <c r="D302" t="s">
        <v>27</v>
      </c>
      <c r="E302" t="s">
        <v>28</v>
      </c>
      <c r="F302" t="s">
        <v>38</v>
      </c>
      <c r="G302" t="s">
        <v>33</v>
      </c>
      <c r="H302">
        <v>1</v>
      </c>
      <c r="I302" t="s">
        <v>50</v>
      </c>
      <c r="J302">
        <v>112.65165172855301</v>
      </c>
      <c r="K302">
        <v>28.162912932138202</v>
      </c>
      <c r="L302">
        <v>4</v>
      </c>
      <c r="M302">
        <v>4167.9510880266798</v>
      </c>
      <c r="N302">
        <v>48.592864238999198</v>
      </c>
      <c r="O302">
        <v>0</v>
      </c>
      <c r="P302">
        <v>24.336486775619601</v>
      </c>
      <c r="Q302">
        <v>0.46666666666666601</v>
      </c>
      <c r="R302">
        <v>10</v>
      </c>
      <c r="S302">
        <v>7.1249999999999994E-2</v>
      </c>
      <c r="T302" t="s">
        <v>31</v>
      </c>
      <c r="U302" t="s">
        <v>32</v>
      </c>
      <c r="V302">
        <v>0.37261757287011898</v>
      </c>
      <c r="W302">
        <v>-71344.006642982698</v>
      </c>
      <c r="X302">
        <v>26.681144158261901</v>
      </c>
      <c r="Y302">
        <v>37444.722051299897</v>
      </c>
      <c r="Z302">
        <v>5.9182282125664099</v>
      </c>
      <c r="AA302">
        <v>13.261615359483001</v>
      </c>
      <c r="AC302">
        <v>475695.79333205201</v>
      </c>
    </row>
    <row r="303" spans="1:29" x14ac:dyDescent="0.3">
      <c r="A303" t="s">
        <v>61</v>
      </c>
      <c r="B303">
        <v>93</v>
      </c>
      <c r="C303">
        <v>94</v>
      </c>
      <c r="D303" t="s">
        <v>27</v>
      </c>
      <c r="E303" t="s">
        <v>28</v>
      </c>
      <c r="F303" t="s">
        <v>38</v>
      </c>
      <c r="G303" t="s">
        <v>33</v>
      </c>
      <c r="H303">
        <v>1</v>
      </c>
      <c r="I303" t="s">
        <v>49</v>
      </c>
      <c r="J303">
        <v>112.65165172855301</v>
      </c>
      <c r="K303">
        <v>28.162912932138202</v>
      </c>
      <c r="L303">
        <v>2</v>
      </c>
      <c r="M303">
        <v>4194.0856462079901</v>
      </c>
      <c r="N303">
        <v>48.592864238999198</v>
      </c>
      <c r="O303">
        <v>0</v>
      </c>
      <c r="P303">
        <v>24.336486775619601</v>
      </c>
      <c r="Q303">
        <v>0.46666666666666601</v>
      </c>
      <c r="R303">
        <v>10</v>
      </c>
      <c r="S303">
        <v>7.1249999999999994E-2</v>
      </c>
      <c r="T303" t="s">
        <v>31</v>
      </c>
      <c r="U303" t="s">
        <v>32</v>
      </c>
      <c r="V303">
        <v>0.36785525004889402</v>
      </c>
      <c r="W303">
        <v>-73223.587491619299</v>
      </c>
      <c r="X303">
        <v>26.8058178022372</v>
      </c>
      <c r="Y303">
        <v>37474.001917535599</v>
      </c>
      <c r="Z303">
        <v>5.8537548221301696</v>
      </c>
      <c r="AA303">
        <v>13.3237766495066</v>
      </c>
      <c r="AC303">
        <v>478678.57770856598</v>
      </c>
    </row>
    <row r="304" spans="1:29" x14ac:dyDescent="0.3">
      <c r="A304" t="s">
        <v>61</v>
      </c>
      <c r="B304">
        <v>502</v>
      </c>
      <c r="C304">
        <v>503</v>
      </c>
      <c r="D304" t="s">
        <v>27</v>
      </c>
      <c r="E304" t="s">
        <v>28</v>
      </c>
      <c r="F304" t="s">
        <v>40</v>
      </c>
      <c r="G304" t="s">
        <v>36</v>
      </c>
      <c r="H304">
        <v>1</v>
      </c>
      <c r="I304" t="s">
        <v>57</v>
      </c>
      <c r="J304">
        <v>3254.9916304347798</v>
      </c>
      <c r="K304">
        <v>3254.9916304347798</v>
      </c>
      <c r="L304">
        <v>6</v>
      </c>
      <c r="M304">
        <v>3627.6349065711102</v>
      </c>
      <c r="N304">
        <v>107.00998611227401</v>
      </c>
      <c r="O304">
        <v>0</v>
      </c>
      <c r="P304">
        <v>127.406591492679</v>
      </c>
      <c r="Q304">
        <v>0.52777777777777701</v>
      </c>
      <c r="R304">
        <v>19.5</v>
      </c>
      <c r="S304">
        <v>6.5000000000000002E-2</v>
      </c>
      <c r="T304" t="s">
        <v>31</v>
      </c>
      <c r="U304" t="s">
        <v>32</v>
      </c>
      <c r="V304">
        <v>0.22157409035785799</v>
      </c>
      <c r="W304">
        <v>-2681340.1846316201</v>
      </c>
      <c r="X304">
        <v>26.8146277703663</v>
      </c>
      <c r="Y304">
        <v>882143.185979267</v>
      </c>
      <c r="Z304">
        <v>1.5775624542256499</v>
      </c>
      <c r="AA304">
        <v>17.512564231054</v>
      </c>
      <c r="AC304">
        <v>11799813.1235498</v>
      </c>
    </row>
    <row r="305" spans="1:29" x14ac:dyDescent="0.3">
      <c r="A305" t="s">
        <v>59</v>
      </c>
      <c r="B305">
        <v>40</v>
      </c>
      <c r="C305">
        <v>41</v>
      </c>
      <c r="D305" t="s">
        <v>27</v>
      </c>
      <c r="E305" t="s">
        <v>28</v>
      </c>
      <c r="F305" t="s">
        <v>44</v>
      </c>
      <c r="G305" t="s">
        <v>62</v>
      </c>
      <c r="H305">
        <v>0</v>
      </c>
      <c r="I305">
        <v>0</v>
      </c>
      <c r="J305">
        <v>16.447499999999899</v>
      </c>
      <c r="K305">
        <v>0</v>
      </c>
      <c r="L305">
        <v>0</v>
      </c>
      <c r="M305">
        <v>4117.6753280329303</v>
      </c>
      <c r="N305">
        <v>23.805946559999999</v>
      </c>
      <c r="O305">
        <v>0</v>
      </c>
      <c r="P305">
        <v>3.9245738182687302</v>
      </c>
      <c r="Q305">
        <v>0.42499999999999999</v>
      </c>
      <c r="R305">
        <v>10</v>
      </c>
      <c r="S305">
        <v>8.1249999999999906E-2</v>
      </c>
      <c r="T305" t="s">
        <v>31</v>
      </c>
      <c r="U305" t="s">
        <v>32</v>
      </c>
      <c r="V305">
        <v>3.2500000000000001E-2</v>
      </c>
      <c r="W305">
        <v>-10181.9918474476</v>
      </c>
      <c r="X305">
        <v>26.958504077240001</v>
      </c>
      <c r="Y305">
        <v>5057.4117118705299</v>
      </c>
      <c r="Z305">
        <v>6.0656631228070399</v>
      </c>
      <c r="AA305">
        <v>12.891630991111899</v>
      </c>
      <c r="AC305">
        <v>67595.758184988605</v>
      </c>
    </row>
    <row r="306" spans="1:29" x14ac:dyDescent="0.3">
      <c r="A306" t="s">
        <v>61</v>
      </c>
      <c r="B306">
        <v>323</v>
      </c>
      <c r="C306">
        <v>324</v>
      </c>
      <c r="D306" t="s">
        <v>27</v>
      </c>
      <c r="E306" t="s">
        <v>28</v>
      </c>
      <c r="F306" t="s">
        <v>44</v>
      </c>
      <c r="G306" t="s">
        <v>33</v>
      </c>
      <c r="H306">
        <v>1</v>
      </c>
      <c r="I306" t="s">
        <v>54</v>
      </c>
      <c r="J306">
        <v>112.65165172855301</v>
      </c>
      <c r="K306">
        <v>56.325825864276503</v>
      </c>
      <c r="L306">
        <v>6</v>
      </c>
      <c r="M306">
        <v>3981.56641769924</v>
      </c>
      <c r="N306">
        <v>68.153269359999996</v>
      </c>
      <c r="O306">
        <v>0</v>
      </c>
      <c r="P306">
        <v>24.336486775619601</v>
      </c>
      <c r="Q306">
        <v>0.46666666666666601</v>
      </c>
      <c r="R306">
        <v>10</v>
      </c>
      <c r="S306">
        <v>7.1249999999999994E-2</v>
      </c>
      <c r="T306" t="s">
        <v>31</v>
      </c>
      <c r="U306" t="s">
        <v>32</v>
      </c>
      <c r="V306">
        <v>0.32996086671240399</v>
      </c>
      <c r="W306">
        <v>-76346.043468616306</v>
      </c>
      <c r="X306">
        <v>27.030819093951699</v>
      </c>
      <c r="Y306">
        <v>37402.947760511997</v>
      </c>
      <c r="Z306">
        <v>5.5194456869235697</v>
      </c>
      <c r="AA306">
        <v>13.6358985087906</v>
      </c>
      <c r="AC306">
        <v>454423.37392409798</v>
      </c>
    </row>
    <row r="307" spans="1:29" x14ac:dyDescent="0.3">
      <c r="A307" t="s">
        <v>61</v>
      </c>
      <c r="B307">
        <v>327</v>
      </c>
      <c r="C307">
        <v>328</v>
      </c>
      <c r="D307" t="s">
        <v>27</v>
      </c>
      <c r="E307" t="s">
        <v>28</v>
      </c>
      <c r="F307" t="s">
        <v>43</v>
      </c>
      <c r="G307" t="s">
        <v>62</v>
      </c>
      <c r="H307">
        <v>1</v>
      </c>
      <c r="I307" t="s">
        <v>54</v>
      </c>
      <c r="J307">
        <v>16.447499999999899</v>
      </c>
      <c r="K307">
        <v>8.2237499999999901</v>
      </c>
      <c r="L307">
        <v>6</v>
      </c>
      <c r="M307">
        <v>3570.52570628898</v>
      </c>
      <c r="N307">
        <v>69.589050095999994</v>
      </c>
      <c r="O307">
        <v>0</v>
      </c>
      <c r="P307">
        <v>3.9245738182687302</v>
      </c>
      <c r="Q307">
        <v>0.42499999999999999</v>
      </c>
      <c r="R307">
        <v>10</v>
      </c>
      <c r="S307">
        <v>8.1249999999999906E-2</v>
      </c>
      <c r="T307" t="s">
        <v>31</v>
      </c>
      <c r="U307" t="s">
        <v>32</v>
      </c>
      <c r="V307">
        <v>0.115360866712404</v>
      </c>
      <c r="W307">
        <v>-10338.288380407699</v>
      </c>
      <c r="X307">
        <v>27.048091933338402</v>
      </c>
      <c r="Y307">
        <v>5049.0076922584803</v>
      </c>
      <c r="Z307">
        <v>5.51495845453314</v>
      </c>
      <c r="AA307">
        <v>13.3853643005955</v>
      </c>
      <c r="AC307">
        <v>58613.749994439997</v>
      </c>
    </row>
    <row r="308" spans="1:29" x14ac:dyDescent="0.3">
      <c r="A308" t="s">
        <v>61</v>
      </c>
      <c r="B308">
        <v>358</v>
      </c>
      <c r="C308">
        <v>359</v>
      </c>
      <c r="D308" t="s">
        <v>27</v>
      </c>
      <c r="E308" t="s">
        <v>28</v>
      </c>
      <c r="F308" t="s">
        <v>45</v>
      </c>
      <c r="G308" t="s">
        <v>62</v>
      </c>
      <c r="H308">
        <v>1</v>
      </c>
      <c r="I308" t="s">
        <v>54</v>
      </c>
      <c r="J308">
        <v>16.447499999999899</v>
      </c>
      <c r="K308">
        <v>8.2237499999999901</v>
      </c>
      <c r="L308">
        <v>6</v>
      </c>
      <c r="M308">
        <v>3570.52570628898</v>
      </c>
      <c r="N308">
        <v>69.589050095999994</v>
      </c>
      <c r="O308">
        <v>0</v>
      </c>
      <c r="P308">
        <v>3.9245738182687302</v>
      </c>
      <c r="Q308">
        <v>0.42499999999999999</v>
      </c>
      <c r="R308">
        <v>10</v>
      </c>
      <c r="S308">
        <v>8.1249999999999906E-2</v>
      </c>
      <c r="T308" t="s">
        <v>31</v>
      </c>
      <c r="U308" t="s">
        <v>32</v>
      </c>
      <c r="V308">
        <v>0.10536086671240399</v>
      </c>
      <c r="W308">
        <v>-10338.288380407699</v>
      </c>
      <c r="X308">
        <v>27.048091933338402</v>
      </c>
      <c r="Y308">
        <v>5049.0076922584803</v>
      </c>
      <c r="Z308">
        <v>5.51495845453314</v>
      </c>
      <c r="AA308">
        <v>13.3853643005955</v>
      </c>
      <c r="AC308">
        <v>58613.749994439997</v>
      </c>
    </row>
    <row r="309" spans="1:29" x14ac:dyDescent="0.3">
      <c r="A309" t="s">
        <v>61</v>
      </c>
      <c r="B309">
        <v>334</v>
      </c>
      <c r="C309">
        <v>335</v>
      </c>
      <c r="D309" t="s">
        <v>27</v>
      </c>
      <c r="E309" t="s">
        <v>28</v>
      </c>
      <c r="F309" t="s">
        <v>41</v>
      </c>
      <c r="G309" t="s">
        <v>34</v>
      </c>
      <c r="H309">
        <v>1</v>
      </c>
      <c r="I309" t="s">
        <v>54</v>
      </c>
      <c r="J309">
        <v>373.42547297297199</v>
      </c>
      <c r="K309">
        <v>186.71273648648599</v>
      </c>
      <c r="L309">
        <v>6</v>
      </c>
      <c r="M309">
        <v>4363.81477771546</v>
      </c>
      <c r="N309">
        <v>37.227488319999999</v>
      </c>
      <c r="O309">
        <v>0</v>
      </c>
      <c r="P309">
        <v>56.847272162463803</v>
      </c>
      <c r="Q309">
        <v>0.46875</v>
      </c>
      <c r="R309">
        <v>10</v>
      </c>
      <c r="S309">
        <v>7.1249999999999994E-2</v>
      </c>
      <c r="T309" t="s">
        <v>31</v>
      </c>
      <c r="U309" t="s">
        <v>32</v>
      </c>
      <c r="V309">
        <v>0.37356086671240402</v>
      </c>
      <c r="W309">
        <v>-256126.339461355</v>
      </c>
      <c r="X309">
        <v>27.164350012695898</v>
      </c>
      <c r="Y309">
        <v>122325.64518647399</v>
      </c>
      <c r="Z309">
        <v>5.7835998032685101</v>
      </c>
      <c r="AA309">
        <v>13.4099738733803</v>
      </c>
      <c r="AC309">
        <v>1639414.8149277</v>
      </c>
    </row>
    <row r="310" spans="1:29" x14ac:dyDescent="0.3">
      <c r="A310" t="s">
        <v>61</v>
      </c>
      <c r="B310">
        <v>271</v>
      </c>
      <c r="C310">
        <v>272</v>
      </c>
      <c r="D310" t="s">
        <v>27</v>
      </c>
      <c r="E310" t="s">
        <v>28</v>
      </c>
      <c r="F310" t="s">
        <v>44</v>
      </c>
      <c r="G310" t="s">
        <v>33</v>
      </c>
      <c r="H310">
        <v>1</v>
      </c>
      <c r="I310" t="s">
        <v>53</v>
      </c>
      <c r="J310">
        <v>112.65165172855301</v>
      </c>
      <c r="K310">
        <v>56.325825864276503</v>
      </c>
      <c r="L310">
        <v>4</v>
      </c>
      <c r="M310">
        <v>4009.1291132384699</v>
      </c>
      <c r="N310">
        <v>68.153269359999996</v>
      </c>
      <c r="O310">
        <v>0</v>
      </c>
      <c r="P310">
        <v>24.336486775619601</v>
      </c>
      <c r="Q310">
        <v>0.46666666666666601</v>
      </c>
      <c r="R310">
        <v>10</v>
      </c>
      <c r="S310">
        <v>7.1249999999999994E-2</v>
      </c>
      <c r="T310" t="s">
        <v>31</v>
      </c>
      <c r="U310" t="s">
        <v>32</v>
      </c>
      <c r="V310">
        <v>0.32453823904900703</v>
      </c>
      <c r="W310">
        <v>-78478.953236225701</v>
      </c>
      <c r="X310">
        <v>27.175092075646301</v>
      </c>
      <c r="Y310">
        <v>37413.6490827854</v>
      </c>
      <c r="Z310">
        <v>5.4426870075667297</v>
      </c>
      <c r="AA310">
        <v>13.7138875112511</v>
      </c>
      <c r="AC310">
        <v>457569.15419934399</v>
      </c>
    </row>
    <row r="311" spans="1:29" x14ac:dyDescent="0.3">
      <c r="A311" t="s">
        <v>61</v>
      </c>
      <c r="B311">
        <v>156</v>
      </c>
      <c r="C311">
        <v>157</v>
      </c>
      <c r="D311" t="s">
        <v>27</v>
      </c>
      <c r="E311" t="s">
        <v>28</v>
      </c>
      <c r="F311" t="s">
        <v>29</v>
      </c>
      <c r="G311" t="s">
        <v>62</v>
      </c>
      <c r="H311">
        <v>1</v>
      </c>
      <c r="I311" t="s">
        <v>51</v>
      </c>
      <c r="J311">
        <v>16.447499999999899</v>
      </c>
      <c r="K311">
        <v>4.1118749999999897</v>
      </c>
      <c r="L311">
        <v>6</v>
      </c>
      <c r="M311">
        <v>3884.60495061764</v>
      </c>
      <c r="N311">
        <v>45.718418647999997</v>
      </c>
      <c r="O311">
        <v>0</v>
      </c>
      <c r="P311">
        <v>3.9245738182687302</v>
      </c>
      <c r="Q311">
        <v>0.42499999999999999</v>
      </c>
      <c r="R311">
        <v>10</v>
      </c>
      <c r="S311">
        <v>8.1249999999999906E-2</v>
      </c>
      <c r="T311" t="s">
        <v>31</v>
      </c>
      <c r="U311" t="s">
        <v>32</v>
      </c>
      <c r="V311">
        <v>5.3303353136864302E-2</v>
      </c>
      <c r="W311">
        <v>-10635.6610559697</v>
      </c>
      <c r="X311">
        <v>27.198064410083301</v>
      </c>
      <c r="Y311">
        <v>5049.3302378518201</v>
      </c>
      <c r="Z311">
        <v>5.7261498793716203</v>
      </c>
      <c r="AA311">
        <v>13.2024417149676</v>
      </c>
      <c r="AC311">
        <v>63769.6748693392</v>
      </c>
    </row>
    <row r="312" spans="1:29" x14ac:dyDescent="0.3">
      <c r="A312" t="s">
        <v>61</v>
      </c>
      <c r="B312">
        <v>161</v>
      </c>
      <c r="C312">
        <v>162</v>
      </c>
      <c r="D312" t="s">
        <v>27</v>
      </c>
      <c r="E312" t="s">
        <v>28</v>
      </c>
      <c r="F312" t="s">
        <v>37</v>
      </c>
      <c r="G312" t="s">
        <v>62</v>
      </c>
      <c r="H312">
        <v>1</v>
      </c>
      <c r="I312" t="s">
        <v>51</v>
      </c>
      <c r="J312">
        <v>16.447499999999899</v>
      </c>
      <c r="K312">
        <v>4.1118749999999897</v>
      </c>
      <c r="L312">
        <v>6</v>
      </c>
      <c r="M312">
        <v>3884.60495061764</v>
      </c>
      <c r="N312">
        <v>45.718418647999997</v>
      </c>
      <c r="O312">
        <v>0</v>
      </c>
      <c r="P312">
        <v>3.9245738182687302</v>
      </c>
      <c r="Q312">
        <v>0.42499999999999999</v>
      </c>
      <c r="R312">
        <v>10</v>
      </c>
      <c r="S312">
        <v>8.1249999999999906E-2</v>
      </c>
      <c r="T312" t="s">
        <v>31</v>
      </c>
      <c r="U312" t="s">
        <v>32</v>
      </c>
      <c r="V312">
        <v>8.3303353136864294E-2</v>
      </c>
      <c r="W312">
        <v>-10635.6610559697</v>
      </c>
      <c r="X312">
        <v>27.198064410083301</v>
      </c>
      <c r="Y312">
        <v>5049.3302378518201</v>
      </c>
      <c r="Z312">
        <v>5.7261498793716203</v>
      </c>
      <c r="AA312">
        <v>13.2024417149676</v>
      </c>
      <c r="AC312">
        <v>63769.6748693392</v>
      </c>
    </row>
    <row r="313" spans="1:29" x14ac:dyDescent="0.3">
      <c r="A313" t="s">
        <v>61</v>
      </c>
      <c r="B313">
        <v>191</v>
      </c>
      <c r="C313">
        <v>192</v>
      </c>
      <c r="D313" t="s">
        <v>27</v>
      </c>
      <c r="E313" t="s">
        <v>28</v>
      </c>
      <c r="F313" t="s">
        <v>39</v>
      </c>
      <c r="G313" t="s">
        <v>62</v>
      </c>
      <c r="H313">
        <v>1</v>
      </c>
      <c r="I313" t="s">
        <v>51</v>
      </c>
      <c r="J313">
        <v>16.447499999999899</v>
      </c>
      <c r="K313">
        <v>4.1118749999999897</v>
      </c>
      <c r="L313">
        <v>6</v>
      </c>
      <c r="M313">
        <v>3884.60495061764</v>
      </c>
      <c r="N313">
        <v>45.718418647999997</v>
      </c>
      <c r="O313">
        <v>0</v>
      </c>
      <c r="P313">
        <v>3.9245738182687302</v>
      </c>
      <c r="Q313">
        <v>0.42499999999999999</v>
      </c>
      <c r="R313">
        <v>10</v>
      </c>
      <c r="S313">
        <v>8.1249999999999906E-2</v>
      </c>
      <c r="T313" t="s">
        <v>31</v>
      </c>
      <c r="U313" t="s">
        <v>32</v>
      </c>
      <c r="V313">
        <v>0.113303353136864</v>
      </c>
      <c r="W313">
        <v>-10635.6610559697</v>
      </c>
      <c r="X313">
        <v>27.198064410083301</v>
      </c>
      <c r="Y313">
        <v>5049.3302378518201</v>
      </c>
      <c r="Z313">
        <v>5.7261498793716203</v>
      </c>
      <c r="AA313">
        <v>13.2024417149676</v>
      </c>
      <c r="AC313">
        <v>63769.6748693392</v>
      </c>
    </row>
    <row r="314" spans="1:29" x14ac:dyDescent="0.3">
      <c r="A314" t="s">
        <v>61</v>
      </c>
      <c r="B314">
        <v>511</v>
      </c>
      <c r="C314">
        <v>512</v>
      </c>
      <c r="D314" t="s">
        <v>27</v>
      </c>
      <c r="E314" t="s">
        <v>28</v>
      </c>
      <c r="F314" t="s">
        <v>38</v>
      </c>
      <c r="G314" t="s">
        <v>35</v>
      </c>
      <c r="H314">
        <v>1</v>
      </c>
      <c r="I314" t="s">
        <v>57</v>
      </c>
      <c r="J314">
        <v>805.40081395348795</v>
      </c>
      <c r="K314">
        <v>805.40081395348795</v>
      </c>
      <c r="L314">
        <v>6</v>
      </c>
      <c r="M314">
        <v>3680.2175274189799</v>
      </c>
      <c r="N314">
        <v>80.782526138304505</v>
      </c>
      <c r="O314">
        <v>0</v>
      </c>
      <c r="P314">
        <v>79.789562582316805</v>
      </c>
      <c r="Q314">
        <v>0.38</v>
      </c>
      <c r="R314">
        <v>10</v>
      </c>
      <c r="S314">
        <v>7.2499999999999995E-2</v>
      </c>
      <c r="T314" t="s">
        <v>31</v>
      </c>
      <c r="U314" t="s">
        <v>32</v>
      </c>
      <c r="V314">
        <v>0.32997409035785802</v>
      </c>
      <c r="W314">
        <v>-546283.00205586106</v>
      </c>
      <c r="X314">
        <v>27.229715779085598</v>
      </c>
      <c r="Y314">
        <v>257770.51267059901</v>
      </c>
      <c r="Z314">
        <v>5.4490513912458702</v>
      </c>
      <c r="AA314">
        <v>13.6562266348098</v>
      </c>
      <c r="AC314">
        <v>2957710.40667322</v>
      </c>
    </row>
    <row r="315" spans="1:29" x14ac:dyDescent="0.3">
      <c r="A315" t="s">
        <v>61</v>
      </c>
      <c r="B315">
        <v>282</v>
      </c>
      <c r="C315">
        <v>283</v>
      </c>
      <c r="D315" t="s">
        <v>27</v>
      </c>
      <c r="E315" t="s">
        <v>28</v>
      </c>
      <c r="F315" t="s">
        <v>41</v>
      </c>
      <c r="G315" t="s">
        <v>34</v>
      </c>
      <c r="H315">
        <v>1</v>
      </c>
      <c r="I315" t="s">
        <v>53</v>
      </c>
      <c r="J315">
        <v>373.42547297297199</v>
      </c>
      <c r="K315">
        <v>186.71273648648599</v>
      </c>
      <c r="L315">
        <v>4</v>
      </c>
      <c r="M315">
        <v>4385.8173780036896</v>
      </c>
      <c r="N315">
        <v>37.227488319999999</v>
      </c>
      <c r="O315">
        <v>0</v>
      </c>
      <c r="P315">
        <v>56.847272162463803</v>
      </c>
      <c r="Q315">
        <v>0.46875</v>
      </c>
      <c r="R315">
        <v>10</v>
      </c>
      <c r="S315">
        <v>7.1249999999999994E-2</v>
      </c>
      <c r="T315" t="s">
        <v>31</v>
      </c>
      <c r="U315" t="s">
        <v>32</v>
      </c>
      <c r="V315">
        <v>0.368138239049007</v>
      </c>
      <c r="W315">
        <v>-260854.75637751201</v>
      </c>
      <c r="X315">
        <v>27.256992108684901</v>
      </c>
      <c r="Y315">
        <v>122458.760846028</v>
      </c>
      <c r="Z315">
        <v>5.7383275911801404</v>
      </c>
      <c r="AA315">
        <v>13.4539354537149</v>
      </c>
      <c r="AC315">
        <v>1647680.8369100399</v>
      </c>
    </row>
    <row r="316" spans="1:29" x14ac:dyDescent="0.3">
      <c r="A316" t="s">
        <v>61</v>
      </c>
      <c r="B316">
        <v>510</v>
      </c>
      <c r="C316">
        <v>511</v>
      </c>
      <c r="D316" t="s">
        <v>27</v>
      </c>
      <c r="E316" t="s">
        <v>28</v>
      </c>
      <c r="F316" t="s">
        <v>38</v>
      </c>
      <c r="G316" t="s">
        <v>34</v>
      </c>
      <c r="H316">
        <v>1</v>
      </c>
      <c r="I316" t="s">
        <v>57</v>
      </c>
      <c r="J316">
        <v>373.42547297297199</v>
      </c>
      <c r="K316">
        <v>373.42547297297199</v>
      </c>
      <c r="L316">
        <v>6</v>
      </c>
      <c r="M316">
        <v>3845.7864316056298</v>
      </c>
      <c r="N316">
        <v>80.216634977232303</v>
      </c>
      <c r="O316">
        <v>0</v>
      </c>
      <c r="P316">
        <v>56.847272162463803</v>
      </c>
      <c r="Q316">
        <v>0.46875</v>
      </c>
      <c r="R316">
        <v>10</v>
      </c>
      <c r="S316">
        <v>7.1249999999999994E-2</v>
      </c>
      <c r="T316" t="s">
        <v>31</v>
      </c>
      <c r="U316" t="s">
        <v>32</v>
      </c>
      <c r="V316">
        <v>0.36687409035785801</v>
      </c>
      <c r="W316">
        <v>-261320.01564133301</v>
      </c>
      <c r="X316">
        <v>27.277183227517799</v>
      </c>
      <c r="Y316">
        <v>122274.578310036</v>
      </c>
      <c r="Z316">
        <v>5.22501720025328</v>
      </c>
      <c r="AA316">
        <v>13.9303625573207</v>
      </c>
      <c r="AC316">
        <v>1444799.92212752</v>
      </c>
    </row>
    <row r="317" spans="1:29" x14ac:dyDescent="0.3">
      <c r="A317" t="s">
        <v>61</v>
      </c>
      <c r="B317">
        <v>275</v>
      </c>
      <c r="C317">
        <v>276</v>
      </c>
      <c r="D317" t="s">
        <v>27</v>
      </c>
      <c r="E317" t="s">
        <v>28</v>
      </c>
      <c r="F317" t="s">
        <v>43</v>
      </c>
      <c r="G317" t="s">
        <v>62</v>
      </c>
      <c r="H317">
        <v>1</v>
      </c>
      <c r="I317" t="s">
        <v>53</v>
      </c>
      <c r="J317">
        <v>16.447499999999899</v>
      </c>
      <c r="K317">
        <v>8.2237499999999901</v>
      </c>
      <c r="L317">
        <v>4</v>
      </c>
      <c r="M317">
        <v>3610.10076516049</v>
      </c>
      <c r="N317">
        <v>69.589050095999994</v>
      </c>
      <c r="O317">
        <v>0</v>
      </c>
      <c r="P317">
        <v>3.9245738182687302</v>
      </c>
      <c r="Q317">
        <v>0.42499999999999999</v>
      </c>
      <c r="R317">
        <v>10</v>
      </c>
      <c r="S317">
        <v>8.1249999999999906E-2</v>
      </c>
      <c r="T317" t="s">
        <v>31</v>
      </c>
      <c r="U317" t="s">
        <v>32</v>
      </c>
      <c r="V317">
        <v>0.109938239049007</v>
      </c>
      <c r="W317">
        <v>-10812.6866208518</v>
      </c>
      <c r="X317">
        <v>27.2889179214507</v>
      </c>
      <c r="Y317">
        <v>5048.7571263165701</v>
      </c>
      <c r="Z317">
        <v>5.3877220486260304</v>
      </c>
      <c r="AA317">
        <v>13.515979313430799</v>
      </c>
      <c r="AC317">
        <v>59263.414160874701</v>
      </c>
    </row>
    <row r="318" spans="1:29" x14ac:dyDescent="0.3">
      <c r="A318" t="s">
        <v>61</v>
      </c>
      <c r="B318">
        <v>306</v>
      </c>
      <c r="C318">
        <v>307</v>
      </c>
      <c r="D318" t="s">
        <v>27</v>
      </c>
      <c r="E318" t="s">
        <v>28</v>
      </c>
      <c r="F318" t="s">
        <v>45</v>
      </c>
      <c r="G318" t="s">
        <v>62</v>
      </c>
      <c r="H318">
        <v>1</v>
      </c>
      <c r="I318" t="s">
        <v>53</v>
      </c>
      <c r="J318">
        <v>16.447499999999899</v>
      </c>
      <c r="K318">
        <v>8.2237499999999901</v>
      </c>
      <c r="L318">
        <v>4</v>
      </c>
      <c r="M318">
        <v>3610.10076516049</v>
      </c>
      <c r="N318">
        <v>69.589050095999994</v>
      </c>
      <c r="O318">
        <v>0</v>
      </c>
      <c r="P318">
        <v>3.9245738182687302</v>
      </c>
      <c r="Q318">
        <v>0.42499999999999999</v>
      </c>
      <c r="R318">
        <v>10</v>
      </c>
      <c r="S318">
        <v>8.1249999999999906E-2</v>
      </c>
      <c r="T318" t="s">
        <v>31</v>
      </c>
      <c r="U318" t="s">
        <v>32</v>
      </c>
      <c r="V318">
        <v>9.9938239049007102E-2</v>
      </c>
      <c r="W318">
        <v>-10812.6866208518</v>
      </c>
      <c r="X318">
        <v>27.2889179214507</v>
      </c>
      <c r="Y318">
        <v>5048.7571263165701</v>
      </c>
      <c r="Z318">
        <v>5.3877220486260304</v>
      </c>
      <c r="AA318">
        <v>13.515979313430799</v>
      </c>
      <c r="AC318">
        <v>59263.414160874701</v>
      </c>
    </row>
    <row r="319" spans="1:29" x14ac:dyDescent="0.3">
      <c r="A319" t="s">
        <v>61</v>
      </c>
      <c r="B319">
        <v>104</v>
      </c>
      <c r="C319">
        <v>105</v>
      </c>
      <c r="D319" t="s">
        <v>27</v>
      </c>
      <c r="E319" t="s">
        <v>28</v>
      </c>
      <c r="F319" t="s">
        <v>29</v>
      </c>
      <c r="G319" t="s">
        <v>62</v>
      </c>
      <c r="H319">
        <v>1</v>
      </c>
      <c r="I319" t="s">
        <v>50</v>
      </c>
      <c r="J319">
        <v>16.447499999999899</v>
      </c>
      <c r="K319">
        <v>4.1118749999999897</v>
      </c>
      <c r="L319">
        <v>4</v>
      </c>
      <c r="M319">
        <v>3904.3924800534</v>
      </c>
      <c r="N319">
        <v>45.718418647999997</v>
      </c>
      <c r="O319">
        <v>0</v>
      </c>
      <c r="P319">
        <v>3.9245738182687302</v>
      </c>
      <c r="Q319">
        <v>0.42499999999999999</v>
      </c>
      <c r="R319">
        <v>10</v>
      </c>
      <c r="S319">
        <v>8.1249999999999906E-2</v>
      </c>
      <c r="T319" t="s">
        <v>31</v>
      </c>
      <c r="U319" t="s">
        <v>32</v>
      </c>
      <c r="V319">
        <v>5.0517572870119203E-2</v>
      </c>
      <c r="W319">
        <v>-10863.9545005117</v>
      </c>
      <c r="X319">
        <v>27.312686304266801</v>
      </c>
      <c r="Y319">
        <v>5050.3218201179798</v>
      </c>
      <c r="Z319">
        <v>5.6698256442828399</v>
      </c>
      <c r="AA319">
        <v>13.2582574731208</v>
      </c>
      <c r="AC319">
        <v>64094.5069525566</v>
      </c>
    </row>
    <row r="320" spans="1:29" x14ac:dyDescent="0.3">
      <c r="A320" t="s">
        <v>61</v>
      </c>
      <c r="B320">
        <v>109</v>
      </c>
      <c r="C320">
        <v>110</v>
      </c>
      <c r="D320" t="s">
        <v>27</v>
      </c>
      <c r="E320" t="s">
        <v>28</v>
      </c>
      <c r="F320" t="s">
        <v>37</v>
      </c>
      <c r="G320" t="s">
        <v>62</v>
      </c>
      <c r="H320">
        <v>1</v>
      </c>
      <c r="I320" t="s">
        <v>50</v>
      </c>
      <c r="J320">
        <v>16.447499999999899</v>
      </c>
      <c r="K320">
        <v>4.1118749999999897</v>
      </c>
      <c r="L320">
        <v>4</v>
      </c>
      <c r="M320">
        <v>3904.3924800534</v>
      </c>
      <c r="N320">
        <v>45.718418647999997</v>
      </c>
      <c r="O320">
        <v>0</v>
      </c>
      <c r="P320">
        <v>3.9245738182687302</v>
      </c>
      <c r="Q320">
        <v>0.42499999999999999</v>
      </c>
      <c r="R320">
        <v>10</v>
      </c>
      <c r="S320">
        <v>8.1249999999999906E-2</v>
      </c>
      <c r="T320" t="s">
        <v>31</v>
      </c>
      <c r="U320" t="s">
        <v>32</v>
      </c>
      <c r="V320">
        <v>8.0517572870119195E-2</v>
      </c>
      <c r="W320">
        <v>-10863.9545005117</v>
      </c>
      <c r="X320">
        <v>27.312686304266801</v>
      </c>
      <c r="Y320">
        <v>5050.3218201179798</v>
      </c>
      <c r="Z320">
        <v>5.6698256442828399</v>
      </c>
      <c r="AA320">
        <v>13.2582574731208</v>
      </c>
      <c r="AC320">
        <v>64094.5069525566</v>
      </c>
    </row>
    <row r="321" spans="1:29" x14ac:dyDescent="0.3">
      <c r="A321" t="s">
        <v>61</v>
      </c>
      <c r="B321">
        <v>139</v>
      </c>
      <c r="C321">
        <v>140</v>
      </c>
      <c r="D321" t="s">
        <v>27</v>
      </c>
      <c r="E321" t="s">
        <v>28</v>
      </c>
      <c r="F321" t="s">
        <v>39</v>
      </c>
      <c r="G321" t="s">
        <v>62</v>
      </c>
      <c r="H321">
        <v>1</v>
      </c>
      <c r="I321" t="s">
        <v>50</v>
      </c>
      <c r="J321">
        <v>16.447499999999899</v>
      </c>
      <c r="K321">
        <v>4.1118749999999897</v>
      </c>
      <c r="L321">
        <v>4</v>
      </c>
      <c r="M321">
        <v>3904.3924800534</v>
      </c>
      <c r="N321">
        <v>45.718418647999997</v>
      </c>
      <c r="O321">
        <v>0</v>
      </c>
      <c r="P321">
        <v>3.9245738182687302</v>
      </c>
      <c r="Q321">
        <v>0.42499999999999999</v>
      </c>
      <c r="R321">
        <v>10</v>
      </c>
      <c r="S321">
        <v>8.1249999999999906E-2</v>
      </c>
      <c r="T321" t="s">
        <v>31</v>
      </c>
      <c r="U321" t="s">
        <v>32</v>
      </c>
      <c r="V321">
        <v>0.110517572870119</v>
      </c>
      <c r="W321">
        <v>-10863.9545005117</v>
      </c>
      <c r="X321">
        <v>27.312686304266801</v>
      </c>
      <c r="Y321">
        <v>5050.3218201179798</v>
      </c>
      <c r="Z321">
        <v>5.6698256442828399</v>
      </c>
      <c r="AA321">
        <v>13.2582574731208</v>
      </c>
      <c r="AC321">
        <v>64094.5069525566</v>
      </c>
    </row>
    <row r="322" spans="1:29" x14ac:dyDescent="0.3">
      <c r="A322" t="s">
        <v>61</v>
      </c>
      <c r="B322">
        <v>484</v>
      </c>
      <c r="C322">
        <v>485</v>
      </c>
      <c r="D322" t="s">
        <v>27</v>
      </c>
      <c r="E322" t="s">
        <v>28</v>
      </c>
      <c r="F322" t="s">
        <v>43</v>
      </c>
      <c r="G322" t="s">
        <v>33</v>
      </c>
      <c r="H322">
        <v>1</v>
      </c>
      <c r="I322" t="s">
        <v>57</v>
      </c>
      <c r="J322">
        <v>112.65165172855301</v>
      </c>
      <c r="K322">
        <v>112.65165172855301</v>
      </c>
      <c r="L322">
        <v>6</v>
      </c>
      <c r="M322">
        <v>3473.7698517867402</v>
      </c>
      <c r="N322">
        <v>113.184337165714</v>
      </c>
      <c r="O322">
        <v>0</v>
      </c>
      <c r="P322">
        <v>24.336486775619601</v>
      </c>
      <c r="Q322">
        <v>0.46666666666666601</v>
      </c>
      <c r="R322">
        <v>10</v>
      </c>
      <c r="S322">
        <v>7.1249999999999994E-2</v>
      </c>
      <c r="T322" t="s">
        <v>31</v>
      </c>
      <c r="U322" t="s">
        <v>32</v>
      </c>
      <c r="V322">
        <v>0.37077409035785802</v>
      </c>
      <c r="W322">
        <v>-80584.895758712693</v>
      </c>
      <c r="X322">
        <v>27.321518810276199</v>
      </c>
      <c r="Y322">
        <v>37414.792001411697</v>
      </c>
      <c r="Z322">
        <v>4.7050579607782703</v>
      </c>
      <c r="AA322">
        <v>14.4309297698333</v>
      </c>
      <c r="AC322">
        <v>396467.63376031298</v>
      </c>
    </row>
    <row r="323" spans="1:29" x14ac:dyDescent="0.3">
      <c r="A323" t="s">
        <v>61</v>
      </c>
      <c r="B323">
        <v>515</v>
      </c>
      <c r="C323">
        <v>516</v>
      </c>
      <c r="D323" t="s">
        <v>27</v>
      </c>
      <c r="E323" t="s">
        <v>28</v>
      </c>
      <c r="F323" t="s">
        <v>45</v>
      </c>
      <c r="G323" t="s">
        <v>33</v>
      </c>
      <c r="H323">
        <v>1</v>
      </c>
      <c r="I323" t="s">
        <v>57</v>
      </c>
      <c r="J323">
        <v>112.65165172855301</v>
      </c>
      <c r="K323">
        <v>112.65165172855301</v>
      </c>
      <c r="L323">
        <v>6</v>
      </c>
      <c r="M323">
        <v>3473.7698517867402</v>
      </c>
      <c r="N323">
        <v>113.184337165714</v>
      </c>
      <c r="O323">
        <v>0</v>
      </c>
      <c r="P323">
        <v>24.336486775619601</v>
      </c>
      <c r="Q323">
        <v>0.46666666666666601</v>
      </c>
      <c r="R323">
        <v>10</v>
      </c>
      <c r="S323">
        <v>7.1249999999999994E-2</v>
      </c>
      <c r="T323" t="s">
        <v>31</v>
      </c>
      <c r="U323" t="s">
        <v>32</v>
      </c>
      <c r="V323">
        <v>0.36077409035785801</v>
      </c>
      <c r="W323">
        <v>-80584.895758712693</v>
      </c>
      <c r="X323">
        <v>27.321518810276199</v>
      </c>
      <c r="Y323">
        <v>37414.792001411697</v>
      </c>
      <c r="Z323">
        <v>4.7050579607782703</v>
      </c>
      <c r="AA323">
        <v>14.4309297698333</v>
      </c>
      <c r="AC323">
        <v>396467.63376031298</v>
      </c>
    </row>
    <row r="324" spans="1:29" x14ac:dyDescent="0.3">
      <c r="A324" t="s">
        <v>61</v>
      </c>
      <c r="B324">
        <v>459</v>
      </c>
      <c r="C324">
        <v>460</v>
      </c>
      <c r="D324" t="s">
        <v>27</v>
      </c>
      <c r="E324" t="s">
        <v>28</v>
      </c>
      <c r="F324" t="s">
        <v>38</v>
      </c>
      <c r="G324" t="s">
        <v>35</v>
      </c>
      <c r="H324">
        <v>1</v>
      </c>
      <c r="I324" t="s">
        <v>56</v>
      </c>
      <c r="J324">
        <v>805.40081395348795</v>
      </c>
      <c r="K324">
        <v>805.40081395348795</v>
      </c>
      <c r="L324">
        <v>4</v>
      </c>
      <c r="M324">
        <v>3718.3020115653899</v>
      </c>
      <c r="N324">
        <v>80.782526138304505</v>
      </c>
      <c r="O324">
        <v>0</v>
      </c>
      <c r="P324">
        <v>79.789562582316805</v>
      </c>
      <c r="Q324">
        <v>0.38</v>
      </c>
      <c r="R324">
        <v>10</v>
      </c>
      <c r="S324">
        <v>7.2499999999999995E-2</v>
      </c>
      <c r="T324" t="s">
        <v>31</v>
      </c>
      <c r="U324" t="s">
        <v>32</v>
      </c>
      <c r="V324">
        <v>0.32415538608708899</v>
      </c>
      <c r="W324">
        <v>-565379.06223582197</v>
      </c>
      <c r="X324">
        <v>27.4115364668837</v>
      </c>
      <c r="Y324">
        <v>258044.44736742001</v>
      </c>
      <c r="Z324">
        <v>5.3566524797411397</v>
      </c>
      <c r="AA324">
        <v>13.756369039524101</v>
      </c>
      <c r="AC324">
        <v>2988318.0743595501</v>
      </c>
    </row>
    <row r="325" spans="1:29" x14ac:dyDescent="0.3">
      <c r="A325" t="s">
        <v>61</v>
      </c>
      <c r="B325">
        <v>230</v>
      </c>
      <c r="C325">
        <v>231</v>
      </c>
      <c r="D325" t="s">
        <v>27</v>
      </c>
      <c r="E325" t="s">
        <v>28</v>
      </c>
      <c r="F325" t="s">
        <v>41</v>
      </c>
      <c r="G325" t="s">
        <v>34</v>
      </c>
      <c r="H325">
        <v>1</v>
      </c>
      <c r="I325" t="s">
        <v>52</v>
      </c>
      <c r="J325">
        <v>373.42547297297199</v>
      </c>
      <c r="K325">
        <v>186.71273648648599</v>
      </c>
      <c r="L325">
        <v>2</v>
      </c>
      <c r="M325">
        <v>4427.5424869687604</v>
      </c>
      <c r="N325">
        <v>37.227488319999999</v>
      </c>
      <c r="O325">
        <v>0</v>
      </c>
      <c r="P325">
        <v>56.847272162463803</v>
      </c>
      <c r="Q325">
        <v>0.46875</v>
      </c>
      <c r="R325">
        <v>10</v>
      </c>
      <c r="S325">
        <v>7.1249999999999994E-2</v>
      </c>
      <c r="T325" t="s">
        <v>31</v>
      </c>
      <c r="U325" t="s">
        <v>32</v>
      </c>
      <c r="V325">
        <v>0.35886819582963497</v>
      </c>
      <c r="W325">
        <v>-269278.51166915701</v>
      </c>
      <c r="X325">
        <v>27.417248986314601</v>
      </c>
      <c r="Y325">
        <v>122808.08074077401</v>
      </c>
      <c r="Z325">
        <v>5.66019401805797</v>
      </c>
      <c r="AA325">
        <v>13.5294441218487</v>
      </c>
      <c r="AC325">
        <v>1663356.2872387599</v>
      </c>
    </row>
    <row r="326" spans="1:29" x14ac:dyDescent="0.3">
      <c r="A326" t="s">
        <v>61</v>
      </c>
      <c r="B326">
        <v>177</v>
      </c>
      <c r="C326">
        <v>178</v>
      </c>
      <c r="D326" t="s">
        <v>27</v>
      </c>
      <c r="E326" t="s">
        <v>28</v>
      </c>
      <c r="F326" t="s">
        <v>41</v>
      </c>
      <c r="G326" t="s">
        <v>33</v>
      </c>
      <c r="H326">
        <v>1</v>
      </c>
      <c r="I326" t="s">
        <v>51</v>
      </c>
      <c r="J326">
        <v>112.65165172855301</v>
      </c>
      <c r="K326">
        <v>28.162912932138202</v>
      </c>
      <c r="L326">
        <v>6</v>
      </c>
      <c r="M326">
        <v>4513.25191143554</v>
      </c>
      <c r="N326">
        <v>31.244602400000002</v>
      </c>
      <c r="O326">
        <v>0</v>
      </c>
      <c r="P326">
        <v>24.336486775619601</v>
      </c>
      <c r="Q326">
        <v>0.46666666666666601</v>
      </c>
      <c r="R326">
        <v>10</v>
      </c>
      <c r="S326">
        <v>7.1249999999999994E-2</v>
      </c>
      <c r="T326" t="s">
        <v>31</v>
      </c>
      <c r="U326" t="s">
        <v>32</v>
      </c>
      <c r="V326">
        <v>0.38540335313686402</v>
      </c>
      <c r="W326">
        <v>-82068.758483110199</v>
      </c>
      <c r="X326">
        <v>27.419230026201699</v>
      </c>
      <c r="Y326">
        <v>37426.548860640301</v>
      </c>
      <c r="Z326">
        <v>5.7236983772116901</v>
      </c>
      <c r="AA326">
        <v>13.4693566644155</v>
      </c>
      <c r="AC326">
        <v>515105.60061159398</v>
      </c>
    </row>
    <row r="327" spans="1:29" x14ac:dyDescent="0.3">
      <c r="A327" t="s">
        <v>61</v>
      </c>
      <c r="B327">
        <v>219</v>
      </c>
      <c r="C327">
        <v>220</v>
      </c>
      <c r="D327" t="s">
        <v>27</v>
      </c>
      <c r="E327" t="s">
        <v>28</v>
      </c>
      <c r="F327" t="s">
        <v>44</v>
      </c>
      <c r="G327" t="s">
        <v>33</v>
      </c>
      <c r="H327">
        <v>1</v>
      </c>
      <c r="I327" t="s">
        <v>52</v>
      </c>
      <c r="J327">
        <v>112.65165172855301</v>
      </c>
      <c r="K327">
        <v>56.325825864276503</v>
      </c>
      <c r="L327">
        <v>2</v>
      </c>
      <c r="M327">
        <v>4061.39822960109</v>
      </c>
      <c r="N327">
        <v>68.153269359999996</v>
      </c>
      <c r="O327">
        <v>0</v>
      </c>
      <c r="P327">
        <v>24.336486775619601</v>
      </c>
      <c r="Q327">
        <v>0.46666666666666601</v>
      </c>
      <c r="R327">
        <v>10</v>
      </c>
      <c r="S327">
        <v>7.1249999999999994E-2</v>
      </c>
      <c r="T327" t="s">
        <v>31</v>
      </c>
      <c r="U327" t="s">
        <v>32</v>
      </c>
      <c r="V327">
        <v>0.315268195829635</v>
      </c>
      <c r="W327">
        <v>-82476.358869965494</v>
      </c>
      <c r="X327">
        <v>27.444305076555299</v>
      </c>
      <c r="Y327">
        <v>37443.980243902501</v>
      </c>
      <c r="Z327">
        <v>5.3016798309456004</v>
      </c>
      <c r="AA327">
        <v>13.859457821392599</v>
      </c>
      <c r="AC327">
        <v>463534.722952371</v>
      </c>
    </row>
    <row r="328" spans="1:29" x14ac:dyDescent="0.3">
      <c r="A328" t="s">
        <v>61</v>
      </c>
      <c r="B328">
        <v>125</v>
      </c>
      <c r="C328">
        <v>126</v>
      </c>
      <c r="D328" t="s">
        <v>27</v>
      </c>
      <c r="E328" t="s">
        <v>28</v>
      </c>
      <c r="F328" t="s">
        <v>41</v>
      </c>
      <c r="G328" t="s">
        <v>33</v>
      </c>
      <c r="H328">
        <v>1</v>
      </c>
      <c r="I328" t="s">
        <v>50</v>
      </c>
      <c r="J328">
        <v>112.65165172855301</v>
      </c>
      <c r="K328">
        <v>28.162912932138202</v>
      </c>
      <c r="L328">
        <v>4</v>
      </c>
      <c r="M328">
        <v>4527.03325920516</v>
      </c>
      <c r="N328">
        <v>31.244602400000002</v>
      </c>
      <c r="O328">
        <v>0</v>
      </c>
      <c r="P328">
        <v>24.336486775619601</v>
      </c>
      <c r="Q328">
        <v>0.46666666666666601</v>
      </c>
      <c r="R328">
        <v>10</v>
      </c>
      <c r="S328">
        <v>7.1249999999999994E-2</v>
      </c>
      <c r="T328" t="s">
        <v>31</v>
      </c>
      <c r="U328" t="s">
        <v>32</v>
      </c>
      <c r="V328">
        <v>0.38261757287011899</v>
      </c>
      <c r="W328">
        <v>-83036.288033036602</v>
      </c>
      <c r="X328">
        <v>27.4825878672961</v>
      </c>
      <c r="Y328">
        <v>37444.722051299897</v>
      </c>
      <c r="Z328">
        <v>5.6935990461804797</v>
      </c>
      <c r="AA328">
        <v>13.4989209923767</v>
      </c>
      <c r="AC328">
        <v>516678.49074921699</v>
      </c>
    </row>
    <row r="329" spans="1:29" x14ac:dyDescent="0.3">
      <c r="A329" t="s">
        <v>61</v>
      </c>
      <c r="B329">
        <v>458</v>
      </c>
      <c r="C329">
        <v>459</v>
      </c>
      <c r="D329" t="s">
        <v>27</v>
      </c>
      <c r="E329" t="s">
        <v>28</v>
      </c>
      <c r="F329" t="s">
        <v>38</v>
      </c>
      <c r="G329" t="s">
        <v>34</v>
      </c>
      <c r="H329">
        <v>1</v>
      </c>
      <c r="I329" t="s">
        <v>56</v>
      </c>
      <c r="J329">
        <v>373.42547297297199</v>
      </c>
      <c r="K329">
        <v>373.42547297297199</v>
      </c>
      <c r="L329">
        <v>4</v>
      </c>
      <c r="M329">
        <v>3889.7916321820799</v>
      </c>
      <c r="N329">
        <v>80.216634977232303</v>
      </c>
      <c r="O329">
        <v>0</v>
      </c>
      <c r="P329">
        <v>56.847272162463803</v>
      </c>
      <c r="Q329">
        <v>0.46875</v>
      </c>
      <c r="R329">
        <v>10</v>
      </c>
      <c r="S329">
        <v>7.1249999999999994E-2</v>
      </c>
      <c r="T329" t="s">
        <v>31</v>
      </c>
      <c r="U329" t="s">
        <v>32</v>
      </c>
      <c r="V329">
        <v>0.36105538608708998</v>
      </c>
      <c r="W329">
        <v>-272916.15322496102</v>
      </c>
      <c r="X329">
        <v>27.519379306517401</v>
      </c>
      <c r="Y329">
        <v>122267.717306773</v>
      </c>
      <c r="Z329">
        <v>5.0944509446186101</v>
      </c>
      <c r="AA329">
        <v>14.0676643084327</v>
      </c>
      <c r="AC329">
        <v>1461331.96609219</v>
      </c>
    </row>
    <row r="330" spans="1:29" x14ac:dyDescent="0.3">
      <c r="A330" t="s">
        <v>61</v>
      </c>
      <c r="B330">
        <v>52</v>
      </c>
      <c r="C330">
        <v>53</v>
      </c>
      <c r="D330" t="s">
        <v>27</v>
      </c>
      <c r="E330" t="s">
        <v>28</v>
      </c>
      <c r="F330" t="s">
        <v>29</v>
      </c>
      <c r="G330" t="s">
        <v>62</v>
      </c>
      <c r="H330">
        <v>1</v>
      </c>
      <c r="I330" t="s">
        <v>49</v>
      </c>
      <c r="J330">
        <v>16.447499999999899</v>
      </c>
      <c r="K330">
        <v>4.1118749999999897</v>
      </c>
      <c r="L330">
        <v>2</v>
      </c>
      <c r="M330">
        <v>3941.91699129483</v>
      </c>
      <c r="N330">
        <v>45.718418647999997</v>
      </c>
      <c r="O330">
        <v>0</v>
      </c>
      <c r="P330">
        <v>3.9245738182687302</v>
      </c>
      <c r="Q330">
        <v>0.42499999999999999</v>
      </c>
      <c r="R330">
        <v>10</v>
      </c>
      <c r="S330">
        <v>8.1249999999999906E-2</v>
      </c>
      <c r="T330" t="s">
        <v>31</v>
      </c>
      <c r="U330" t="s">
        <v>32</v>
      </c>
      <c r="V330">
        <v>4.5755250048894303E-2</v>
      </c>
      <c r="W330">
        <v>-11297.2574999841</v>
      </c>
      <c r="X330">
        <v>27.530200256650101</v>
      </c>
      <c r="Y330">
        <v>5052.4886338787801</v>
      </c>
      <c r="Z330">
        <v>5.5641794531171804</v>
      </c>
      <c r="AA330">
        <v>13.3644163173213</v>
      </c>
      <c r="AC330">
        <v>64710.509329095898</v>
      </c>
    </row>
    <row r="331" spans="1:29" x14ac:dyDescent="0.3">
      <c r="A331" t="s">
        <v>61</v>
      </c>
      <c r="B331">
        <v>57</v>
      </c>
      <c r="C331">
        <v>58</v>
      </c>
      <c r="D331" t="s">
        <v>27</v>
      </c>
      <c r="E331" t="s">
        <v>28</v>
      </c>
      <c r="F331" t="s">
        <v>37</v>
      </c>
      <c r="G331" t="s">
        <v>62</v>
      </c>
      <c r="H331">
        <v>1</v>
      </c>
      <c r="I331" t="s">
        <v>49</v>
      </c>
      <c r="J331">
        <v>16.447499999999899</v>
      </c>
      <c r="K331">
        <v>4.1118749999999897</v>
      </c>
      <c r="L331">
        <v>2</v>
      </c>
      <c r="M331">
        <v>3941.91699129483</v>
      </c>
      <c r="N331">
        <v>45.718418647999997</v>
      </c>
      <c r="O331">
        <v>0</v>
      </c>
      <c r="P331">
        <v>3.9245738182687302</v>
      </c>
      <c r="Q331">
        <v>0.42499999999999999</v>
      </c>
      <c r="R331">
        <v>10</v>
      </c>
      <c r="S331">
        <v>8.1249999999999906E-2</v>
      </c>
      <c r="T331" t="s">
        <v>31</v>
      </c>
      <c r="U331" t="s">
        <v>32</v>
      </c>
      <c r="V331">
        <v>7.5755250048894301E-2</v>
      </c>
      <c r="W331">
        <v>-11297.2574999841</v>
      </c>
      <c r="X331">
        <v>27.530200256650101</v>
      </c>
      <c r="Y331">
        <v>5052.4886338787801</v>
      </c>
      <c r="Z331">
        <v>5.5641794531171804</v>
      </c>
      <c r="AA331">
        <v>13.3644163173213</v>
      </c>
      <c r="AC331">
        <v>64710.509329095898</v>
      </c>
    </row>
    <row r="332" spans="1:29" x14ac:dyDescent="0.3">
      <c r="A332" t="s">
        <v>61</v>
      </c>
      <c r="B332">
        <v>87</v>
      </c>
      <c r="C332">
        <v>88</v>
      </c>
      <c r="D332" t="s">
        <v>27</v>
      </c>
      <c r="E332" t="s">
        <v>28</v>
      </c>
      <c r="F332" t="s">
        <v>39</v>
      </c>
      <c r="G332" t="s">
        <v>62</v>
      </c>
      <c r="H332">
        <v>1</v>
      </c>
      <c r="I332" t="s">
        <v>49</v>
      </c>
      <c r="J332">
        <v>16.447499999999899</v>
      </c>
      <c r="K332">
        <v>4.1118749999999897</v>
      </c>
      <c r="L332">
        <v>2</v>
      </c>
      <c r="M332">
        <v>3941.91699129483</v>
      </c>
      <c r="N332">
        <v>45.718418647999997</v>
      </c>
      <c r="O332">
        <v>0</v>
      </c>
      <c r="P332">
        <v>3.9245738182687302</v>
      </c>
      <c r="Q332">
        <v>0.42499999999999999</v>
      </c>
      <c r="R332">
        <v>10</v>
      </c>
      <c r="S332">
        <v>8.1249999999999906E-2</v>
      </c>
      <c r="T332" t="s">
        <v>31</v>
      </c>
      <c r="U332" t="s">
        <v>32</v>
      </c>
      <c r="V332">
        <v>0.105755250048894</v>
      </c>
      <c r="W332">
        <v>-11297.2574999841</v>
      </c>
      <c r="X332">
        <v>27.530200256650101</v>
      </c>
      <c r="Y332">
        <v>5052.4886338787801</v>
      </c>
      <c r="Z332">
        <v>5.5641794531171804</v>
      </c>
      <c r="AA332">
        <v>13.3644163173213</v>
      </c>
      <c r="AC332">
        <v>64710.509329095898</v>
      </c>
    </row>
    <row r="333" spans="1:29" x14ac:dyDescent="0.3">
      <c r="A333" t="s">
        <v>61</v>
      </c>
      <c r="B333">
        <v>73</v>
      </c>
      <c r="C333">
        <v>74</v>
      </c>
      <c r="D333" t="s">
        <v>27</v>
      </c>
      <c r="E333" t="s">
        <v>28</v>
      </c>
      <c r="F333" t="s">
        <v>41</v>
      </c>
      <c r="G333" t="s">
        <v>33</v>
      </c>
      <c r="H333">
        <v>1</v>
      </c>
      <c r="I333" t="s">
        <v>49</v>
      </c>
      <c r="J333">
        <v>112.65165172855301</v>
      </c>
      <c r="K333">
        <v>28.162912932138202</v>
      </c>
      <c r="L333">
        <v>2</v>
      </c>
      <c r="M333">
        <v>4553.1678173864702</v>
      </c>
      <c r="N333">
        <v>31.244602400000002</v>
      </c>
      <c r="O333">
        <v>0</v>
      </c>
      <c r="P333">
        <v>24.336486775619601</v>
      </c>
      <c r="Q333">
        <v>0.46666666666666601</v>
      </c>
      <c r="R333">
        <v>10</v>
      </c>
      <c r="S333">
        <v>7.1249999999999994E-2</v>
      </c>
      <c r="T333" t="s">
        <v>31</v>
      </c>
      <c r="U333" t="s">
        <v>32</v>
      </c>
      <c r="V333">
        <v>0.37785525004889398</v>
      </c>
      <c r="W333">
        <v>-84915.868881673305</v>
      </c>
      <c r="X333">
        <v>27.606628856245202</v>
      </c>
      <c r="Y333">
        <v>37474.001917535599</v>
      </c>
      <c r="Z333">
        <v>5.6351740846600604</v>
      </c>
      <c r="AA333">
        <v>13.556971230409101</v>
      </c>
      <c r="AC333">
        <v>519661.27512573102</v>
      </c>
    </row>
    <row r="334" spans="1:29" x14ac:dyDescent="0.3">
      <c r="A334" t="s">
        <v>61</v>
      </c>
      <c r="B334">
        <v>187</v>
      </c>
      <c r="C334">
        <v>188</v>
      </c>
      <c r="D334" t="s">
        <v>27</v>
      </c>
      <c r="E334" t="s">
        <v>28</v>
      </c>
      <c r="F334" t="s">
        <v>40</v>
      </c>
      <c r="G334" t="s">
        <v>33</v>
      </c>
      <c r="H334">
        <v>1</v>
      </c>
      <c r="I334" t="s">
        <v>51</v>
      </c>
      <c r="J334">
        <v>112.65165172855301</v>
      </c>
      <c r="K334">
        <v>28.162912932138202</v>
      </c>
      <c r="L334">
        <v>6</v>
      </c>
      <c r="M334">
        <v>4331.2393379466803</v>
      </c>
      <c r="N334">
        <v>48.823665818029603</v>
      </c>
      <c r="O334">
        <v>0</v>
      </c>
      <c r="P334">
        <v>24.336486775619601</v>
      </c>
      <c r="Q334">
        <v>0.46666666666666601</v>
      </c>
      <c r="R334">
        <v>10</v>
      </c>
      <c r="S334">
        <v>7.1249999999999994E-2</v>
      </c>
      <c r="T334" t="s">
        <v>31</v>
      </c>
      <c r="U334" t="s">
        <v>32</v>
      </c>
      <c r="V334">
        <v>0.38540335313686402</v>
      </c>
      <c r="W334">
        <v>-85040.326171255598</v>
      </c>
      <c r="X334">
        <v>27.623015590739701</v>
      </c>
      <c r="Y334">
        <v>37426.548860640301</v>
      </c>
      <c r="Z334">
        <v>5.4406581156317104</v>
      </c>
      <c r="AA334">
        <v>13.7380192151257</v>
      </c>
      <c r="AC334">
        <v>494332.17652057798</v>
      </c>
    </row>
    <row r="335" spans="1:29" x14ac:dyDescent="0.3">
      <c r="A335" t="s">
        <v>61</v>
      </c>
      <c r="B335">
        <v>432</v>
      </c>
      <c r="C335">
        <v>433</v>
      </c>
      <c r="D335" t="s">
        <v>27</v>
      </c>
      <c r="E335" t="s">
        <v>28</v>
      </c>
      <c r="F335" t="s">
        <v>43</v>
      </c>
      <c r="G335" t="s">
        <v>33</v>
      </c>
      <c r="H335">
        <v>1</v>
      </c>
      <c r="I335" t="s">
        <v>56</v>
      </c>
      <c r="J335">
        <v>112.65165172855301</v>
      </c>
      <c r="K335">
        <v>112.65165172855301</v>
      </c>
      <c r="L335">
        <v>4</v>
      </c>
      <c r="M335">
        <v>3528.8952428652001</v>
      </c>
      <c r="N335">
        <v>113.184337165714</v>
      </c>
      <c r="O335">
        <v>0</v>
      </c>
      <c r="P335">
        <v>24.336486775619601</v>
      </c>
      <c r="Q335">
        <v>0.46666666666666601</v>
      </c>
      <c r="R335">
        <v>10</v>
      </c>
      <c r="S335">
        <v>7.1249999999999994E-2</v>
      </c>
      <c r="T335" t="s">
        <v>31</v>
      </c>
      <c r="U335" t="s">
        <v>32</v>
      </c>
      <c r="V335">
        <v>0.364955386087089</v>
      </c>
      <c r="W335">
        <v>-85085.536380445206</v>
      </c>
      <c r="X335">
        <v>27.631042439149599</v>
      </c>
      <c r="Y335">
        <v>37403.960321045502</v>
      </c>
      <c r="Z335">
        <v>4.5236286049975698</v>
      </c>
      <c r="AA335">
        <v>14.634786802197199</v>
      </c>
      <c r="AC335">
        <v>402759.194310805</v>
      </c>
    </row>
    <row r="336" spans="1:29" x14ac:dyDescent="0.3">
      <c r="A336" t="s">
        <v>61</v>
      </c>
      <c r="B336">
        <v>463</v>
      </c>
      <c r="C336">
        <v>464</v>
      </c>
      <c r="D336" t="s">
        <v>27</v>
      </c>
      <c r="E336" t="s">
        <v>28</v>
      </c>
      <c r="F336" t="s">
        <v>45</v>
      </c>
      <c r="G336" t="s">
        <v>33</v>
      </c>
      <c r="H336">
        <v>1</v>
      </c>
      <c r="I336" t="s">
        <v>56</v>
      </c>
      <c r="J336">
        <v>112.65165172855301</v>
      </c>
      <c r="K336">
        <v>112.65165172855301</v>
      </c>
      <c r="L336">
        <v>4</v>
      </c>
      <c r="M336">
        <v>3528.8952428652001</v>
      </c>
      <c r="N336">
        <v>113.184337165714</v>
      </c>
      <c r="O336">
        <v>0</v>
      </c>
      <c r="P336">
        <v>24.336486775619601</v>
      </c>
      <c r="Q336">
        <v>0.46666666666666601</v>
      </c>
      <c r="R336">
        <v>10</v>
      </c>
      <c r="S336">
        <v>7.1249999999999994E-2</v>
      </c>
      <c r="T336" t="s">
        <v>31</v>
      </c>
      <c r="U336" t="s">
        <v>32</v>
      </c>
      <c r="V336">
        <v>0.35495538608708999</v>
      </c>
      <c r="W336">
        <v>-85085.536380445206</v>
      </c>
      <c r="X336">
        <v>27.631042439149599</v>
      </c>
      <c r="Y336">
        <v>37403.960321045502</v>
      </c>
      <c r="Z336">
        <v>4.5236286049975698</v>
      </c>
      <c r="AA336">
        <v>14.634786802197199</v>
      </c>
      <c r="AC336">
        <v>402759.194310805</v>
      </c>
    </row>
    <row r="337" spans="1:29" x14ac:dyDescent="0.3">
      <c r="A337" t="s">
        <v>61</v>
      </c>
      <c r="B337">
        <v>407</v>
      </c>
      <c r="C337">
        <v>408</v>
      </c>
      <c r="D337" t="s">
        <v>27</v>
      </c>
      <c r="E337" t="s">
        <v>28</v>
      </c>
      <c r="F337" t="s">
        <v>38</v>
      </c>
      <c r="G337" t="s">
        <v>35</v>
      </c>
      <c r="H337">
        <v>1</v>
      </c>
      <c r="I337" t="s">
        <v>55</v>
      </c>
      <c r="J337">
        <v>805.40081395348795</v>
      </c>
      <c r="K337">
        <v>805.40081395348795</v>
      </c>
      <c r="L337">
        <v>2</v>
      </c>
      <c r="M337">
        <v>3790.5243502922299</v>
      </c>
      <c r="N337">
        <v>80.782526138304505</v>
      </c>
      <c r="O337">
        <v>0</v>
      </c>
      <c r="P337">
        <v>79.789562582316805</v>
      </c>
      <c r="Q337">
        <v>0.38</v>
      </c>
      <c r="R337">
        <v>10</v>
      </c>
      <c r="S337">
        <v>7.2499999999999995E-2</v>
      </c>
      <c r="T337" t="s">
        <v>31</v>
      </c>
      <c r="U337" t="s">
        <v>32</v>
      </c>
      <c r="V337">
        <v>0.314208245435176</v>
      </c>
      <c r="W337">
        <v>-592900.27737195697</v>
      </c>
      <c r="X337">
        <v>27.644121051736398</v>
      </c>
      <c r="Y337">
        <v>259760.75659318801</v>
      </c>
      <c r="Z337">
        <v>5.2439150548340701</v>
      </c>
      <c r="AA337">
        <v>13.8788303179366</v>
      </c>
      <c r="AC337">
        <v>3046361.5897917598</v>
      </c>
    </row>
    <row r="338" spans="1:29" x14ac:dyDescent="0.3">
      <c r="A338" t="s">
        <v>61</v>
      </c>
      <c r="B338">
        <v>135</v>
      </c>
      <c r="C338">
        <v>136</v>
      </c>
      <c r="D338" t="s">
        <v>27</v>
      </c>
      <c r="E338" t="s">
        <v>28</v>
      </c>
      <c r="F338" t="s">
        <v>40</v>
      </c>
      <c r="G338" t="s">
        <v>33</v>
      </c>
      <c r="H338">
        <v>1</v>
      </c>
      <c r="I338" t="s">
        <v>50</v>
      </c>
      <c r="J338">
        <v>112.65165172855301</v>
      </c>
      <c r="K338">
        <v>28.162912932138202</v>
      </c>
      <c r="L338">
        <v>4</v>
      </c>
      <c r="M338">
        <v>4345.0206857163002</v>
      </c>
      <c r="N338">
        <v>48.823665818029603</v>
      </c>
      <c r="O338">
        <v>0</v>
      </c>
      <c r="P338">
        <v>24.336486775619601</v>
      </c>
      <c r="Q338">
        <v>0.46666666666666601</v>
      </c>
      <c r="R338">
        <v>10</v>
      </c>
      <c r="S338">
        <v>7.1249999999999994E-2</v>
      </c>
      <c r="T338" t="s">
        <v>31</v>
      </c>
      <c r="U338" t="s">
        <v>32</v>
      </c>
      <c r="V338">
        <v>0.38261757287011899</v>
      </c>
      <c r="W338">
        <v>-86007.855721182103</v>
      </c>
      <c r="X338">
        <v>27.686273029343202</v>
      </c>
      <c r="Y338">
        <v>37444.722051299897</v>
      </c>
      <c r="Z338">
        <v>5.4098057011591996</v>
      </c>
      <c r="AA338">
        <v>13.7694486511476</v>
      </c>
      <c r="AC338">
        <v>495905.06665820099</v>
      </c>
    </row>
    <row r="339" spans="1:29" x14ac:dyDescent="0.3">
      <c r="A339" t="s">
        <v>61</v>
      </c>
      <c r="B339">
        <v>223</v>
      </c>
      <c r="C339">
        <v>224</v>
      </c>
      <c r="D339" t="s">
        <v>27</v>
      </c>
      <c r="E339" t="s">
        <v>28</v>
      </c>
      <c r="F339" t="s">
        <v>43</v>
      </c>
      <c r="G339" t="s">
        <v>62</v>
      </c>
      <c r="H339">
        <v>1</v>
      </c>
      <c r="I339" t="s">
        <v>52</v>
      </c>
      <c r="J339">
        <v>16.447499999999899</v>
      </c>
      <c r="K339">
        <v>8.2237499999999901</v>
      </c>
      <c r="L339">
        <v>2</v>
      </c>
      <c r="M339">
        <v>3685.14978764336</v>
      </c>
      <c r="N339">
        <v>69.589050095999994</v>
      </c>
      <c r="O339">
        <v>0</v>
      </c>
      <c r="P339">
        <v>3.9245738182687302</v>
      </c>
      <c r="Q339">
        <v>0.42499999999999999</v>
      </c>
      <c r="R339">
        <v>10</v>
      </c>
      <c r="S339">
        <v>8.1249999999999906E-2</v>
      </c>
      <c r="T339" t="s">
        <v>31</v>
      </c>
      <c r="U339" t="s">
        <v>32</v>
      </c>
      <c r="V339">
        <v>0.100668195829635</v>
      </c>
      <c r="W339">
        <v>-11700.7305471255</v>
      </c>
      <c r="X339">
        <v>27.737970353713401</v>
      </c>
      <c r="Y339">
        <v>5050.3008137803499</v>
      </c>
      <c r="Z339">
        <v>5.1563278339512699</v>
      </c>
      <c r="AA339">
        <v>13.7593300432879</v>
      </c>
      <c r="AC339">
        <v>60495.418913953399</v>
      </c>
    </row>
    <row r="340" spans="1:29" x14ac:dyDescent="0.3">
      <c r="A340" t="s">
        <v>61</v>
      </c>
      <c r="B340">
        <v>254</v>
      </c>
      <c r="C340">
        <v>255</v>
      </c>
      <c r="D340" t="s">
        <v>27</v>
      </c>
      <c r="E340" t="s">
        <v>28</v>
      </c>
      <c r="F340" t="s">
        <v>45</v>
      </c>
      <c r="G340" t="s">
        <v>62</v>
      </c>
      <c r="H340">
        <v>1</v>
      </c>
      <c r="I340" t="s">
        <v>52</v>
      </c>
      <c r="J340">
        <v>16.447499999999899</v>
      </c>
      <c r="K340">
        <v>8.2237499999999901</v>
      </c>
      <c r="L340">
        <v>2</v>
      </c>
      <c r="M340">
        <v>3685.14978764336</v>
      </c>
      <c r="N340">
        <v>69.589050095999994</v>
      </c>
      <c r="O340">
        <v>0</v>
      </c>
      <c r="P340">
        <v>3.9245738182687302</v>
      </c>
      <c r="Q340">
        <v>0.42499999999999999</v>
      </c>
      <c r="R340">
        <v>10</v>
      </c>
      <c r="S340">
        <v>8.1249999999999906E-2</v>
      </c>
      <c r="T340" t="s">
        <v>31</v>
      </c>
      <c r="U340" t="s">
        <v>32</v>
      </c>
      <c r="V340">
        <v>9.0668195829635007E-2</v>
      </c>
      <c r="W340">
        <v>-11700.7305471255</v>
      </c>
      <c r="X340">
        <v>27.737970353713401</v>
      </c>
      <c r="Y340">
        <v>5050.3008137803499</v>
      </c>
      <c r="Z340">
        <v>5.1563278339512699</v>
      </c>
      <c r="AA340">
        <v>13.7593300432879</v>
      </c>
      <c r="AC340">
        <v>60495.418913953399</v>
      </c>
    </row>
    <row r="341" spans="1:29" x14ac:dyDescent="0.3">
      <c r="A341" t="s">
        <v>61</v>
      </c>
      <c r="B341">
        <v>471</v>
      </c>
      <c r="C341">
        <v>472</v>
      </c>
      <c r="D341" t="s">
        <v>27</v>
      </c>
      <c r="E341" t="s">
        <v>28</v>
      </c>
      <c r="F341" t="s">
        <v>29</v>
      </c>
      <c r="G341" t="s">
        <v>35</v>
      </c>
      <c r="H341">
        <v>1</v>
      </c>
      <c r="I341" t="s">
        <v>57</v>
      </c>
      <c r="J341">
        <v>805.40081395348795</v>
      </c>
      <c r="K341">
        <v>805.40081395348795</v>
      </c>
      <c r="L341">
        <v>6</v>
      </c>
      <c r="M341">
        <v>3378.1744011814199</v>
      </c>
      <c r="N341">
        <v>112.792213535999</v>
      </c>
      <c r="O341">
        <v>0</v>
      </c>
      <c r="P341">
        <v>79.789562582316805</v>
      </c>
      <c r="Q341">
        <v>0.38</v>
      </c>
      <c r="R341">
        <v>10</v>
      </c>
      <c r="S341">
        <v>7.2499999999999995E-2</v>
      </c>
      <c r="T341" t="s">
        <v>31</v>
      </c>
      <c r="U341" t="s">
        <v>32</v>
      </c>
      <c r="V341">
        <v>0.25997409035785801</v>
      </c>
      <c r="W341">
        <v>-597479.50348139298</v>
      </c>
      <c r="X341">
        <v>27.73917321299</v>
      </c>
      <c r="Y341">
        <v>257770.5126706</v>
      </c>
      <c r="Z341">
        <v>4.6881526842688803</v>
      </c>
      <c r="AA341">
        <v>14.466312659272401</v>
      </c>
      <c r="AC341">
        <v>2714964.9463624898</v>
      </c>
    </row>
    <row r="342" spans="1:29" x14ac:dyDescent="0.3">
      <c r="A342" t="s">
        <v>61</v>
      </c>
      <c r="B342">
        <v>476</v>
      </c>
      <c r="C342">
        <v>477</v>
      </c>
      <c r="D342" t="s">
        <v>27</v>
      </c>
      <c r="E342" t="s">
        <v>28</v>
      </c>
      <c r="F342" t="s">
        <v>37</v>
      </c>
      <c r="G342" t="s">
        <v>35</v>
      </c>
      <c r="H342">
        <v>1</v>
      </c>
      <c r="I342" t="s">
        <v>57</v>
      </c>
      <c r="J342">
        <v>805.40081395348795</v>
      </c>
      <c r="K342">
        <v>805.40081395348795</v>
      </c>
      <c r="L342">
        <v>6</v>
      </c>
      <c r="M342">
        <v>3378.1744011814199</v>
      </c>
      <c r="N342">
        <v>112.792213535999</v>
      </c>
      <c r="O342">
        <v>0</v>
      </c>
      <c r="P342">
        <v>79.789562582316805</v>
      </c>
      <c r="Q342">
        <v>0.38</v>
      </c>
      <c r="R342">
        <v>10</v>
      </c>
      <c r="S342">
        <v>7.2499999999999995E-2</v>
      </c>
      <c r="T342" t="s">
        <v>31</v>
      </c>
      <c r="U342" t="s">
        <v>32</v>
      </c>
      <c r="V342">
        <v>0.28997409035785798</v>
      </c>
      <c r="W342">
        <v>-597479.50348139403</v>
      </c>
      <c r="X342">
        <v>27.73917321299</v>
      </c>
      <c r="Y342">
        <v>257770.51267059901</v>
      </c>
      <c r="Z342">
        <v>4.6881526842688697</v>
      </c>
      <c r="AA342">
        <v>14.466312659272401</v>
      </c>
      <c r="AC342">
        <v>2714964.9463624898</v>
      </c>
    </row>
    <row r="343" spans="1:29" x14ac:dyDescent="0.3">
      <c r="A343" t="s">
        <v>61</v>
      </c>
      <c r="B343">
        <v>506</v>
      </c>
      <c r="C343">
        <v>507</v>
      </c>
      <c r="D343" t="s">
        <v>27</v>
      </c>
      <c r="E343" t="s">
        <v>28</v>
      </c>
      <c r="F343" t="s">
        <v>39</v>
      </c>
      <c r="G343" t="s">
        <v>35</v>
      </c>
      <c r="H343">
        <v>1</v>
      </c>
      <c r="I343" t="s">
        <v>57</v>
      </c>
      <c r="J343">
        <v>805.40081395348795</v>
      </c>
      <c r="K343">
        <v>805.40081395348795</v>
      </c>
      <c r="L343">
        <v>6</v>
      </c>
      <c r="M343">
        <v>3378.1744011814199</v>
      </c>
      <c r="N343">
        <v>112.792213535999</v>
      </c>
      <c r="O343">
        <v>0</v>
      </c>
      <c r="P343">
        <v>79.789562582316805</v>
      </c>
      <c r="Q343">
        <v>0.38</v>
      </c>
      <c r="R343">
        <v>10</v>
      </c>
      <c r="S343">
        <v>7.2499999999999995E-2</v>
      </c>
      <c r="T343" t="s">
        <v>31</v>
      </c>
      <c r="U343" t="s">
        <v>32</v>
      </c>
      <c r="V343">
        <v>0.31997409035785801</v>
      </c>
      <c r="W343">
        <v>-597479.50348139298</v>
      </c>
      <c r="X343">
        <v>27.73917321299</v>
      </c>
      <c r="Y343">
        <v>257770.51267059901</v>
      </c>
      <c r="Z343">
        <v>4.6881526842688901</v>
      </c>
      <c r="AA343">
        <v>14.466312659272401</v>
      </c>
      <c r="AC343">
        <v>2714964.9463624898</v>
      </c>
    </row>
    <row r="344" spans="1:29" x14ac:dyDescent="0.3">
      <c r="A344" t="s">
        <v>61</v>
      </c>
      <c r="B344">
        <v>470</v>
      </c>
      <c r="C344">
        <v>471</v>
      </c>
      <c r="D344" t="s">
        <v>27</v>
      </c>
      <c r="E344" t="s">
        <v>28</v>
      </c>
      <c r="F344" t="s">
        <v>29</v>
      </c>
      <c r="G344" t="s">
        <v>34</v>
      </c>
      <c r="H344">
        <v>1</v>
      </c>
      <c r="I344" t="s">
        <v>57</v>
      </c>
      <c r="J344">
        <v>373.42547297297199</v>
      </c>
      <c r="K344">
        <v>373.42547297297199</v>
      </c>
      <c r="L344">
        <v>6</v>
      </c>
      <c r="M344">
        <v>3510.1929913926501</v>
      </c>
      <c r="N344">
        <v>114.039402847999</v>
      </c>
      <c r="O344">
        <v>0</v>
      </c>
      <c r="P344">
        <v>56.847272162463803</v>
      </c>
      <c r="Q344">
        <v>0.46875</v>
      </c>
      <c r="R344">
        <v>10</v>
      </c>
      <c r="S344">
        <v>7.1249999999999994E-2</v>
      </c>
      <c r="T344" t="s">
        <v>31</v>
      </c>
      <c r="U344" t="s">
        <v>32</v>
      </c>
      <c r="V344">
        <v>0.296874090357858</v>
      </c>
      <c r="W344">
        <v>-284100.44094215898</v>
      </c>
      <c r="X344">
        <v>27.755244934851898</v>
      </c>
      <c r="Y344">
        <v>122274.578310036</v>
      </c>
      <c r="Z344">
        <v>4.4210939145493002</v>
      </c>
      <c r="AA344">
        <v>14.754625948275701</v>
      </c>
      <c r="AC344">
        <v>1318722.88043288</v>
      </c>
    </row>
    <row r="345" spans="1:29" x14ac:dyDescent="0.3">
      <c r="A345" t="s">
        <v>61</v>
      </c>
      <c r="B345">
        <v>475</v>
      </c>
      <c r="C345">
        <v>476</v>
      </c>
      <c r="D345" t="s">
        <v>27</v>
      </c>
      <c r="E345" t="s">
        <v>28</v>
      </c>
      <c r="F345" t="s">
        <v>37</v>
      </c>
      <c r="G345" t="s">
        <v>34</v>
      </c>
      <c r="H345">
        <v>1</v>
      </c>
      <c r="I345" t="s">
        <v>57</v>
      </c>
      <c r="J345">
        <v>373.42547297297199</v>
      </c>
      <c r="K345">
        <v>373.42547297297199</v>
      </c>
      <c r="L345">
        <v>6</v>
      </c>
      <c r="M345">
        <v>3510.1929913926501</v>
      </c>
      <c r="N345">
        <v>114.039402847999</v>
      </c>
      <c r="O345">
        <v>0</v>
      </c>
      <c r="P345">
        <v>56.847272162463803</v>
      </c>
      <c r="Q345">
        <v>0.46875</v>
      </c>
      <c r="R345">
        <v>10</v>
      </c>
      <c r="S345">
        <v>7.1249999999999994E-2</v>
      </c>
      <c r="T345" t="s">
        <v>31</v>
      </c>
      <c r="U345" t="s">
        <v>32</v>
      </c>
      <c r="V345">
        <v>0.32687409035785803</v>
      </c>
      <c r="W345">
        <v>-284100.44094215898</v>
      </c>
      <c r="X345">
        <v>27.755244934851898</v>
      </c>
      <c r="Y345">
        <v>122274.578310036</v>
      </c>
      <c r="Z345">
        <v>4.4210939145493002</v>
      </c>
      <c r="AA345">
        <v>14.754625948275701</v>
      </c>
      <c r="AC345">
        <v>1318722.88043288</v>
      </c>
    </row>
    <row r="346" spans="1:29" x14ac:dyDescent="0.3">
      <c r="A346" t="s">
        <v>61</v>
      </c>
      <c r="B346">
        <v>505</v>
      </c>
      <c r="C346">
        <v>506</v>
      </c>
      <c r="D346" t="s">
        <v>27</v>
      </c>
      <c r="E346" t="s">
        <v>28</v>
      </c>
      <c r="F346" t="s">
        <v>39</v>
      </c>
      <c r="G346" t="s">
        <v>34</v>
      </c>
      <c r="H346">
        <v>1</v>
      </c>
      <c r="I346" t="s">
        <v>57</v>
      </c>
      <c r="J346">
        <v>373.42547297297199</v>
      </c>
      <c r="K346">
        <v>373.42547297297199</v>
      </c>
      <c r="L346">
        <v>6</v>
      </c>
      <c r="M346">
        <v>3510.1929913926501</v>
      </c>
      <c r="N346">
        <v>114.039402847999</v>
      </c>
      <c r="O346">
        <v>0</v>
      </c>
      <c r="P346">
        <v>56.847272162463803</v>
      </c>
      <c r="Q346">
        <v>0.46875</v>
      </c>
      <c r="R346">
        <v>10</v>
      </c>
      <c r="S346">
        <v>7.1249999999999994E-2</v>
      </c>
      <c r="T346" t="s">
        <v>31</v>
      </c>
      <c r="U346" t="s">
        <v>32</v>
      </c>
      <c r="V346">
        <v>0.356874090357858</v>
      </c>
      <c r="W346">
        <v>-284100.44094215898</v>
      </c>
      <c r="X346">
        <v>27.755244934851898</v>
      </c>
      <c r="Y346">
        <v>122274.578310036</v>
      </c>
      <c r="Z346">
        <v>4.4210939145492896</v>
      </c>
      <c r="AA346">
        <v>14.754625948275701</v>
      </c>
      <c r="AC346">
        <v>1318722.88043288</v>
      </c>
    </row>
    <row r="347" spans="1:29" x14ac:dyDescent="0.3">
      <c r="A347" t="s">
        <v>61</v>
      </c>
      <c r="B347">
        <v>83</v>
      </c>
      <c r="C347">
        <v>84</v>
      </c>
      <c r="D347" t="s">
        <v>27</v>
      </c>
      <c r="E347" t="s">
        <v>28</v>
      </c>
      <c r="F347" t="s">
        <v>40</v>
      </c>
      <c r="G347" t="s">
        <v>33</v>
      </c>
      <c r="H347">
        <v>1</v>
      </c>
      <c r="I347" t="s">
        <v>49</v>
      </c>
      <c r="J347">
        <v>112.65165172855301</v>
      </c>
      <c r="K347">
        <v>28.162912932138202</v>
      </c>
      <c r="L347">
        <v>2</v>
      </c>
      <c r="M347">
        <v>4371.1552438976096</v>
      </c>
      <c r="N347">
        <v>48.823665818029603</v>
      </c>
      <c r="O347">
        <v>0</v>
      </c>
      <c r="P347">
        <v>24.336486775619601</v>
      </c>
      <c r="Q347">
        <v>0.46666666666666601</v>
      </c>
      <c r="R347">
        <v>10</v>
      </c>
      <c r="S347">
        <v>7.1249999999999994E-2</v>
      </c>
      <c r="T347" t="s">
        <v>31</v>
      </c>
      <c r="U347" t="s">
        <v>32</v>
      </c>
      <c r="V347">
        <v>0.37785525004889398</v>
      </c>
      <c r="W347">
        <v>-87887.436569818805</v>
      </c>
      <c r="X347">
        <v>27.810153230404101</v>
      </c>
      <c r="Y347">
        <v>37474.001917535599</v>
      </c>
      <c r="Z347">
        <v>5.3498942438075296</v>
      </c>
      <c r="AA347">
        <v>13.8312040663386</v>
      </c>
      <c r="AC347">
        <v>498887.85103471501</v>
      </c>
    </row>
    <row r="348" spans="1:29" x14ac:dyDescent="0.3">
      <c r="A348" t="s">
        <v>61</v>
      </c>
      <c r="B348">
        <v>424</v>
      </c>
      <c r="C348">
        <v>425</v>
      </c>
      <c r="D348" t="s">
        <v>27</v>
      </c>
      <c r="E348" t="s">
        <v>28</v>
      </c>
      <c r="F348" t="s">
        <v>37</v>
      </c>
      <c r="G348" t="s">
        <v>35</v>
      </c>
      <c r="H348">
        <v>1</v>
      </c>
      <c r="I348" t="s">
        <v>56</v>
      </c>
      <c r="J348">
        <v>805.40081395348795</v>
      </c>
      <c r="K348">
        <v>805.40081395348795</v>
      </c>
      <c r="L348">
        <v>4</v>
      </c>
      <c r="M348">
        <v>3416.2588853278398</v>
      </c>
      <c r="N348">
        <v>112.792213535999</v>
      </c>
      <c r="O348">
        <v>0</v>
      </c>
      <c r="P348">
        <v>79.789562582316805</v>
      </c>
      <c r="Q348">
        <v>0.38</v>
      </c>
      <c r="R348">
        <v>10</v>
      </c>
      <c r="S348">
        <v>7.2499999999999995E-2</v>
      </c>
      <c r="T348" t="s">
        <v>31</v>
      </c>
      <c r="U348" t="s">
        <v>32</v>
      </c>
      <c r="V348">
        <v>0.28415538608708901</v>
      </c>
      <c r="W348">
        <v>-616575.56366135203</v>
      </c>
      <c r="X348">
        <v>27.9202535348042</v>
      </c>
      <c r="Y348">
        <v>258044.447367418</v>
      </c>
      <c r="Z348">
        <v>4.5922383604175501</v>
      </c>
      <c r="AA348">
        <v>14.579601882360199</v>
      </c>
      <c r="AC348">
        <v>2745572.61404882</v>
      </c>
    </row>
    <row r="349" spans="1:29" x14ac:dyDescent="0.3">
      <c r="A349" t="s">
        <v>61</v>
      </c>
      <c r="B349">
        <v>419</v>
      </c>
      <c r="C349">
        <v>420</v>
      </c>
      <c r="D349" t="s">
        <v>27</v>
      </c>
      <c r="E349" t="s">
        <v>28</v>
      </c>
      <c r="F349" t="s">
        <v>29</v>
      </c>
      <c r="G349" t="s">
        <v>35</v>
      </c>
      <c r="H349">
        <v>1</v>
      </c>
      <c r="I349" t="s">
        <v>56</v>
      </c>
      <c r="J349">
        <v>805.40081395348795</v>
      </c>
      <c r="K349">
        <v>805.40081395348795</v>
      </c>
      <c r="L349">
        <v>4</v>
      </c>
      <c r="M349">
        <v>3416.2588853278398</v>
      </c>
      <c r="N349">
        <v>112.792213535999</v>
      </c>
      <c r="O349">
        <v>0</v>
      </c>
      <c r="P349">
        <v>79.789562582316805</v>
      </c>
      <c r="Q349">
        <v>0.38</v>
      </c>
      <c r="R349">
        <v>10</v>
      </c>
      <c r="S349">
        <v>7.2499999999999995E-2</v>
      </c>
      <c r="T349" t="s">
        <v>31</v>
      </c>
      <c r="U349" t="s">
        <v>32</v>
      </c>
      <c r="V349">
        <v>0.25415538608708899</v>
      </c>
      <c r="W349">
        <v>-616575.56366135401</v>
      </c>
      <c r="X349">
        <v>27.920253534804299</v>
      </c>
      <c r="Y349">
        <v>258044.447367418</v>
      </c>
      <c r="Z349">
        <v>4.5922383604175403</v>
      </c>
      <c r="AA349">
        <v>14.579601882360199</v>
      </c>
      <c r="AC349">
        <v>2745572.61404882</v>
      </c>
    </row>
    <row r="350" spans="1:29" x14ac:dyDescent="0.3">
      <c r="A350" t="s">
        <v>61</v>
      </c>
      <c r="B350">
        <v>454</v>
      </c>
      <c r="C350">
        <v>455</v>
      </c>
      <c r="D350" t="s">
        <v>27</v>
      </c>
      <c r="E350" t="s">
        <v>28</v>
      </c>
      <c r="F350" t="s">
        <v>39</v>
      </c>
      <c r="G350" t="s">
        <v>35</v>
      </c>
      <c r="H350">
        <v>1</v>
      </c>
      <c r="I350" t="s">
        <v>56</v>
      </c>
      <c r="J350">
        <v>805.40081395348795</v>
      </c>
      <c r="K350">
        <v>805.40081395348795</v>
      </c>
      <c r="L350">
        <v>4</v>
      </c>
      <c r="M350">
        <v>3416.2588853278398</v>
      </c>
      <c r="N350">
        <v>112.792213535999</v>
      </c>
      <c r="O350">
        <v>0</v>
      </c>
      <c r="P350">
        <v>79.789562582316805</v>
      </c>
      <c r="Q350">
        <v>0.38</v>
      </c>
      <c r="R350">
        <v>10</v>
      </c>
      <c r="S350">
        <v>7.2499999999999995E-2</v>
      </c>
      <c r="T350" t="s">
        <v>31</v>
      </c>
      <c r="U350" t="s">
        <v>32</v>
      </c>
      <c r="V350">
        <v>0.31415538608708898</v>
      </c>
      <c r="W350">
        <v>-616575.56366135401</v>
      </c>
      <c r="X350">
        <v>27.920253534804299</v>
      </c>
      <c r="Y350">
        <v>258044.447367418</v>
      </c>
      <c r="Z350">
        <v>4.5922383604175296</v>
      </c>
      <c r="AA350">
        <v>14.579601882360199</v>
      </c>
      <c r="AC350">
        <v>2745572.61404882</v>
      </c>
    </row>
    <row r="351" spans="1:29" x14ac:dyDescent="0.3">
      <c r="A351" t="s">
        <v>61</v>
      </c>
      <c r="B351">
        <v>406</v>
      </c>
      <c r="C351">
        <v>407</v>
      </c>
      <c r="D351" t="s">
        <v>27</v>
      </c>
      <c r="E351" t="s">
        <v>28</v>
      </c>
      <c r="F351" t="s">
        <v>38</v>
      </c>
      <c r="G351" t="s">
        <v>34</v>
      </c>
      <c r="H351">
        <v>1</v>
      </c>
      <c r="I351" t="s">
        <v>55</v>
      </c>
      <c r="J351">
        <v>373.42547297297199</v>
      </c>
      <c r="K351">
        <v>373.42547297297199</v>
      </c>
      <c r="L351">
        <v>2</v>
      </c>
      <c r="M351">
        <v>3973.2418501122102</v>
      </c>
      <c r="N351">
        <v>80.216634977232303</v>
      </c>
      <c r="O351">
        <v>0</v>
      </c>
      <c r="P351">
        <v>56.847272162463803</v>
      </c>
      <c r="Q351">
        <v>0.46875</v>
      </c>
      <c r="R351">
        <v>10</v>
      </c>
      <c r="S351">
        <v>7.1249999999999994E-2</v>
      </c>
      <c r="T351" t="s">
        <v>31</v>
      </c>
      <c r="U351" t="s">
        <v>32</v>
      </c>
      <c r="V351">
        <v>0.35110824543517599</v>
      </c>
      <c r="W351">
        <v>-293554.48601439199</v>
      </c>
      <c r="X351">
        <v>27.941945984410701</v>
      </c>
      <c r="Y351">
        <v>122458.69405729701</v>
      </c>
      <c r="Z351">
        <v>4.8732016094514297</v>
      </c>
      <c r="AA351">
        <v>14.303535737999299</v>
      </c>
      <c r="AC351">
        <v>1492682.8667496301</v>
      </c>
    </row>
    <row r="352" spans="1:29" x14ac:dyDescent="0.3">
      <c r="A352" t="s">
        <v>61</v>
      </c>
      <c r="B352">
        <v>418</v>
      </c>
      <c r="C352">
        <v>419</v>
      </c>
      <c r="D352" t="s">
        <v>27</v>
      </c>
      <c r="E352" t="s">
        <v>28</v>
      </c>
      <c r="F352" t="s">
        <v>29</v>
      </c>
      <c r="G352" t="s">
        <v>34</v>
      </c>
      <c r="H352">
        <v>1</v>
      </c>
      <c r="I352" t="s">
        <v>56</v>
      </c>
      <c r="J352">
        <v>373.42547297297199</v>
      </c>
      <c r="K352">
        <v>373.42547297297199</v>
      </c>
      <c r="L352">
        <v>4</v>
      </c>
      <c r="M352">
        <v>3554.1981919691002</v>
      </c>
      <c r="N352">
        <v>114.039402847999</v>
      </c>
      <c r="O352">
        <v>0</v>
      </c>
      <c r="P352">
        <v>56.847272162463803</v>
      </c>
      <c r="Q352">
        <v>0.46875</v>
      </c>
      <c r="R352">
        <v>10</v>
      </c>
      <c r="S352">
        <v>7.1249999999999994E-2</v>
      </c>
      <c r="T352" t="s">
        <v>31</v>
      </c>
      <c r="U352" t="s">
        <v>32</v>
      </c>
      <c r="V352">
        <v>0.29105538608708897</v>
      </c>
      <c r="W352">
        <v>-295696.57852578798</v>
      </c>
      <c r="X352">
        <v>27.997350607125899</v>
      </c>
      <c r="Y352">
        <v>122267.717306773</v>
      </c>
      <c r="Z352">
        <v>4.2829069921223697</v>
      </c>
      <c r="AA352">
        <v>14.9147914595594</v>
      </c>
      <c r="AC352">
        <v>1335254.9243975501</v>
      </c>
    </row>
    <row r="353" spans="1:29" x14ac:dyDescent="0.3">
      <c r="A353" t="s">
        <v>61</v>
      </c>
      <c r="B353">
        <v>423</v>
      </c>
      <c r="C353">
        <v>424</v>
      </c>
      <c r="D353" t="s">
        <v>27</v>
      </c>
      <c r="E353" t="s">
        <v>28</v>
      </c>
      <c r="F353" t="s">
        <v>37</v>
      </c>
      <c r="G353" t="s">
        <v>34</v>
      </c>
      <c r="H353">
        <v>1</v>
      </c>
      <c r="I353" t="s">
        <v>56</v>
      </c>
      <c r="J353">
        <v>373.42547297297199</v>
      </c>
      <c r="K353">
        <v>373.42547297297199</v>
      </c>
      <c r="L353">
        <v>4</v>
      </c>
      <c r="M353">
        <v>3554.1981919691002</v>
      </c>
      <c r="N353">
        <v>114.039402847999</v>
      </c>
      <c r="O353">
        <v>0</v>
      </c>
      <c r="P353">
        <v>56.847272162463803</v>
      </c>
      <c r="Q353">
        <v>0.46875</v>
      </c>
      <c r="R353">
        <v>10</v>
      </c>
      <c r="S353">
        <v>7.1249999999999994E-2</v>
      </c>
      <c r="T353" t="s">
        <v>31</v>
      </c>
      <c r="U353" t="s">
        <v>32</v>
      </c>
      <c r="V353">
        <v>0.321055386087089</v>
      </c>
      <c r="W353">
        <v>-295696.57852578699</v>
      </c>
      <c r="X353">
        <v>27.997350607125899</v>
      </c>
      <c r="Y353">
        <v>122267.717306773</v>
      </c>
      <c r="Z353">
        <v>4.2829069921223804</v>
      </c>
      <c r="AA353">
        <v>14.9147914595594</v>
      </c>
      <c r="AC353">
        <v>1335254.9243975501</v>
      </c>
    </row>
    <row r="354" spans="1:29" x14ac:dyDescent="0.3">
      <c r="A354" t="s">
        <v>61</v>
      </c>
      <c r="B354">
        <v>453</v>
      </c>
      <c r="C354">
        <v>454</v>
      </c>
      <c r="D354" t="s">
        <v>27</v>
      </c>
      <c r="E354" t="s">
        <v>28</v>
      </c>
      <c r="F354" t="s">
        <v>39</v>
      </c>
      <c r="G354" t="s">
        <v>34</v>
      </c>
      <c r="H354">
        <v>1</v>
      </c>
      <c r="I354" t="s">
        <v>56</v>
      </c>
      <c r="J354">
        <v>373.42547297297199</v>
      </c>
      <c r="K354">
        <v>373.42547297297199</v>
      </c>
      <c r="L354">
        <v>4</v>
      </c>
      <c r="M354">
        <v>3554.1981919691002</v>
      </c>
      <c r="N354">
        <v>114.039402847999</v>
      </c>
      <c r="O354">
        <v>0</v>
      </c>
      <c r="P354">
        <v>56.847272162463803</v>
      </c>
      <c r="Q354">
        <v>0.46875</v>
      </c>
      <c r="R354">
        <v>10</v>
      </c>
      <c r="S354">
        <v>7.1249999999999994E-2</v>
      </c>
      <c r="T354" t="s">
        <v>31</v>
      </c>
      <c r="U354" t="s">
        <v>32</v>
      </c>
      <c r="V354">
        <v>0.35105538608708903</v>
      </c>
      <c r="W354">
        <v>-295696.57852578798</v>
      </c>
      <c r="X354">
        <v>27.997350607125899</v>
      </c>
      <c r="Y354">
        <v>122267.717306773</v>
      </c>
      <c r="Z354">
        <v>4.2829069921223804</v>
      </c>
      <c r="AA354">
        <v>14.9147914595594</v>
      </c>
      <c r="AC354">
        <v>1335254.9243975501</v>
      </c>
    </row>
    <row r="355" spans="1:29" x14ac:dyDescent="0.3">
      <c r="A355" t="s">
        <v>61</v>
      </c>
      <c r="B355">
        <v>367</v>
      </c>
      <c r="C355">
        <v>368</v>
      </c>
      <c r="D355" t="s">
        <v>27</v>
      </c>
      <c r="E355" t="s">
        <v>28</v>
      </c>
      <c r="F355" t="s">
        <v>29</v>
      </c>
      <c r="G355" t="s">
        <v>35</v>
      </c>
      <c r="H355">
        <v>1</v>
      </c>
      <c r="I355" t="s">
        <v>55</v>
      </c>
      <c r="J355">
        <v>805.40081395348795</v>
      </c>
      <c r="K355">
        <v>805.40081395348795</v>
      </c>
      <c r="L355">
        <v>2</v>
      </c>
      <c r="M355">
        <v>3488.4812240546698</v>
      </c>
      <c r="N355">
        <v>112.792213535999</v>
      </c>
      <c r="O355">
        <v>0</v>
      </c>
      <c r="P355">
        <v>79.789562582316805</v>
      </c>
      <c r="Q355">
        <v>0.38</v>
      </c>
      <c r="R355">
        <v>10</v>
      </c>
      <c r="S355">
        <v>7.2499999999999995E-2</v>
      </c>
      <c r="T355" t="s">
        <v>31</v>
      </c>
      <c r="U355" t="s">
        <v>32</v>
      </c>
      <c r="V355">
        <v>0.244208245435176</v>
      </c>
      <c r="W355">
        <v>-644096.77879747399</v>
      </c>
      <c r="X355">
        <v>28.149415682909599</v>
      </c>
      <c r="Y355">
        <v>259760.75659318801</v>
      </c>
      <c r="Z355">
        <v>4.4808142704814902</v>
      </c>
      <c r="AA355">
        <v>14.711771291300099</v>
      </c>
      <c r="AC355">
        <v>2803616.1294810302</v>
      </c>
    </row>
    <row r="356" spans="1:29" x14ac:dyDescent="0.3">
      <c r="A356" t="s">
        <v>61</v>
      </c>
      <c r="B356">
        <v>402</v>
      </c>
      <c r="C356">
        <v>403</v>
      </c>
      <c r="D356" t="s">
        <v>27</v>
      </c>
      <c r="E356" t="s">
        <v>28</v>
      </c>
      <c r="F356" t="s">
        <v>39</v>
      </c>
      <c r="G356" t="s">
        <v>35</v>
      </c>
      <c r="H356">
        <v>1</v>
      </c>
      <c r="I356" t="s">
        <v>55</v>
      </c>
      <c r="J356">
        <v>805.40081395348795</v>
      </c>
      <c r="K356">
        <v>805.40081395348795</v>
      </c>
      <c r="L356">
        <v>2</v>
      </c>
      <c r="M356">
        <v>3488.4812240546698</v>
      </c>
      <c r="N356">
        <v>112.792213535999</v>
      </c>
      <c r="O356">
        <v>0</v>
      </c>
      <c r="P356">
        <v>79.789562582316805</v>
      </c>
      <c r="Q356">
        <v>0.38</v>
      </c>
      <c r="R356">
        <v>10</v>
      </c>
      <c r="S356">
        <v>7.2499999999999995E-2</v>
      </c>
      <c r="T356" t="s">
        <v>31</v>
      </c>
      <c r="U356" t="s">
        <v>32</v>
      </c>
      <c r="V356">
        <v>0.30420824543517599</v>
      </c>
      <c r="W356">
        <v>-644096.77879748598</v>
      </c>
      <c r="X356">
        <v>28.149415682909801</v>
      </c>
      <c r="Y356">
        <v>259760.75659318801</v>
      </c>
      <c r="Z356">
        <v>4.4808142704814102</v>
      </c>
      <c r="AA356">
        <v>14.711771291300201</v>
      </c>
      <c r="AC356">
        <v>2803616.1294810302</v>
      </c>
    </row>
    <row r="357" spans="1:29" x14ac:dyDescent="0.3">
      <c r="A357" t="s">
        <v>61</v>
      </c>
      <c r="B357">
        <v>372</v>
      </c>
      <c r="C357">
        <v>373</v>
      </c>
      <c r="D357" t="s">
        <v>27</v>
      </c>
      <c r="E357" t="s">
        <v>28</v>
      </c>
      <c r="F357" t="s">
        <v>37</v>
      </c>
      <c r="G357" t="s">
        <v>35</v>
      </c>
      <c r="H357">
        <v>1</v>
      </c>
      <c r="I357" t="s">
        <v>55</v>
      </c>
      <c r="J357">
        <v>805.40081395348795</v>
      </c>
      <c r="K357">
        <v>805.40081395348795</v>
      </c>
      <c r="L357">
        <v>2</v>
      </c>
      <c r="M357">
        <v>3488.4812240546698</v>
      </c>
      <c r="N357">
        <v>112.792213535999</v>
      </c>
      <c r="O357">
        <v>0</v>
      </c>
      <c r="P357">
        <v>79.789562582316805</v>
      </c>
      <c r="Q357">
        <v>0.38</v>
      </c>
      <c r="R357">
        <v>10</v>
      </c>
      <c r="S357">
        <v>7.2499999999999995E-2</v>
      </c>
      <c r="T357" t="s">
        <v>31</v>
      </c>
      <c r="U357" t="s">
        <v>32</v>
      </c>
      <c r="V357">
        <v>0.27420824543517602</v>
      </c>
      <c r="W357">
        <v>-644096.77879749006</v>
      </c>
      <c r="X357">
        <v>28.1494156829099</v>
      </c>
      <c r="Y357">
        <v>259760.75659318099</v>
      </c>
      <c r="Z357">
        <v>4.4808142704813898</v>
      </c>
      <c r="AA357">
        <v>14.711771291300201</v>
      </c>
      <c r="AC357">
        <v>2803616.1294810302</v>
      </c>
    </row>
    <row r="358" spans="1:29" x14ac:dyDescent="0.3">
      <c r="A358" t="s">
        <v>61</v>
      </c>
      <c r="B358">
        <v>380</v>
      </c>
      <c r="C358">
        <v>381</v>
      </c>
      <c r="D358" t="s">
        <v>27</v>
      </c>
      <c r="E358" t="s">
        <v>28</v>
      </c>
      <c r="F358" t="s">
        <v>43</v>
      </c>
      <c r="G358" t="s">
        <v>33</v>
      </c>
      <c r="H358">
        <v>1</v>
      </c>
      <c r="I358" t="s">
        <v>55</v>
      </c>
      <c r="J358">
        <v>112.65165172855301</v>
      </c>
      <c r="K358">
        <v>112.65165172855301</v>
      </c>
      <c r="L358">
        <v>2</v>
      </c>
      <c r="M358">
        <v>3633.4334755904301</v>
      </c>
      <c r="N358">
        <v>113.184337165714</v>
      </c>
      <c r="O358">
        <v>0</v>
      </c>
      <c r="P358">
        <v>24.336486775619601</v>
      </c>
      <c r="Q358">
        <v>0.46666666666666601</v>
      </c>
      <c r="R358">
        <v>10</v>
      </c>
      <c r="S358">
        <v>7.1249999999999994E-2</v>
      </c>
      <c r="T358" t="s">
        <v>31</v>
      </c>
      <c r="U358" t="s">
        <v>32</v>
      </c>
      <c r="V358">
        <v>0.35500824543517601</v>
      </c>
      <c r="W358">
        <v>-93470.574189411695</v>
      </c>
      <c r="X358">
        <v>28.203557728742499</v>
      </c>
      <c r="Y358">
        <v>37413.643394707397</v>
      </c>
      <c r="Z358">
        <v>4.1992674572636997</v>
      </c>
      <c r="AA358">
        <v>15.0111856144807</v>
      </c>
      <c r="AC358">
        <v>414690.33181686001</v>
      </c>
    </row>
    <row r="359" spans="1:29" x14ac:dyDescent="0.3">
      <c r="A359" t="s">
        <v>61</v>
      </c>
      <c r="B359">
        <v>411</v>
      </c>
      <c r="C359">
        <v>412</v>
      </c>
      <c r="D359" t="s">
        <v>27</v>
      </c>
      <c r="E359" t="s">
        <v>28</v>
      </c>
      <c r="F359" t="s">
        <v>45</v>
      </c>
      <c r="G359" t="s">
        <v>33</v>
      </c>
      <c r="H359">
        <v>1</v>
      </c>
      <c r="I359" t="s">
        <v>55</v>
      </c>
      <c r="J359">
        <v>112.65165172855301</v>
      </c>
      <c r="K359">
        <v>112.65165172855301</v>
      </c>
      <c r="L359">
        <v>2</v>
      </c>
      <c r="M359">
        <v>3633.4334755904301</v>
      </c>
      <c r="N359">
        <v>113.184337165714</v>
      </c>
      <c r="O359">
        <v>0</v>
      </c>
      <c r="P359">
        <v>24.336486775619601</v>
      </c>
      <c r="Q359">
        <v>0.46666666666666601</v>
      </c>
      <c r="R359">
        <v>10</v>
      </c>
      <c r="S359">
        <v>7.1249999999999994E-2</v>
      </c>
      <c r="T359" t="s">
        <v>31</v>
      </c>
      <c r="U359" t="s">
        <v>32</v>
      </c>
      <c r="V359">
        <v>0.345008245435176</v>
      </c>
      <c r="W359">
        <v>-93470.574189411695</v>
      </c>
      <c r="X359">
        <v>28.203557728742499</v>
      </c>
      <c r="Y359">
        <v>37413.643394707397</v>
      </c>
      <c r="Z359">
        <v>4.1992674572636997</v>
      </c>
      <c r="AA359">
        <v>15.0111856144807</v>
      </c>
      <c r="AC359">
        <v>414690.33181686001</v>
      </c>
    </row>
    <row r="360" spans="1:29" x14ac:dyDescent="0.3">
      <c r="A360" t="s">
        <v>61</v>
      </c>
      <c r="B360">
        <v>80</v>
      </c>
      <c r="C360">
        <v>81</v>
      </c>
      <c r="D360" t="s">
        <v>27</v>
      </c>
      <c r="E360" t="s">
        <v>28</v>
      </c>
      <c r="F360" t="s">
        <v>42</v>
      </c>
      <c r="G360" t="s">
        <v>35</v>
      </c>
      <c r="H360">
        <v>1</v>
      </c>
      <c r="I360" t="s">
        <v>49</v>
      </c>
      <c r="J360">
        <v>805.40081395348795</v>
      </c>
      <c r="K360">
        <v>201.35020348837199</v>
      </c>
      <c r="L360">
        <v>2</v>
      </c>
      <c r="M360">
        <v>4442.7686697094496</v>
      </c>
      <c r="N360">
        <v>41.238661399999899</v>
      </c>
      <c r="O360">
        <v>0</v>
      </c>
      <c r="P360">
        <v>79.789562582316805</v>
      </c>
      <c r="Q360">
        <v>0.38</v>
      </c>
      <c r="R360">
        <v>10</v>
      </c>
      <c r="S360">
        <v>7.2499999999999995E-2</v>
      </c>
      <c r="T360" t="s">
        <v>31</v>
      </c>
      <c r="U360" t="s">
        <v>32</v>
      </c>
      <c r="V360">
        <v>0.25705525004889401</v>
      </c>
      <c r="W360">
        <v>-669939.59639980202</v>
      </c>
      <c r="X360">
        <v>28.333470934604101</v>
      </c>
      <c r="Y360">
        <v>262693.66412431502</v>
      </c>
      <c r="Z360">
        <v>5.4053775394796997</v>
      </c>
      <c r="AA360">
        <v>13.7441963194394</v>
      </c>
      <c r="AC360">
        <v>3570556.0964645199</v>
      </c>
    </row>
    <row r="361" spans="1:29" x14ac:dyDescent="0.3">
      <c r="A361" t="s">
        <v>61</v>
      </c>
      <c r="B361">
        <v>132</v>
      </c>
      <c r="C361">
        <v>133</v>
      </c>
      <c r="D361" t="s">
        <v>27</v>
      </c>
      <c r="E361" t="s">
        <v>28</v>
      </c>
      <c r="F361" t="s">
        <v>42</v>
      </c>
      <c r="G361" t="s">
        <v>35</v>
      </c>
      <c r="H361">
        <v>1</v>
      </c>
      <c r="I361" t="s">
        <v>50</v>
      </c>
      <c r="J361">
        <v>805.40081395348795</v>
      </c>
      <c r="K361">
        <v>201.35020348837199</v>
      </c>
      <c r="L361">
        <v>4</v>
      </c>
      <c r="M361">
        <v>4424.7130850277399</v>
      </c>
      <c r="N361">
        <v>41.238661399999899</v>
      </c>
      <c r="O361">
        <v>0</v>
      </c>
      <c r="P361">
        <v>79.789562582316805</v>
      </c>
      <c r="Q361">
        <v>0.38</v>
      </c>
      <c r="R361">
        <v>10</v>
      </c>
      <c r="S361">
        <v>7.2499999999999995E-2</v>
      </c>
      <c r="T361" t="s">
        <v>31</v>
      </c>
      <c r="U361" t="s">
        <v>32</v>
      </c>
      <c r="V361">
        <v>0.26181757287011898</v>
      </c>
      <c r="W361">
        <v>-668407.84267721302</v>
      </c>
      <c r="X361">
        <v>28.346039580769499</v>
      </c>
      <c r="Y361">
        <v>261547.717269257</v>
      </c>
      <c r="Z361">
        <v>5.3990466547589504</v>
      </c>
      <c r="AA361">
        <v>13.7521155776912</v>
      </c>
      <c r="AC361">
        <v>3556045.2176064602</v>
      </c>
    </row>
    <row r="362" spans="1:29" x14ac:dyDescent="0.3">
      <c r="A362" t="s">
        <v>61</v>
      </c>
      <c r="B362">
        <v>353</v>
      </c>
      <c r="C362">
        <v>354</v>
      </c>
      <c r="D362" t="s">
        <v>27</v>
      </c>
      <c r="E362" t="s">
        <v>28</v>
      </c>
      <c r="F362" t="s">
        <v>38</v>
      </c>
      <c r="G362" t="s">
        <v>33</v>
      </c>
      <c r="H362">
        <v>1</v>
      </c>
      <c r="I362" t="s">
        <v>54</v>
      </c>
      <c r="J362">
        <v>112.65165172855301</v>
      </c>
      <c r="K362">
        <v>56.325825864276503</v>
      </c>
      <c r="L362">
        <v>6</v>
      </c>
      <c r="M362">
        <v>4328.1590782037501</v>
      </c>
      <c r="N362">
        <v>59.776682158999201</v>
      </c>
      <c r="O362">
        <v>0</v>
      </c>
      <c r="P362">
        <v>24.336486775619601</v>
      </c>
      <c r="Q362">
        <v>0.46666666666666601</v>
      </c>
      <c r="R362">
        <v>10</v>
      </c>
      <c r="S362">
        <v>7.1249999999999994E-2</v>
      </c>
      <c r="T362" t="s">
        <v>31</v>
      </c>
      <c r="U362" t="s">
        <v>32</v>
      </c>
      <c r="V362">
        <v>0.39746086671240399</v>
      </c>
      <c r="W362">
        <v>-96107.223696388202</v>
      </c>
      <c r="X362">
        <v>28.386975519953001</v>
      </c>
      <c r="Y362">
        <v>37402.947760511997</v>
      </c>
      <c r="Z362">
        <v>4.9387879237723098</v>
      </c>
      <c r="AA362">
        <v>14.2557432993978</v>
      </c>
      <c r="AC362">
        <v>493980.62090700801</v>
      </c>
    </row>
    <row r="363" spans="1:29" x14ac:dyDescent="0.3">
      <c r="A363" t="s">
        <v>61</v>
      </c>
      <c r="B363">
        <v>184</v>
      </c>
      <c r="C363">
        <v>185</v>
      </c>
      <c r="D363" t="s">
        <v>27</v>
      </c>
      <c r="E363" t="s">
        <v>28</v>
      </c>
      <c r="F363" t="s">
        <v>42</v>
      </c>
      <c r="G363" t="s">
        <v>35</v>
      </c>
      <c r="H363">
        <v>1</v>
      </c>
      <c r="I363" t="s">
        <v>51</v>
      </c>
      <c r="J363">
        <v>805.40081395348795</v>
      </c>
      <c r="K363">
        <v>201.35020348837199</v>
      </c>
      <c r="L363">
        <v>6</v>
      </c>
      <c r="M363">
        <v>4415.1919639911403</v>
      </c>
      <c r="N363">
        <v>41.238661399999899</v>
      </c>
      <c r="O363">
        <v>0</v>
      </c>
      <c r="P363">
        <v>79.789562582316805</v>
      </c>
      <c r="Q363">
        <v>0.38</v>
      </c>
      <c r="R363">
        <v>10</v>
      </c>
      <c r="S363">
        <v>7.2499999999999995E-2</v>
      </c>
      <c r="T363" t="s">
        <v>31</v>
      </c>
      <c r="U363" t="s">
        <v>32</v>
      </c>
      <c r="V363">
        <v>0.26460335313686401</v>
      </c>
      <c r="W363">
        <v>-670477.02423641295</v>
      </c>
      <c r="X363">
        <v>28.389770694424499</v>
      </c>
      <c r="Y363">
        <v>260600.461610156</v>
      </c>
      <c r="Z363">
        <v>5.3792223887834396</v>
      </c>
      <c r="AA363">
        <v>13.7748523271707</v>
      </c>
      <c r="AC363">
        <v>3548393.30068488</v>
      </c>
    </row>
    <row r="364" spans="1:29" x14ac:dyDescent="0.3">
      <c r="A364" t="s">
        <v>61</v>
      </c>
      <c r="B364">
        <v>366</v>
      </c>
      <c r="C364">
        <v>367</v>
      </c>
      <c r="D364" t="s">
        <v>27</v>
      </c>
      <c r="E364" t="s">
        <v>28</v>
      </c>
      <c r="F364" t="s">
        <v>29</v>
      </c>
      <c r="G364" t="s">
        <v>34</v>
      </c>
      <c r="H364">
        <v>1</v>
      </c>
      <c r="I364" t="s">
        <v>55</v>
      </c>
      <c r="J364">
        <v>373.42547297297199</v>
      </c>
      <c r="K364">
        <v>373.42547297297199</v>
      </c>
      <c r="L364">
        <v>2</v>
      </c>
      <c r="M364">
        <v>3637.6484098992401</v>
      </c>
      <c r="N364">
        <v>114.039402847999</v>
      </c>
      <c r="O364">
        <v>0</v>
      </c>
      <c r="P364">
        <v>56.847272162463803</v>
      </c>
      <c r="Q364">
        <v>0.46875</v>
      </c>
      <c r="R364">
        <v>10</v>
      </c>
      <c r="S364">
        <v>7.1249999999999994E-2</v>
      </c>
      <c r="T364" t="s">
        <v>31</v>
      </c>
      <c r="U364" t="s">
        <v>32</v>
      </c>
      <c r="V364">
        <v>0.28110824543517599</v>
      </c>
      <c r="W364">
        <v>-316334.91131521901</v>
      </c>
      <c r="X364">
        <v>28.419120471153398</v>
      </c>
      <c r="Y364">
        <v>122458.69405729701</v>
      </c>
      <c r="Z364">
        <v>4.0507725325700399</v>
      </c>
      <c r="AA364">
        <v>15.187502898091401</v>
      </c>
      <c r="AC364">
        <v>1366605.8250549899</v>
      </c>
    </row>
    <row r="365" spans="1:29" x14ac:dyDescent="0.3">
      <c r="A365" t="s">
        <v>61</v>
      </c>
      <c r="B365">
        <v>371</v>
      </c>
      <c r="C365">
        <v>372</v>
      </c>
      <c r="D365" t="s">
        <v>27</v>
      </c>
      <c r="E365" t="s">
        <v>28</v>
      </c>
      <c r="F365" t="s">
        <v>37</v>
      </c>
      <c r="G365" t="s">
        <v>34</v>
      </c>
      <c r="H365">
        <v>1</v>
      </c>
      <c r="I365" t="s">
        <v>55</v>
      </c>
      <c r="J365">
        <v>373.42547297297199</v>
      </c>
      <c r="K365">
        <v>373.42547297297199</v>
      </c>
      <c r="L365">
        <v>2</v>
      </c>
      <c r="M365">
        <v>3637.6484098992401</v>
      </c>
      <c r="N365">
        <v>114.039402847999</v>
      </c>
      <c r="O365">
        <v>0</v>
      </c>
      <c r="P365">
        <v>56.847272162463803</v>
      </c>
      <c r="Q365">
        <v>0.46875</v>
      </c>
      <c r="R365">
        <v>10</v>
      </c>
      <c r="S365">
        <v>7.1249999999999994E-2</v>
      </c>
      <c r="T365" t="s">
        <v>31</v>
      </c>
      <c r="U365" t="s">
        <v>32</v>
      </c>
      <c r="V365">
        <v>0.31110824543517601</v>
      </c>
      <c r="W365">
        <v>-316334.91131521901</v>
      </c>
      <c r="X365">
        <v>28.419120471153398</v>
      </c>
      <c r="Y365">
        <v>122458.69405729701</v>
      </c>
      <c r="Z365">
        <v>4.0507725325700497</v>
      </c>
      <c r="AA365">
        <v>15.187502898091401</v>
      </c>
      <c r="AC365">
        <v>1366605.8250549899</v>
      </c>
    </row>
    <row r="366" spans="1:29" x14ac:dyDescent="0.3">
      <c r="A366" t="s">
        <v>61</v>
      </c>
      <c r="B366">
        <v>401</v>
      </c>
      <c r="C366">
        <v>402</v>
      </c>
      <c r="D366" t="s">
        <v>27</v>
      </c>
      <c r="E366" t="s">
        <v>28</v>
      </c>
      <c r="F366" t="s">
        <v>39</v>
      </c>
      <c r="G366" t="s">
        <v>34</v>
      </c>
      <c r="H366">
        <v>1</v>
      </c>
      <c r="I366" t="s">
        <v>55</v>
      </c>
      <c r="J366">
        <v>373.42547297297199</v>
      </c>
      <c r="K366">
        <v>373.42547297297199</v>
      </c>
      <c r="L366">
        <v>2</v>
      </c>
      <c r="M366">
        <v>3637.6484098992401</v>
      </c>
      <c r="N366">
        <v>114.039402847999</v>
      </c>
      <c r="O366">
        <v>0</v>
      </c>
      <c r="P366">
        <v>56.847272162463803</v>
      </c>
      <c r="Q366">
        <v>0.46875</v>
      </c>
      <c r="R366">
        <v>10</v>
      </c>
      <c r="S366">
        <v>7.1249999999999994E-2</v>
      </c>
      <c r="T366" t="s">
        <v>31</v>
      </c>
      <c r="U366" t="s">
        <v>32</v>
      </c>
      <c r="V366">
        <v>0.34110824543517598</v>
      </c>
      <c r="W366">
        <v>-316334.91131521901</v>
      </c>
      <c r="X366">
        <v>28.419120471153398</v>
      </c>
      <c r="Y366">
        <v>122458.69405729701</v>
      </c>
      <c r="Z366">
        <v>4.0507725325700497</v>
      </c>
      <c r="AA366">
        <v>15.187502898091401</v>
      </c>
      <c r="AC366">
        <v>1366605.8250549899</v>
      </c>
    </row>
    <row r="367" spans="1:29" x14ac:dyDescent="0.3">
      <c r="A367" t="s">
        <v>61</v>
      </c>
      <c r="B367">
        <v>344</v>
      </c>
      <c r="C367">
        <v>345</v>
      </c>
      <c r="D367" t="s">
        <v>27</v>
      </c>
      <c r="E367" t="s">
        <v>28</v>
      </c>
      <c r="F367" t="s">
        <v>40</v>
      </c>
      <c r="G367" t="s">
        <v>34</v>
      </c>
      <c r="H367">
        <v>1</v>
      </c>
      <c r="I367" t="s">
        <v>54</v>
      </c>
      <c r="J367">
        <v>373.42547297297199</v>
      </c>
      <c r="K367">
        <v>186.71273648648599</v>
      </c>
      <c r="L367">
        <v>6</v>
      </c>
      <c r="M367">
        <v>4137.80938555596</v>
      </c>
      <c r="N367">
        <v>74.771992004751993</v>
      </c>
      <c r="O367">
        <v>0</v>
      </c>
      <c r="P367">
        <v>56.847272162463803</v>
      </c>
      <c r="Q367">
        <v>0.46875</v>
      </c>
      <c r="R367">
        <v>10</v>
      </c>
      <c r="S367">
        <v>7.1249999999999994E-2</v>
      </c>
      <c r="T367" t="s">
        <v>31</v>
      </c>
      <c r="U367" t="s">
        <v>32</v>
      </c>
      <c r="V367">
        <v>0.37356086671240402</v>
      </c>
      <c r="W367">
        <v>-320697.69238737301</v>
      </c>
      <c r="X367">
        <v>28.5184305237552</v>
      </c>
      <c r="Y367">
        <v>122325.64518647399</v>
      </c>
      <c r="Z367">
        <v>4.6603986801918396</v>
      </c>
      <c r="AA367">
        <v>14.5465084238835</v>
      </c>
      <c r="AC367">
        <v>1554508.2350123599</v>
      </c>
    </row>
    <row r="368" spans="1:29" x14ac:dyDescent="0.3">
      <c r="A368" t="s">
        <v>61</v>
      </c>
      <c r="B368">
        <v>301</v>
      </c>
      <c r="C368">
        <v>302</v>
      </c>
      <c r="D368" t="s">
        <v>27</v>
      </c>
      <c r="E368" t="s">
        <v>28</v>
      </c>
      <c r="F368" t="s">
        <v>38</v>
      </c>
      <c r="G368" t="s">
        <v>33</v>
      </c>
      <c r="H368">
        <v>1</v>
      </c>
      <c r="I368" t="s">
        <v>53</v>
      </c>
      <c r="J368">
        <v>112.65165172855301</v>
      </c>
      <c r="K368">
        <v>56.325825864276503</v>
      </c>
      <c r="L368">
        <v>4</v>
      </c>
      <c r="M368">
        <v>4355.7217737429801</v>
      </c>
      <c r="N368">
        <v>59.776682158999201</v>
      </c>
      <c r="O368">
        <v>0</v>
      </c>
      <c r="P368">
        <v>24.336486775619601</v>
      </c>
      <c r="Q368">
        <v>0.46666666666666601</v>
      </c>
      <c r="R368">
        <v>10</v>
      </c>
      <c r="S368">
        <v>7.1249999999999994E-2</v>
      </c>
      <c r="T368" t="s">
        <v>31</v>
      </c>
      <c r="U368" t="s">
        <v>32</v>
      </c>
      <c r="V368">
        <v>0.39203823904900698</v>
      </c>
      <c r="W368">
        <v>-98240.133463997598</v>
      </c>
      <c r="X368">
        <v>28.530761531829501</v>
      </c>
      <c r="Y368">
        <v>37413.6490827854</v>
      </c>
      <c r="Z368">
        <v>4.8704193068865003</v>
      </c>
      <c r="AA368">
        <v>14.329477934081901</v>
      </c>
      <c r="AC368">
        <v>497126.40118225402</v>
      </c>
    </row>
    <row r="369" spans="1:29" x14ac:dyDescent="0.3">
      <c r="A369" t="s">
        <v>61</v>
      </c>
      <c r="B369">
        <v>292</v>
      </c>
      <c r="C369">
        <v>293</v>
      </c>
      <c r="D369" t="s">
        <v>27</v>
      </c>
      <c r="E369" t="s">
        <v>28</v>
      </c>
      <c r="F369" t="s">
        <v>40</v>
      </c>
      <c r="G369" t="s">
        <v>34</v>
      </c>
      <c r="H369">
        <v>1</v>
      </c>
      <c r="I369" t="s">
        <v>53</v>
      </c>
      <c r="J369">
        <v>373.42547297297199</v>
      </c>
      <c r="K369">
        <v>186.71273648648599</v>
      </c>
      <c r="L369">
        <v>4</v>
      </c>
      <c r="M369">
        <v>4159.8119858441896</v>
      </c>
      <c r="N369">
        <v>74.771992004751993</v>
      </c>
      <c r="O369">
        <v>0</v>
      </c>
      <c r="P369">
        <v>56.847272162463803</v>
      </c>
      <c r="Q369">
        <v>0.46875</v>
      </c>
      <c r="R369">
        <v>10</v>
      </c>
      <c r="S369">
        <v>7.1249999999999994E-2</v>
      </c>
      <c r="T369" t="s">
        <v>31</v>
      </c>
      <c r="U369" t="s">
        <v>32</v>
      </c>
      <c r="V369">
        <v>0.368138239049007</v>
      </c>
      <c r="W369">
        <v>-325426.109303531</v>
      </c>
      <c r="X369">
        <v>28.6095475657192</v>
      </c>
      <c r="Y369">
        <v>122458.760846028</v>
      </c>
      <c r="Z369">
        <v>4.6164086777803099</v>
      </c>
      <c r="AA369">
        <v>14.5951241045911</v>
      </c>
      <c r="AC369">
        <v>1562774.2569947001</v>
      </c>
    </row>
    <row r="370" spans="1:29" x14ac:dyDescent="0.3">
      <c r="A370" t="s">
        <v>61</v>
      </c>
      <c r="B370">
        <v>240</v>
      </c>
      <c r="C370">
        <v>241</v>
      </c>
      <c r="D370" t="s">
        <v>27</v>
      </c>
      <c r="E370" t="s">
        <v>28</v>
      </c>
      <c r="F370" t="s">
        <v>40</v>
      </c>
      <c r="G370" t="s">
        <v>34</v>
      </c>
      <c r="H370">
        <v>1</v>
      </c>
      <c r="I370" t="s">
        <v>52</v>
      </c>
      <c r="J370">
        <v>373.42547297297199</v>
      </c>
      <c r="K370">
        <v>186.71273648648599</v>
      </c>
      <c r="L370">
        <v>2</v>
      </c>
      <c r="M370">
        <v>4201.5370948092605</v>
      </c>
      <c r="N370">
        <v>74.771992004751993</v>
      </c>
      <c r="O370">
        <v>0</v>
      </c>
      <c r="P370">
        <v>56.847272162463803</v>
      </c>
      <c r="Q370">
        <v>0.46875</v>
      </c>
      <c r="R370">
        <v>10</v>
      </c>
      <c r="S370">
        <v>7.1249999999999994E-2</v>
      </c>
      <c r="T370" t="s">
        <v>31</v>
      </c>
      <c r="U370" t="s">
        <v>32</v>
      </c>
      <c r="V370">
        <v>0.35886819582963497</v>
      </c>
      <c r="W370">
        <v>-333849.86459517502</v>
      </c>
      <c r="X370">
        <v>28.766181359908099</v>
      </c>
      <c r="Y370">
        <v>122808.08074077401</v>
      </c>
      <c r="Z370">
        <v>4.5412702701195498</v>
      </c>
      <c r="AA370">
        <v>14.6776610131631</v>
      </c>
      <c r="AC370">
        <v>1578449.7073234201</v>
      </c>
    </row>
    <row r="371" spans="1:29" x14ac:dyDescent="0.3">
      <c r="A371" t="s">
        <v>61</v>
      </c>
      <c r="B371">
        <v>249</v>
      </c>
      <c r="C371">
        <v>250</v>
      </c>
      <c r="D371" t="s">
        <v>27</v>
      </c>
      <c r="E371" t="s">
        <v>28</v>
      </c>
      <c r="F371" t="s">
        <v>38</v>
      </c>
      <c r="G371" t="s">
        <v>33</v>
      </c>
      <c r="H371">
        <v>1</v>
      </c>
      <c r="I371" t="s">
        <v>52</v>
      </c>
      <c r="J371">
        <v>112.65165172855301</v>
      </c>
      <c r="K371">
        <v>56.325825864276503</v>
      </c>
      <c r="L371">
        <v>2</v>
      </c>
      <c r="M371">
        <v>4407.9908901055996</v>
      </c>
      <c r="N371">
        <v>59.776682158999201</v>
      </c>
      <c r="O371">
        <v>0</v>
      </c>
      <c r="P371">
        <v>24.336486775619601</v>
      </c>
      <c r="Q371">
        <v>0.46666666666666601</v>
      </c>
      <c r="R371">
        <v>10</v>
      </c>
      <c r="S371">
        <v>7.1249999999999994E-2</v>
      </c>
      <c r="T371" t="s">
        <v>31</v>
      </c>
      <c r="U371" t="s">
        <v>32</v>
      </c>
      <c r="V371">
        <v>0.38276819582963501</v>
      </c>
      <c r="W371">
        <v>-102237.539097737</v>
      </c>
      <c r="X371">
        <v>28.798849297929198</v>
      </c>
      <c r="Y371">
        <v>37443.980243902501</v>
      </c>
      <c r="Z371">
        <v>4.7447589631371496</v>
      </c>
      <c r="AA371">
        <v>14.4670158905039</v>
      </c>
      <c r="AC371">
        <v>503091.96993528103</v>
      </c>
    </row>
    <row r="372" spans="1:29" x14ac:dyDescent="0.3">
      <c r="A372" t="s">
        <v>61</v>
      </c>
      <c r="B372">
        <v>333</v>
      </c>
      <c r="C372">
        <v>334</v>
      </c>
      <c r="D372" t="s">
        <v>27</v>
      </c>
      <c r="E372" t="s">
        <v>28</v>
      </c>
      <c r="F372" t="s">
        <v>41</v>
      </c>
      <c r="G372" t="s">
        <v>33</v>
      </c>
      <c r="H372">
        <v>1</v>
      </c>
      <c r="I372" t="s">
        <v>54</v>
      </c>
      <c r="J372">
        <v>112.65165172855301</v>
      </c>
      <c r="K372">
        <v>56.325825864276503</v>
      </c>
      <c r="L372">
        <v>6</v>
      </c>
      <c r="M372">
        <v>4687.2412493822303</v>
      </c>
      <c r="N372">
        <v>37.227488319999999</v>
      </c>
      <c r="O372">
        <v>0</v>
      </c>
      <c r="P372">
        <v>24.336486775619601</v>
      </c>
      <c r="Q372">
        <v>0.46666666666666601</v>
      </c>
      <c r="R372">
        <v>10</v>
      </c>
      <c r="S372">
        <v>7.1249999999999994E-2</v>
      </c>
      <c r="T372" t="s">
        <v>31</v>
      </c>
      <c r="U372" t="s">
        <v>32</v>
      </c>
      <c r="V372">
        <v>0.407460866712404</v>
      </c>
      <c r="W372">
        <v>-102531.882081331</v>
      </c>
      <c r="X372">
        <v>28.8278824725326</v>
      </c>
      <c r="Y372">
        <v>37402.947760511997</v>
      </c>
      <c r="Z372">
        <v>5.0143947988862196</v>
      </c>
      <c r="AA372">
        <v>14.198751002710701</v>
      </c>
      <c r="AC372">
        <v>534963.31832417299</v>
      </c>
    </row>
    <row r="373" spans="1:29" x14ac:dyDescent="0.3">
      <c r="A373" t="s">
        <v>61</v>
      </c>
      <c r="B373">
        <v>491</v>
      </c>
      <c r="C373">
        <v>492</v>
      </c>
      <c r="D373" t="s">
        <v>27</v>
      </c>
      <c r="E373" t="s">
        <v>28</v>
      </c>
      <c r="F373" t="s">
        <v>41</v>
      </c>
      <c r="G373" t="s">
        <v>35</v>
      </c>
      <c r="H373">
        <v>1</v>
      </c>
      <c r="I373" t="s">
        <v>57</v>
      </c>
      <c r="J373">
        <v>805.40081395348795</v>
      </c>
      <c r="K373">
        <v>805.40081395348795</v>
      </c>
      <c r="L373">
        <v>6</v>
      </c>
      <c r="M373">
        <v>4348.1212795728297</v>
      </c>
      <c r="N373">
        <v>49.193260160000001</v>
      </c>
      <c r="O373">
        <v>0</v>
      </c>
      <c r="P373">
        <v>79.789562582316805</v>
      </c>
      <c r="Q373">
        <v>0.38</v>
      </c>
      <c r="R373">
        <v>10</v>
      </c>
      <c r="S373">
        <v>7.2499999999999995E-2</v>
      </c>
      <c r="T373" t="s">
        <v>31</v>
      </c>
      <c r="U373" t="s">
        <v>32</v>
      </c>
      <c r="V373">
        <v>0.33997409035785803</v>
      </c>
      <c r="W373">
        <v>-712598.05447391304</v>
      </c>
      <c r="X373">
        <v>28.884720270902701</v>
      </c>
      <c r="Y373">
        <v>257770.51267059799</v>
      </c>
      <c r="Z373">
        <v>5.0685359925045903</v>
      </c>
      <c r="AA373">
        <v>14.1189893529248</v>
      </c>
      <c r="AC373">
        <v>3494490.0572464801</v>
      </c>
    </row>
    <row r="374" spans="1:29" x14ac:dyDescent="0.3">
      <c r="A374" t="s">
        <v>61</v>
      </c>
      <c r="B374">
        <v>281</v>
      </c>
      <c r="C374">
        <v>282</v>
      </c>
      <c r="D374" t="s">
        <v>27</v>
      </c>
      <c r="E374" t="s">
        <v>28</v>
      </c>
      <c r="F374" t="s">
        <v>41</v>
      </c>
      <c r="G374" t="s">
        <v>33</v>
      </c>
      <c r="H374">
        <v>1</v>
      </c>
      <c r="I374" t="s">
        <v>53</v>
      </c>
      <c r="J374">
        <v>112.65165172855301</v>
      </c>
      <c r="K374">
        <v>56.325825864276503</v>
      </c>
      <c r="L374">
        <v>4</v>
      </c>
      <c r="M374">
        <v>4714.8039449214602</v>
      </c>
      <c r="N374">
        <v>37.227488319999999</v>
      </c>
      <c r="O374">
        <v>0</v>
      </c>
      <c r="P374">
        <v>24.336486775619601</v>
      </c>
      <c r="Q374">
        <v>0.46666666666666601</v>
      </c>
      <c r="R374">
        <v>10</v>
      </c>
      <c r="S374">
        <v>7.1249999999999994E-2</v>
      </c>
      <c r="T374" t="s">
        <v>31</v>
      </c>
      <c r="U374" t="s">
        <v>32</v>
      </c>
      <c r="V374">
        <v>0.40203823904900698</v>
      </c>
      <c r="W374">
        <v>-104664.79184894</v>
      </c>
      <c r="X374">
        <v>28.971510163160701</v>
      </c>
      <c r="Y374">
        <v>37413.6490827854</v>
      </c>
      <c r="Z374">
        <v>4.95117133215685</v>
      </c>
      <c r="AA374">
        <v>14.2662981393299</v>
      </c>
      <c r="AC374">
        <v>538109.098599419</v>
      </c>
    </row>
    <row r="375" spans="1:29" x14ac:dyDescent="0.3">
      <c r="A375" t="s">
        <v>61</v>
      </c>
      <c r="B375">
        <v>439</v>
      </c>
      <c r="C375">
        <v>440</v>
      </c>
      <c r="D375" t="s">
        <v>27</v>
      </c>
      <c r="E375" t="s">
        <v>28</v>
      </c>
      <c r="F375" t="s">
        <v>41</v>
      </c>
      <c r="G375" t="s">
        <v>35</v>
      </c>
      <c r="H375">
        <v>1</v>
      </c>
      <c r="I375" t="s">
        <v>56</v>
      </c>
      <c r="J375">
        <v>805.40081395348795</v>
      </c>
      <c r="K375">
        <v>805.40081395348795</v>
      </c>
      <c r="L375">
        <v>4</v>
      </c>
      <c r="M375">
        <v>4386.2057637192402</v>
      </c>
      <c r="N375">
        <v>49.193260160000001</v>
      </c>
      <c r="O375">
        <v>0</v>
      </c>
      <c r="P375">
        <v>79.789562582316805</v>
      </c>
      <c r="Q375">
        <v>0.38</v>
      </c>
      <c r="R375">
        <v>10</v>
      </c>
      <c r="S375">
        <v>7.2499999999999995E-2</v>
      </c>
      <c r="T375" t="s">
        <v>31</v>
      </c>
      <c r="U375" t="s">
        <v>32</v>
      </c>
      <c r="V375">
        <v>0.334155386087089</v>
      </c>
      <c r="W375">
        <v>-731694.11465387302</v>
      </c>
      <c r="X375">
        <v>29.064135833272701</v>
      </c>
      <c r="Y375">
        <v>258044.447367418</v>
      </c>
      <c r="Z375">
        <v>4.9926330268089698</v>
      </c>
      <c r="AA375">
        <v>14.204113399694201</v>
      </c>
      <c r="AC375">
        <v>3525097.7249328</v>
      </c>
    </row>
    <row r="376" spans="1:29" x14ac:dyDescent="0.3">
      <c r="A376" t="s">
        <v>61</v>
      </c>
      <c r="B376">
        <v>229</v>
      </c>
      <c r="C376">
        <v>230</v>
      </c>
      <c r="D376" t="s">
        <v>27</v>
      </c>
      <c r="E376" t="s">
        <v>28</v>
      </c>
      <c r="F376" t="s">
        <v>41</v>
      </c>
      <c r="G376" t="s">
        <v>33</v>
      </c>
      <c r="H376">
        <v>1</v>
      </c>
      <c r="I376" t="s">
        <v>52</v>
      </c>
      <c r="J376">
        <v>112.65165172855301</v>
      </c>
      <c r="K376">
        <v>56.325825864276503</v>
      </c>
      <c r="L376">
        <v>2</v>
      </c>
      <c r="M376">
        <v>4767.0730612840798</v>
      </c>
      <c r="N376">
        <v>37.227488319999999</v>
      </c>
      <c r="O376">
        <v>0</v>
      </c>
      <c r="P376">
        <v>24.336486775619601</v>
      </c>
      <c r="Q376">
        <v>0.46666666666666601</v>
      </c>
      <c r="R376">
        <v>10</v>
      </c>
      <c r="S376">
        <v>7.1249999999999994E-2</v>
      </c>
      <c r="T376" t="s">
        <v>31</v>
      </c>
      <c r="U376" t="s">
        <v>32</v>
      </c>
      <c r="V376">
        <v>0.39276819582963501</v>
      </c>
      <c r="W376">
        <v>-108662.19748268</v>
      </c>
      <c r="X376">
        <v>29.239232098415801</v>
      </c>
      <c r="Y376">
        <v>37443.980243902501</v>
      </c>
      <c r="Z376">
        <v>4.8348235031018696</v>
      </c>
      <c r="AA376">
        <v>14.3923186619355</v>
      </c>
      <c r="AC376">
        <v>544074.66735244601</v>
      </c>
    </row>
    <row r="377" spans="1:29" x14ac:dyDescent="0.3">
      <c r="A377" t="s">
        <v>61</v>
      </c>
      <c r="B377">
        <v>387</v>
      </c>
      <c r="C377">
        <v>388</v>
      </c>
      <c r="D377" t="s">
        <v>27</v>
      </c>
      <c r="E377" t="s">
        <v>28</v>
      </c>
      <c r="F377" t="s">
        <v>41</v>
      </c>
      <c r="G377" t="s">
        <v>35</v>
      </c>
      <c r="H377">
        <v>1</v>
      </c>
      <c r="I377" t="s">
        <v>55</v>
      </c>
      <c r="J377">
        <v>805.40081395348795</v>
      </c>
      <c r="K377">
        <v>805.40081395348795</v>
      </c>
      <c r="L377">
        <v>2</v>
      </c>
      <c r="M377">
        <v>4458.4281024460797</v>
      </c>
      <c r="N377">
        <v>49.193260160000001</v>
      </c>
      <c r="O377">
        <v>0</v>
      </c>
      <c r="P377">
        <v>79.789562582316805</v>
      </c>
      <c r="Q377">
        <v>0.38</v>
      </c>
      <c r="R377">
        <v>10</v>
      </c>
      <c r="S377">
        <v>7.2499999999999995E-2</v>
      </c>
      <c r="T377" t="s">
        <v>31</v>
      </c>
      <c r="U377" t="s">
        <v>32</v>
      </c>
      <c r="V377">
        <v>0.32420824543517601</v>
      </c>
      <c r="W377">
        <v>-759215.32979000604</v>
      </c>
      <c r="X377">
        <v>29.2856024172631</v>
      </c>
      <c r="Y377">
        <v>259760.75659318801</v>
      </c>
      <c r="Z377">
        <v>4.9016158263968697</v>
      </c>
      <c r="AA377">
        <v>14.3058856037719</v>
      </c>
      <c r="AC377">
        <v>3583141.24036502</v>
      </c>
    </row>
    <row r="378" spans="1:29" x14ac:dyDescent="0.3">
      <c r="A378" t="s">
        <v>61</v>
      </c>
      <c r="B378">
        <v>481</v>
      </c>
      <c r="C378">
        <v>482</v>
      </c>
      <c r="D378" t="s">
        <v>27</v>
      </c>
      <c r="E378" t="s">
        <v>28</v>
      </c>
      <c r="F378" t="s">
        <v>44</v>
      </c>
      <c r="G378" t="s">
        <v>35</v>
      </c>
      <c r="H378">
        <v>1</v>
      </c>
      <c r="I378" t="s">
        <v>57</v>
      </c>
      <c r="J378">
        <v>805.40081395348795</v>
      </c>
      <c r="K378">
        <v>805.40081395348795</v>
      </c>
      <c r="L378">
        <v>6</v>
      </c>
      <c r="M378">
        <v>3678.2959193356701</v>
      </c>
      <c r="N378">
        <v>112.50059216</v>
      </c>
      <c r="O378">
        <v>0</v>
      </c>
      <c r="P378">
        <v>79.789562582316805</v>
      </c>
      <c r="Q378">
        <v>0.38</v>
      </c>
      <c r="R378">
        <v>10</v>
      </c>
      <c r="S378">
        <v>7.2499999999999995E-2</v>
      </c>
      <c r="T378" t="s">
        <v>31</v>
      </c>
      <c r="U378" t="s">
        <v>32</v>
      </c>
      <c r="V378">
        <v>0.26247409035785801</v>
      </c>
      <c r="W378">
        <v>-771368.33257242898</v>
      </c>
      <c r="X378">
        <v>29.469544511548701</v>
      </c>
      <c r="Y378">
        <v>257770.51267059901</v>
      </c>
      <c r="Z378">
        <v>3.8016741657506299</v>
      </c>
      <c r="AA378">
        <v>15.5772964939093</v>
      </c>
      <c r="AC378">
        <v>2956166.05224765</v>
      </c>
    </row>
    <row r="379" spans="1:29" x14ac:dyDescent="0.3">
      <c r="A379" t="s">
        <v>61</v>
      </c>
      <c r="B379">
        <v>490</v>
      </c>
      <c r="C379">
        <v>491</v>
      </c>
      <c r="D379" t="s">
        <v>27</v>
      </c>
      <c r="E379" t="s">
        <v>28</v>
      </c>
      <c r="F379" t="s">
        <v>41</v>
      </c>
      <c r="G379" t="s">
        <v>34</v>
      </c>
      <c r="H379">
        <v>1</v>
      </c>
      <c r="I379" t="s">
        <v>57</v>
      </c>
      <c r="J379">
        <v>373.42547297297199</v>
      </c>
      <c r="K379">
        <v>373.42547297297199</v>
      </c>
      <c r="L379">
        <v>6</v>
      </c>
      <c r="M379">
        <v>4641.5973227357999</v>
      </c>
      <c r="N379">
        <v>49.193260160000001</v>
      </c>
      <c r="O379">
        <v>0</v>
      </c>
      <c r="P379">
        <v>56.847272162463803</v>
      </c>
      <c r="Q379">
        <v>0.46875</v>
      </c>
      <c r="R379">
        <v>10</v>
      </c>
      <c r="S379">
        <v>7.1249999999999994E-2</v>
      </c>
      <c r="T379" t="s">
        <v>31</v>
      </c>
      <c r="U379" t="s">
        <v>32</v>
      </c>
      <c r="V379">
        <v>0.37687409035785802</v>
      </c>
      <c r="W379">
        <v>-371267.50337695098</v>
      </c>
      <c r="X379">
        <v>29.584501155514701</v>
      </c>
      <c r="Y379">
        <v>122274.578310036</v>
      </c>
      <c r="Z379">
        <v>4.5265923636096002</v>
      </c>
      <c r="AA379">
        <v>14.729735620784</v>
      </c>
      <c r="AC379">
        <v>1743773.23590383</v>
      </c>
    </row>
    <row r="380" spans="1:29" x14ac:dyDescent="0.3">
      <c r="A380" t="s">
        <v>61</v>
      </c>
      <c r="B380">
        <v>429</v>
      </c>
      <c r="C380">
        <v>430</v>
      </c>
      <c r="D380" t="s">
        <v>27</v>
      </c>
      <c r="E380" t="s">
        <v>28</v>
      </c>
      <c r="F380" t="s">
        <v>44</v>
      </c>
      <c r="G380" t="s">
        <v>35</v>
      </c>
      <c r="H380">
        <v>1</v>
      </c>
      <c r="I380" t="s">
        <v>56</v>
      </c>
      <c r="J380">
        <v>805.40081395348795</v>
      </c>
      <c r="K380">
        <v>805.40081395348795</v>
      </c>
      <c r="L380">
        <v>4</v>
      </c>
      <c r="M380">
        <v>3716.3804034820901</v>
      </c>
      <c r="N380">
        <v>112.50059216</v>
      </c>
      <c r="O380">
        <v>0</v>
      </c>
      <c r="P380">
        <v>79.789562582316805</v>
      </c>
      <c r="Q380">
        <v>0.38</v>
      </c>
      <c r="R380">
        <v>10</v>
      </c>
      <c r="S380">
        <v>7.2499999999999995E-2</v>
      </c>
      <c r="T380" t="s">
        <v>31</v>
      </c>
      <c r="U380" t="s">
        <v>32</v>
      </c>
      <c r="V380">
        <v>0.25665538608708899</v>
      </c>
      <c r="W380">
        <v>-790464.392752385</v>
      </c>
      <c r="X380">
        <v>29.648110181571401</v>
      </c>
      <c r="Y380">
        <v>258044.447367421</v>
      </c>
      <c r="Z380">
        <v>3.7190677255137401</v>
      </c>
      <c r="AA380">
        <v>15.6859118571578</v>
      </c>
      <c r="AC380">
        <v>2986773.7199339699</v>
      </c>
    </row>
    <row r="381" spans="1:29" x14ac:dyDescent="0.3">
      <c r="A381" t="s">
        <v>59</v>
      </c>
      <c r="B381">
        <v>32</v>
      </c>
      <c r="C381">
        <v>33</v>
      </c>
      <c r="D381" t="s">
        <v>27</v>
      </c>
      <c r="E381" t="s">
        <v>28</v>
      </c>
      <c r="F381" t="s">
        <v>42</v>
      </c>
      <c r="G381" t="s">
        <v>34</v>
      </c>
      <c r="H381">
        <v>0</v>
      </c>
      <c r="I381">
        <v>0</v>
      </c>
      <c r="J381">
        <v>373.42547297297199</v>
      </c>
      <c r="K381">
        <v>0</v>
      </c>
      <c r="L381">
        <v>0</v>
      </c>
      <c r="M381">
        <v>5094.0986573516902</v>
      </c>
      <c r="N381">
        <v>19.065000000000001</v>
      </c>
      <c r="O381">
        <v>0</v>
      </c>
      <c r="P381">
        <v>56.847272162463803</v>
      </c>
      <c r="Q381">
        <v>0.46875</v>
      </c>
      <c r="R381">
        <v>10</v>
      </c>
      <c r="S381">
        <v>7.1249999999999994E-2</v>
      </c>
      <c r="T381" t="s">
        <v>31</v>
      </c>
      <c r="U381" t="s">
        <v>32</v>
      </c>
      <c r="V381">
        <v>0.2782</v>
      </c>
      <c r="W381">
        <v>-382113.85849142098</v>
      </c>
      <c r="X381">
        <v>29.731610614828298</v>
      </c>
      <c r="Y381">
        <v>123505.105442892</v>
      </c>
      <c r="Z381">
        <v>4.8355441999985702</v>
      </c>
      <c r="AA381">
        <v>14.406994400199499</v>
      </c>
      <c r="AC381">
        <v>1913770.6875674899</v>
      </c>
    </row>
    <row r="382" spans="1:29" x14ac:dyDescent="0.3">
      <c r="A382" t="s">
        <v>61</v>
      </c>
      <c r="B382">
        <v>438</v>
      </c>
      <c r="C382">
        <v>439</v>
      </c>
      <c r="D382" t="s">
        <v>27</v>
      </c>
      <c r="E382" t="s">
        <v>28</v>
      </c>
      <c r="F382" t="s">
        <v>41</v>
      </c>
      <c r="G382" t="s">
        <v>34</v>
      </c>
      <c r="H382">
        <v>1</v>
      </c>
      <c r="I382" t="s">
        <v>56</v>
      </c>
      <c r="J382">
        <v>373.42547297297199</v>
      </c>
      <c r="K382">
        <v>373.42547297297199</v>
      </c>
      <c r="L382">
        <v>4</v>
      </c>
      <c r="M382">
        <v>4685.60252331225</v>
      </c>
      <c r="N382">
        <v>49.193260160000001</v>
      </c>
      <c r="O382">
        <v>0</v>
      </c>
      <c r="P382">
        <v>56.847272162463803</v>
      </c>
      <c r="Q382">
        <v>0.46875</v>
      </c>
      <c r="R382">
        <v>10</v>
      </c>
      <c r="S382">
        <v>7.1249999999999994E-2</v>
      </c>
      <c r="T382" t="s">
        <v>31</v>
      </c>
      <c r="U382" t="s">
        <v>32</v>
      </c>
      <c r="V382">
        <v>0.37105538608708899</v>
      </c>
      <c r="W382">
        <v>-382863.64096057898</v>
      </c>
      <c r="X382">
        <v>29.826260895322399</v>
      </c>
      <c r="Y382">
        <v>122267.717306773</v>
      </c>
      <c r="Z382">
        <v>4.4224820056487397</v>
      </c>
      <c r="AA382">
        <v>14.8490094868556</v>
      </c>
      <c r="AC382">
        <v>1760305.2798685001</v>
      </c>
    </row>
    <row r="383" spans="1:29" x14ac:dyDescent="0.3">
      <c r="A383" t="s">
        <v>61</v>
      </c>
      <c r="B383">
        <v>513</v>
      </c>
      <c r="C383">
        <v>514</v>
      </c>
      <c r="D383" t="s">
        <v>27</v>
      </c>
      <c r="E383" t="s">
        <v>28</v>
      </c>
      <c r="F383" t="s">
        <v>45</v>
      </c>
      <c r="G383" t="s">
        <v>63</v>
      </c>
      <c r="H383">
        <v>1</v>
      </c>
      <c r="I383" t="s">
        <v>57</v>
      </c>
      <c r="J383">
        <v>8.7990725592218499</v>
      </c>
      <c r="K383">
        <v>8.7990725592218499</v>
      </c>
      <c r="L383">
        <v>6</v>
      </c>
      <c r="M383">
        <v>4257.2228563296503</v>
      </c>
      <c r="N383">
        <v>77.724064896000002</v>
      </c>
      <c r="O383">
        <v>0</v>
      </c>
      <c r="P383">
        <v>0.937399145836326</v>
      </c>
      <c r="Q383">
        <v>0.57499999999999996</v>
      </c>
      <c r="R383">
        <v>15</v>
      </c>
      <c r="S383">
        <v>0.06</v>
      </c>
      <c r="T383" t="s">
        <v>46</v>
      </c>
      <c r="U383" t="s">
        <v>47</v>
      </c>
      <c r="V383">
        <v>7.8674090357857995E-2</v>
      </c>
      <c r="W383">
        <v>-2619.6584991280201</v>
      </c>
      <c r="X383">
        <v>29.832166736726901</v>
      </c>
      <c r="Y383">
        <v>3136.31861455528</v>
      </c>
      <c r="Z383">
        <v>7.0019005375275096</v>
      </c>
      <c r="AA383">
        <v>13.1210982431177</v>
      </c>
      <c r="AC383">
        <v>37271.9861071661</v>
      </c>
    </row>
    <row r="384" spans="1:29" x14ac:dyDescent="0.3">
      <c r="A384" t="s">
        <v>61</v>
      </c>
      <c r="B384">
        <v>377</v>
      </c>
      <c r="C384">
        <v>378</v>
      </c>
      <c r="D384" t="s">
        <v>27</v>
      </c>
      <c r="E384" t="s">
        <v>28</v>
      </c>
      <c r="F384" t="s">
        <v>44</v>
      </c>
      <c r="G384" t="s">
        <v>35</v>
      </c>
      <c r="H384">
        <v>1</v>
      </c>
      <c r="I384" t="s">
        <v>55</v>
      </c>
      <c r="J384">
        <v>805.40081395348795</v>
      </c>
      <c r="K384">
        <v>805.40081395348795</v>
      </c>
      <c r="L384">
        <v>2</v>
      </c>
      <c r="M384">
        <v>3788.6027422089201</v>
      </c>
      <c r="N384">
        <v>112.50059216</v>
      </c>
      <c r="O384">
        <v>0</v>
      </c>
      <c r="P384">
        <v>79.789562582316805</v>
      </c>
      <c r="Q384">
        <v>0.38</v>
      </c>
      <c r="R384">
        <v>10</v>
      </c>
      <c r="S384">
        <v>7.2499999999999995E-2</v>
      </c>
      <c r="T384" t="s">
        <v>31</v>
      </c>
      <c r="U384" t="s">
        <v>32</v>
      </c>
      <c r="V384">
        <v>0.246708245435176</v>
      </c>
      <c r="W384">
        <v>-817985.60788852605</v>
      </c>
      <c r="X384">
        <v>29.8656480291483</v>
      </c>
      <c r="Y384">
        <v>259760.75659318099</v>
      </c>
      <c r="Z384">
        <v>3.6290442953192201</v>
      </c>
      <c r="AA384">
        <v>15.8043010197378</v>
      </c>
      <c r="AC384">
        <v>3044817.2353661899</v>
      </c>
    </row>
    <row r="385" spans="1:29" x14ac:dyDescent="0.3">
      <c r="A385" t="s">
        <v>61</v>
      </c>
      <c r="B385">
        <v>480</v>
      </c>
      <c r="C385">
        <v>481</v>
      </c>
      <c r="D385" t="s">
        <v>27</v>
      </c>
      <c r="E385" t="s">
        <v>28</v>
      </c>
      <c r="F385" t="s">
        <v>44</v>
      </c>
      <c r="G385" t="s">
        <v>34</v>
      </c>
      <c r="H385">
        <v>1</v>
      </c>
      <c r="I385" t="s">
        <v>57</v>
      </c>
      <c r="J385">
        <v>373.42547297297199</v>
      </c>
      <c r="K385">
        <v>373.42547297297199</v>
      </c>
      <c r="L385">
        <v>6</v>
      </c>
      <c r="M385">
        <v>3916.85008920882</v>
      </c>
      <c r="N385">
        <v>112.500592159999</v>
      </c>
      <c r="O385">
        <v>0</v>
      </c>
      <c r="P385">
        <v>56.847272162463803</v>
      </c>
      <c r="Q385">
        <v>0.46875</v>
      </c>
      <c r="R385">
        <v>10</v>
      </c>
      <c r="S385">
        <v>7.1249999999999994E-2</v>
      </c>
      <c r="T385" t="s">
        <v>31</v>
      </c>
      <c r="U385" t="s">
        <v>32</v>
      </c>
      <c r="V385">
        <v>0.299374090357858</v>
      </c>
      <c r="W385">
        <v>-388004.53735266702</v>
      </c>
      <c r="X385">
        <v>29.935738453874102</v>
      </c>
      <c r="Y385">
        <v>122274.578310036</v>
      </c>
      <c r="Z385">
        <v>3.2930038612983101</v>
      </c>
      <c r="AA385">
        <v>16.143006514274798</v>
      </c>
      <c r="AC385">
        <v>1471497.39189011</v>
      </c>
    </row>
    <row r="386" spans="1:29" x14ac:dyDescent="0.3">
      <c r="A386" t="s">
        <v>61</v>
      </c>
      <c r="B386">
        <v>461</v>
      </c>
      <c r="C386">
        <v>462</v>
      </c>
      <c r="D386" t="s">
        <v>27</v>
      </c>
      <c r="E386" t="s">
        <v>28</v>
      </c>
      <c r="F386" t="s">
        <v>45</v>
      </c>
      <c r="G386" t="s">
        <v>63</v>
      </c>
      <c r="H386">
        <v>1</v>
      </c>
      <c r="I386" t="s">
        <v>56</v>
      </c>
      <c r="J386">
        <v>8.7990725592218499</v>
      </c>
      <c r="K386">
        <v>8.7990725592218499</v>
      </c>
      <c r="L386">
        <v>4</v>
      </c>
      <c r="M386">
        <v>4346.2503625774998</v>
      </c>
      <c r="N386">
        <v>77.724064896000002</v>
      </c>
      <c r="O386">
        <v>0</v>
      </c>
      <c r="P386">
        <v>0.937399145836326</v>
      </c>
      <c r="Q386">
        <v>0.57499999999999996</v>
      </c>
      <c r="R386">
        <v>15</v>
      </c>
      <c r="S386">
        <v>0.06</v>
      </c>
      <c r="T386" t="s">
        <v>46</v>
      </c>
      <c r="U386" t="s">
        <v>47</v>
      </c>
      <c r="V386">
        <v>7.2855386087089899E-2</v>
      </c>
      <c r="W386">
        <v>-2903.2592797911798</v>
      </c>
      <c r="X386">
        <v>30.0796483759502</v>
      </c>
      <c r="Y386">
        <v>3156.2669706389502</v>
      </c>
      <c r="Z386">
        <v>6.8311532694777499</v>
      </c>
      <c r="AA386">
        <v>13.238461647996701</v>
      </c>
      <c r="AC386">
        <v>38051.421924365997</v>
      </c>
    </row>
    <row r="387" spans="1:29" x14ac:dyDescent="0.3">
      <c r="A387" t="s">
        <v>61</v>
      </c>
      <c r="B387">
        <v>343</v>
      </c>
      <c r="C387">
        <v>344</v>
      </c>
      <c r="D387" t="s">
        <v>27</v>
      </c>
      <c r="E387" t="s">
        <v>28</v>
      </c>
      <c r="F387" t="s">
        <v>40</v>
      </c>
      <c r="G387" t="s">
        <v>33</v>
      </c>
      <c r="H387">
        <v>1</v>
      </c>
      <c r="I387" t="s">
        <v>54</v>
      </c>
      <c r="J387">
        <v>112.65165172855301</v>
      </c>
      <c r="K387">
        <v>56.325825864276503</v>
      </c>
      <c r="L387">
        <v>6</v>
      </c>
      <c r="M387">
        <v>4505.2286758933697</v>
      </c>
      <c r="N387">
        <v>70.997327218029596</v>
      </c>
      <c r="O387">
        <v>0</v>
      </c>
      <c r="P387">
        <v>24.336486775619601</v>
      </c>
      <c r="Q387">
        <v>0.46666666666666601</v>
      </c>
      <c r="R387">
        <v>10</v>
      </c>
      <c r="S387">
        <v>7.1249999999999994E-2</v>
      </c>
      <c r="T387" t="s">
        <v>31</v>
      </c>
      <c r="U387" t="s">
        <v>32</v>
      </c>
      <c r="V387">
        <v>0.407460866712404</v>
      </c>
      <c r="W387">
        <v>-121901.837863963</v>
      </c>
      <c r="X387">
        <v>30.157190221523202</v>
      </c>
      <c r="Y387">
        <v>37402.947760511997</v>
      </c>
      <c r="Z387">
        <v>3.9662191208431401</v>
      </c>
      <c r="AA387">
        <v>15.358206975312999</v>
      </c>
      <c r="AC387">
        <v>514189.894233156</v>
      </c>
    </row>
    <row r="388" spans="1:29" x14ac:dyDescent="0.3">
      <c r="A388" t="s">
        <v>61</v>
      </c>
      <c r="B388">
        <v>166</v>
      </c>
      <c r="C388">
        <v>167</v>
      </c>
      <c r="D388" t="s">
        <v>27</v>
      </c>
      <c r="E388" t="s">
        <v>28</v>
      </c>
      <c r="F388" t="s">
        <v>44</v>
      </c>
      <c r="G388" t="s">
        <v>62</v>
      </c>
      <c r="H388">
        <v>1</v>
      </c>
      <c r="I388" t="s">
        <v>51</v>
      </c>
      <c r="J388">
        <v>16.447499999999899</v>
      </c>
      <c r="K388">
        <v>4.1118749999999897</v>
      </c>
      <c r="L388">
        <v>6</v>
      </c>
      <c r="M388">
        <v>4367.4926320935701</v>
      </c>
      <c r="N388">
        <v>45.979607960000003</v>
      </c>
      <c r="O388">
        <v>0</v>
      </c>
      <c r="P388">
        <v>3.9245738182687302</v>
      </c>
      <c r="Q388">
        <v>0.42499999999999999</v>
      </c>
      <c r="R388">
        <v>10</v>
      </c>
      <c r="S388">
        <v>8.1249999999999906E-2</v>
      </c>
      <c r="T388" t="s">
        <v>31</v>
      </c>
      <c r="U388" t="s">
        <v>32</v>
      </c>
      <c r="V388">
        <v>5.5803353136864298E-2</v>
      </c>
      <c r="W388">
        <v>-16489.989454272301</v>
      </c>
      <c r="X388">
        <v>30.174064276177401</v>
      </c>
      <c r="Y388">
        <v>5049.3302378518201</v>
      </c>
      <c r="Z388">
        <v>4.3847520994573301</v>
      </c>
      <c r="AA388">
        <v>14.6518472172743</v>
      </c>
      <c r="AC388">
        <v>71696.759048448002</v>
      </c>
    </row>
    <row r="389" spans="1:29" x14ac:dyDescent="0.3">
      <c r="A389" t="s">
        <v>61</v>
      </c>
      <c r="B389">
        <v>428</v>
      </c>
      <c r="C389">
        <v>429</v>
      </c>
      <c r="D389" t="s">
        <v>27</v>
      </c>
      <c r="E389" t="s">
        <v>28</v>
      </c>
      <c r="F389" t="s">
        <v>44</v>
      </c>
      <c r="G389" t="s">
        <v>34</v>
      </c>
      <c r="H389">
        <v>1</v>
      </c>
      <c r="I389" t="s">
        <v>56</v>
      </c>
      <c r="J389">
        <v>373.42547297297199</v>
      </c>
      <c r="K389">
        <v>373.42547297297199</v>
      </c>
      <c r="L389">
        <v>4</v>
      </c>
      <c r="M389">
        <v>3960.8552897852701</v>
      </c>
      <c r="N389">
        <v>112.500592159999</v>
      </c>
      <c r="O389">
        <v>0</v>
      </c>
      <c r="P389">
        <v>56.847272162463803</v>
      </c>
      <c r="Q389">
        <v>0.46875</v>
      </c>
      <c r="R389">
        <v>10</v>
      </c>
      <c r="S389">
        <v>7.1249999999999994E-2</v>
      </c>
      <c r="T389" t="s">
        <v>31</v>
      </c>
      <c r="U389" t="s">
        <v>32</v>
      </c>
      <c r="V389">
        <v>0.29355538608708898</v>
      </c>
      <c r="W389">
        <v>-399600.67493629397</v>
      </c>
      <c r="X389">
        <v>30.1774317708464</v>
      </c>
      <c r="Y389">
        <v>122267.717306773</v>
      </c>
      <c r="Z389">
        <v>3.17589227817931</v>
      </c>
      <c r="AA389">
        <v>16.296382696924699</v>
      </c>
      <c r="AC389">
        <v>1488029.43585479</v>
      </c>
    </row>
    <row r="390" spans="1:29" x14ac:dyDescent="0.3">
      <c r="A390" t="s">
        <v>61</v>
      </c>
      <c r="B390">
        <v>386</v>
      </c>
      <c r="C390">
        <v>387</v>
      </c>
      <c r="D390" t="s">
        <v>27</v>
      </c>
      <c r="E390" t="s">
        <v>28</v>
      </c>
      <c r="F390" t="s">
        <v>41</v>
      </c>
      <c r="G390" t="s">
        <v>34</v>
      </c>
      <c r="H390">
        <v>1</v>
      </c>
      <c r="I390" t="s">
        <v>55</v>
      </c>
      <c r="J390">
        <v>373.42547297297199</v>
      </c>
      <c r="K390">
        <v>373.42547297297199</v>
      </c>
      <c r="L390">
        <v>2</v>
      </c>
      <c r="M390">
        <v>4769.0527412423899</v>
      </c>
      <c r="N390">
        <v>49.193260160000001</v>
      </c>
      <c r="O390">
        <v>0</v>
      </c>
      <c r="P390">
        <v>56.847272162463803</v>
      </c>
      <c r="Q390">
        <v>0.46875</v>
      </c>
      <c r="R390">
        <v>10</v>
      </c>
      <c r="S390">
        <v>7.1249999999999994E-2</v>
      </c>
      <c r="T390" t="s">
        <v>31</v>
      </c>
      <c r="U390" t="s">
        <v>32</v>
      </c>
      <c r="V390">
        <v>0.361108245435176</v>
      </c>
      <c r="W390">
        <v>-403501.97375001101</v>
      </c>
      <c r="X390">
        <v>30.244981829267498</v>
      </c>
      <c r="Y390">
        <v>122458.69405729701</v>
      </c>
      <c r="Z390">
        <v>4.2461806022413304</v>
      </c>
      <c r="AA390">
        <v>15.053633669927899</v>
      </c>
      <c r="AC390">
        <v>1791656.1805259399</v>
      </c>
    </row>
    <row r="391" spans="1:29" x14ac:dyDescent="0.3">
      <c r="A391" t="s">
        <v>61</v>
      </c>
      <c r="B391">
        <v>114</v>
      </c>
      <c r="C391">
        <v>115</v>
      </c>
      <c r="D391" t="s">
        <v>27</v>
      </c>
      <c r="E391" t="s">
        <v>28</v>
      </c>
      <c r="F391" t="s">
        <v>44</v>
      </c>
      <c r="G391" t="s">
        <v>62</v>
      </c>
      <c r="H391">
        <v>1</v>
      </c>
      <c r="I391" t="s">
        <v>50</v>
      </c>
      <c r="J391">
        <v>16.447499999999899</v>
      </c>
      <c r="K391">
        <v>4.1118749999999897</v>
      </c>
      <c r="L391">
        <v>4</v>
      </c>
      <c r="M391">
        <v>4387.2801615293201</v>
      </c>
      <c r="N391">
        <v>45.979607960000003</v>
      </c>
      <c r="O391">
        <v>0</v>
      </c>
      <c r="P391">
        <v>3.9245738182687302</v>
      </c>
      <c r="Q391">
        <v>0.42499999999999999</v>
      </c>
      <c r="R391">
        <v>10</v>
      </c>
      <c r="S391">
        <v>8.1249999999999906E-2</v>
      </c>
      <c r="T391" t="s">
        <v>31</v>
      </c>
      <c r="U391" t="s">
        <v>32</v>
      </c>
      <c r="V391">
        <v>5.3017572870119198E-2</v>
      </c>
      <c r="W391">
        <v>-16718.282898814199</v>
      </c>
      <c r="X391">
        <v>30.287982504777801</v>
      </c>
      <c r="Y391">
        <v>5050.3218201179798</v>
      </c>
      <c r="Z391">
        <v>4.3380632424505299</v>
      </c>
      <c r="AA391">
        <v>14.706332744069501</v>
      </c>
      <c r="AC391">
        <v>72021.591131665293</v>
      </c>
    </row>
    <row r="392" spans="1:29" x14ac:dyDescent="0.3">
      <c r="A392" t="s">
        <v>61</v>
      </c>
      <c r="B392">
        <v>291</v>
      </c>
      <c r="C392">
        <v>292</v>
      </c>
      <c r="D392" t="s">
        <v>27</v>
      </c>
      <c r="E392" t="s">
        <v>28</v>
      </c>
      <c r="F392" t="s">
        <v>40</v>
      </c>
      <c r="G392" t="s">
        <v>33</v>
      </c>
      <c r="H392">
        <v>1</v>
      </c>
      <c r="I392" t="s">
        <v>53</v>
      </c>
      <c r="J392">
        <v>112.65165172855301</v>
      </c>
      <c r="K392">
        <v>56.325825864276503</v>
      </c>
      <c r="L392">
        <v>4</v>
      </c>
      <c r="M392">
        <v>4532.7913714325996</v>
      </c>
      <c r="N392">
        <v>70.997327218029596</v>
      </c>
      <c r="O392">
        <v>0</v>
      </c>
      <c r="P392">
        <v>24.336486775619601</v>
      </c>
      <c r="Q392">
        <v>0.46666666666666601</v>
      </c>
      <c r="R392">
        <v>10</v>
      </c>
      <c r="S392">
        <v>7.1249999999999994E-2</v>
      </c>
      <c r="T392" t="s">
        <v>31</v>
      </c>
      <c r="U392" t="s">
        <v>32</v>
      </c>
      <c r="V392">
        <v>0.40203823904900698</v>
      </c>
      <c r="W392">
        <v>-124034.747631572</v>
      </c>
      <c r="X392">
        <v>30.300340583179199</v>
      </c>
      <c r="Y392">
        <v>37413.6490827854</v>
      </c>
      <c r="Z392">
        <v>3.9037929779625302</v>
      </c>
      <c r="AA392">
        <v>15.433651725052099</v>
      </c>
      <c r="AC392">
        <v>517335.67450840201</v>
      </c>
    </row>
    <row r="393" spans="1:29" x14ac:dyDescent="0.3">
      <c r="A393" t="s">
        <v>61</v>
      </c>
      <c r="B393">
        <v>312</v>
      </c>
      <c r="C393">
        <v>313</v>
      </c>
      <c r="D393" t="s">
        <v>27</v>
      </c>
      <c r="E393" t="s">
        <v>28</v>
      </c>
      <c r="F393" t="s">
        <v>29</v>
      </c>
      <c r="G393" t="s">
        <v>62</v>
      </c>
      <c r="H393">
        <v>1</v>
      </c>
      <c r="I393" t="s">
        <v>54</v>
      </c>
      <c r="J393">
        <v>16.447499999999899</v>
      </c>
      <c r="K393">
        <v>8.2237499999999901</v>
      </c>
      <c r="L393">
        <v>6</v>
      </c>
      <c r="M393">
        <v>4134.4222546782803</v>
      </c>
      <c r="N393">
        <v>67.892080047999997</v>
      </c>
      <c r="O393">
        <v>0</v>
      </c>
      <c r="P393">
        <v>3.9245738182687302</v>
      </c>
      <c r="Q393">
        <v>0.42499999999999999</v>
      </c>
      <c r="R393">
        <v>10</v>
      </c>
      <c r="S393">
        <v>8.1249999999999906E-2</v>
      </c>
      <c r="T393" t="s">
        <v>31</v>
      </c>
      <c r="U393" t="s">
        <v>32</v>
      </c>
      <c r="V393">
        <v>7.5360866712404204E-2</v>
      </c>
      <c r="W393">
        <v>-16883.090393462899</v>
      </c>
      <c r="X393">
        <v>30.375729787303001</v>
      </c>
      <c r="Y393">
        <v>5049.0076922584803</v>
      </c>
      <c r="Z393">
        <v>3.9568220855568499</v>
      </c>
      <c r="AA393">
        <v>15.1364421568145</v>
      </c>
      <c r="AC393">
        <v>67870.675732798598</v>
      </c>
    </row>
    <row r="394" spans="1:29" x14ac:dyDescent="0.3">
      <c r="A394" t="s">
        <v>61</v>
      </c>
      <c r="B394">
        <v>317</v>
      </c>
      <c r="C394">
        <v>318</v>
      </c>
      <c r="D394" t="s">
        <v>27</v>
      </c>
      <c r="E394" t="s">
        <v>28</v>
      </c>
      <c r="F394" t="s">
        <v>37</v>
      </c>
      <c r="G394" t="s">
        <v>62</v>
      </c>
      <c r="H394">
        <v>1</v>
      </c>
      <c r="I394" t="s">
        <v>54</v>
      </c>
      <c r="J394">
        <v>16.447499999999899</v>
      </c>
      <c r="K394">
        <v>8.2237499999999901</v>
      </c>
      <c r="L394">
        <v>6</v>
      </c>
      <c r="M394">
        <v>4134.4222546782803</v>
      </c>
      <c r="N394">
        <v>67.892080047999997</v>
      </c>
      <c r="O394">
        <v>0</v>
      </c>
      <c r="P394">
        <v>3.9245738182687302</v>
      </c>
      <c r="Q394">
        <v>0.42499999999999999</v>
      </c>
      <c r="R394">
        <v>10</v>
      </c>
      <c r="S394">
        <v>8.1249999999999906E-2</v>
      </c>
      <c r="T394" t="s">
        <v>31</v>
      </c>
      <c r="U394" t="s">
        <v>32</v>
      </c>
      <c r="V394">
        <v>0.10536086671240399</v>
      </c>
      <c r="W394">
        <v>-16883.090393462899</v>
      </c>
      <c r="X394">
        <v>30.375729787303001</v>
      </c>
      <c r="Y394">
        <v>5049.0076922584803</v>
      </c>
      <c r="Z394">
        <v>3.9568220855568499</v>
      </c>
      <c r="AA394">
        <v>15.1364421568145</v>
      </c>
      <c r="AC394">
        <v>67870.675732798598</v>
      </c>
    </row>
    <row r="395" spans="1:29" x14ac:dyDescent="0.3">
      <c r="A395" t="s">
        <v>61</v>
      </c>
      <c r="B395">
        <v>347</v>
      </c>
      <c r="C395">
        <v>348</v>
      </c>
      <c r="D395" t="s">
        <v>27</v>
      </c>
      <c r="E395" t="s">
        <v>28</v>
      </c>
      <c r="F395" t="s">
        <v>39</v>
      </c>
      <c r="G395" t="s">
        <v>62</v>
      </c>
      <c r="H395">
        <v>1</v>
      </c>
      <c r="I395" t="s">
        <v>54</v>
      </c>
      <c r="J395">
        <v>16.447499999999899</v>
      </c>
      <c r="K395">
        <v>8.2237499999999901</v>
      </c>
      <c r="L395">
        <v>6</v>
      </c>
      <c r="M395">
        <v>4134.4222546782803</v>
      </c>
      <c r="N395">
        <v>67.892080047999997</v>
      </c>
      <c r="O395">
        <v>0</v>
      </c>
      <c r="P395">
        <v>3.9245738182687302</v>
      </c>
      <c r="Q395">
        <v>0.42499999999999999</v>
      </c>
      <c r="R395">
        <v>10</v>
      </c>
      <c r="S395">
        <v>8.1249999999999906E-2</v>
      </c>
      <c r="T395" t="s">
        <v>31</v>
      </c>
      <c r="U395" t="s">
        <v>32</v>
      </c>
      <c r="V395">
        <v>0.13536086671240399</v>
      </c>
      <c r="W395">
        <v>-16883.090393462899</v>
      </c>
      <c r="X395">
        <v>30.375729787303001</v>
      </c>
      <c r="Y395">
        <v>5049.0076922584803</v>
      </c>
      <c r="Z395">
        <v>3.9568220855568499</v>
      </c>
      <c r="AA395">
        <v>15.1364421568145</v>
      </c>
      <c r="AC395">
        <v>67870.675732798598</v>
      </c>
    </row>
    <row r="396" spans="1:29" x14ac:dyDescent="0.3">
      <c r="A396" t="s">
        <v>59</v>
      </c>
      <c r="B396">
        <v>20</v>
      </c>
      <c r="C396">
        <v>21</v>
      </c>
      <c r="D396" t="s">
        <v>27</v>
      </c>
      <c r="E396" t="s">
        <v>28</v>
      </c>
      <c r="F396" t="s">
        <v>40</v>
      </c>
      <c r="G396" t="s">
        <v>62</v>
      </c>
      <c r="H396">
        <v>0</v>
      </c>
      <c r="I396">
        <v>0</v>
      </c>
      <c r="J396">
        <v>16.447499999999899</v>
      </c>
      <c r="K396">
        <v>0</v>
      </c>
      <c r="L396">
        <v>0</v>
      </c>
      <c r="M396">
        <v>4672.16248359364</v>
      </c>
      <c r="N396">
        <v>24.5183736996206</v>
      </c>
      <c r="O396">
        <v>0</v>
      </c>
      <c r="P396">
        <v>3.9245738182687302</v>
      </c>
      <c r="Q396">
        <v>0.42499999999999999</v>
      </c>
      <c r="R396">
        <v>10</v>
      </c>
      <c r="S396">
        <v>8.1249999999999906E-2</v>
      </c>
      <c r="T396" t="s">
        <v>31</v>
      </c>
      <c r="U396" t="s">
        <v>32</v>
      </c>
      <c r="V396">
        <v>0.11</v>
      </c>
      <c r="W396">
        <v>-16964.456050109198</v>
      </c>
      <c r="X396">
        <v>30.400671293592801</v>
      </c>
      <c r="Y396">
        <v>5057.4117118705299</v>
      </c>
      <c r="Z396">
        <v>4.5868051636655798</v>
      </c>
      <c r="AA396">
        <v>14.440715162618799</v>
      </c>
      <c r="AC396">
        <v>76698.219330673193</v>
      </c>
    </row>
    <row r="397" spans="1:29" x14ac:dyDescent="0.3">
      <c r="A397" t="s">
        <v>61</v>
      </c>
      <c r="B397">
        <v>62</v>
      </c>
      <c r="C397">
        <v>63</v>
      </c>
      <c r="D397" t="s">
        <v>27</v>
      </c>
      <c r="E397" t="s">
        <v>28</v>
      </c>
      <c r="F397" t="s">
        <v>44</v>
      </c>
      <c r="G397" t="s">
        <v>62</v>
      </c>
      <c r="H397">
        <v>1</v>
      </c>
      <c r="I397" t="s">
        <v>49</v>
      </c>
      <c r="J397">
        <v>16.447499999999899</v>
      </c>
      <c r="K397">
        <v>4.1118749999999897</v>
      </c>
      <c r="L397">
        <v>2</v>
      </c>
      <c r="M397">
        <v>4424.8046727707497</v>
      </c>
      <c r="N397">
        <v>45.979607960000003</v>
      </c>
      <c r="O397">
        <v>0</v>
      </c>
      <c r="P397">
        <v>3.9245738182687302</v>
      </c>
      <c r="Q397">
        <v>0.42499999999999999</v>
      </c>
      <c r="R397">
        <v>10</v>
      </c>
      <c r="S397">
        <v>8.1249999999999906E-2</v>
      </c>
      <c r="T397" t="s">
        <v>31</v>
      </c>
      <c r="U397" t="s">
        <v>32</v>
      </c>
      <c r="V397">
        <v>4.8255250048894298E-2</v>
      </c>
      <c r="W397">
        <v>-17151.585898286601</v>
      </c>
      <c r="X397">
        <v>30.504196276207502</v>
      </c>
      <c r="Y397">
        <v>5052.4886338787801</v>
      </c>
      <c r="Z397">
        <v>4.2503795505752402</v>
      </c>
      <c r="AA397">
        <v>14.8099929351139</v>
      </c>
      <c r="AC397">
        <v>72637.593508204707</v>
      </c>
    </row>
    <row r="398" spans="1:29" x14ac:dyDescent="0.3">
      <c r="A398" t="s">
        <v>61</v>
      </c>
      <c r="B398">
        <v>409</v>
      </c>
      <c r="C398">
        <v>410</v>
      </c>
      <c r="D398" t="s">
        <v>27</v>
      </c>
      <c r="E398" t="s">
        <v>28</v>
      </c>
      <c r="F398" t="s">
        <v>45</v>
      </c>
      <c r="G398" t="s">
        <v>63</v>
      </c>
      <c r="H398">
        <v>1</v>
      </c>
      <c r="I398" t="s">
        <v>55</v>
      </c>
      <c r="J398">
        <v>8.7990725592218499</v>
      </c>
      <c r="K398">
        <v>8.7990725592218499</v>
      </c>
      <c r="L398">
        <v>2</v>
      </c>
      <c r="M398">
        <v>4515.0796077766399</v>
      </c>
      <c r="N398">
        <v>77.724064896000002</v>
      </c>
      <c r="O398">
        <v>0</v>
      </c>
      <c r="P398">
        <v>0.937399145836326</v>
      </c>
      <c r="Q398">
        <v>0.57499999999999996</v>
      </c>
      <c r="R398">
        <v>15</v>
      </c>
      <c r="S398">
        <v>0.06</v>
      </c>
      <c r="T398" t="s">
        <v>46</v>
      </c>
      <c r="U398" t="s">
        <v>47</v>
      </c>
      <c r="V398">
        <v>6.2908245435176896E-2</v>
      </c>
      <c r="W398">
        <v>-3506.4992659857298</v>
      </c>
      <c r="X398">
        <v>30.542427229623801</v>
      </c>
      <c r="Y398">
        <v>3192.1225389670299</v>
      </c>
      <c r="Z398">
        <v>6.4875762906275103</v>
      </c>
      <c r="AA398">
        <v>13.4599606031632</v>
      </c>
      <c r="AC398">
        <v>39529.521966084401</v>
      </c>
    </row>
    <row r="399" spans="1:29" x14ac:dyDescent="0.3">
      <c r="A399" t="s">
        <v>61</v>
      </c>
      <c r="B399">
        <v>239</v>
      </c>
      <c r="C399">
        <v>240</v>
      </c>
      <c r="D399" t="s">
        <v>27</v>
      </c>
      <c r="E399" t="s">
        <v>28</v>
      </c>
      <c r="F399" t="s">
        <v>40</v>
      </c>
      <c r="G399" t="s">
        <v>33</v>
      </c>
      <c r="H399">
        <v>1</v>
      </c>
      <c r="I399" t="s">
        <v>52</v>
      </c>
      <c r="J399">
        <v>112.65165172855301</v>
      </c>
      <c r="K399">
        <v>56.325825864276503</v>
      </c>
      <c r="L399">
        <v>2</v>
      </c>
      <c r="M399">
        <v>4585.0604877952101</v>
      </c>
      <c r="N399">
        <v>70.997327218029596</v>
      </c>
      <c r="O399">
        <v>0</v>
      </c>
      <c r="P399">
        <v>24.336486775619601</v>
      </c>
      <c r="Q399">
        <v>0.46666666666666601</v>
      </c>
      <c r="R399">
        <v>10</v>
      </c>
      <c r="S399">
        <v>7.1249999999999994E-2</v>
      </c>
      <c r="T399" t="s">
        <v>31</v>
      </c>
      <c r="U399" t="s">
        <v>32</v>
      </c>
      <c r="V399">
        <v>0.39276819582963501</v>
      </c>
      <c r="W399">
        <v>-128032.15326531199</v>
      </c>
      <c r="X399">
        <v>30.566959560602399</v>
      </c>
      <c r="Y399">
        <v>37443.980243902501</v>
      </c>
      <c r="Z399">
        <v>3.7891692363857699</v>
      </c>
      <c r="AA399">
        <v>15.574176740631</v>
      </c>
      <c r="AC399">
        <v>523301.24326143001</v>
      </c>
    </row>
    <row r="400" spans="1:29" x14ac:dyDescent="0.3">
      <c r="A400" t="s">
        <v>61</v>
      </c>
      <c r="B400">
        <v>376</v>
      </c>
      <c r="C400">
        <v>377</v>
      </c>
      <c r="D400" t="s">
        <v>27</v>
      </c>
      <c r="E400" t="s">
        <v>28</v>
      </c>
      <c r="F400" t="s">
        <v>44</v>
      </c>
      <c r="G400" t="s">
        <v>34</v>
      </c>
      <c r="H400">
        <v>1</v>
      </c>
      <c r="I400" t="s">
        <v>55</v>
      </c>
      <c r="J400">
        <v>373.42547297297199</v>
      </c>
      <c r="K400">
        <v>373.42547297297199</v>
      </c>
      <c r="L400">
        <v>2</v>
      </c>
      <c r="M400">
        <v>4044.3055077154099</v>
      </c>
      <c r="N400">
        <v>112.500592159999</v>
      </c>
      <c r="O400">
        <v>0</v>
      </c>
      <c r="P400">
        <v>56.847272162463803</v>
      </c>
      <c r="Q400">
        <v>0.46875</v>
      </c>
      <c r="R400">
        <v>10</v>
      </c>
      <c r="S400">
        <v>7.1249999999999994E-2</v>
      </c>
      <c r="T400" t="s">
        <v>31</v>
      </c>
      <c r="U400" t="s">
        <v>32</v>
      </c>
      <c r="V400">
        <v>0.28360824543517599</v>
      </c>
      <c r="W400">
        <v>-420239.00772572699</v>
      </c>
      <c r="X400">
        <v>30.5955672767072</v>
      </c>
      <c r="Y400">
        <v>122458.69405729701</v>
      </c>
      <c r="Z400">
        <v>2.98052348493166</v>
      </c>
      <c r="AA400">
        <v>16.557773943650801</v>
      </c>
      <c r="AC400">
        <v>1519380.3365122301</v>
      </c>
    </row>
    <row r="401" spans="1:29" x14ac:dyDescent="0.3">
      <c r="A401" t="s">
        <v>61</v>
      </c>
      <c r="B401">
        <v>260</v>
      </c>
      <c r="C401">
        <v>261</v>
      </c>
      <c r="D401" t="s">
        <v>27</v>
      </c>
      <c r="E401" t="s">
        <v>28</v>
      </c>
      <c r="F401" t="s">
        <v>29</v>
      </c>
      <c r="G401" t="s">
        <v>62</v>
      </c>
      <c r="H401">
        <v>1</v>
      </c>
      <c r="I401" t="s">
        <v>53</v>
      </c>
      <c r="J401">
        <v>16.447499999999899</v>
      </c>
      <c r="K401">
        <v>8.2237499999999901</v>
      </c>
      <c r="L401">
        <v>4</v>
      </c>
      <c r="M401">
        <v>4173.9973135497903</v>
      </c>
      <c r="N401">
        <v>67.892080047999997</v>
      </c>
      <c r="O401">
        <v>0</v>
      </c>
      <c r="P401">
        <v>3.9245738182687302</v>
      </c>
      <c r="Q401">
        <v>0.42499999999999999</v>
      </c>
      <c r="R401">
        <v>10</v>
      </c>
      <c r="S401">
        <v>8.1249999999999906E-2</v>
      </c>
      <c r="T401" t="s">
        <v>31</v>
      </c>
      <c r="U401" t="s">
        <v>32</v>
      </c>
      <c r="V401">
        <v>6.9938239049007103E-2</v>
      </c>
      <c r="W401">
        <v>-17357.488633907102</v>
      </c>
      <c r="X401">
        <v>30.616379829391501</v>
      </c>
      <c r="Y401">
        <v>5048.7571263165701</v>
      </c>
      <c r="Z401">
        <v>3.85483458028069</v>
      </c>
      <c r="AA401">
        <v>15.2614855184106</v>
      </c>
      <c r="AC401">
        <v>68520.339899233295</v>
      </c>
    </row>
    <row r="402" spans="1:29" x14ac:dyDescent="0.3">
      <c r="A402" t="s">
        <v>61</v>
      </c>
      <c r="B402">
        <v>265</v>
      </c>
      <c r="C402">
        <v>266</v>
      </c>
      <c r="D402" t="s">
        <v>27</v>
      </c>
      <c r="E402" t="s">
        <v>28</v>
      </c>
      <c r="F402" t="s">
        <v>37</v>
      </c>
      <c r="G402" t="s">
        <v>62</v>
      </c>
      <c r="H402">
        <v>1</v>
      </c>
      <c r="I402" t="s">
        <v>53</v>
      </c>
      <c r="J402">
        <v>16.447499999999899</v>
      </c>
      <c r="K402">
        <v>8.2237499999999901</v>
      </c>
      <c r="L402">
        <v>4</v>
      </c>
      <c r="M402">
        <v>4173.9973135497903</v>
      </c>
      <c r="N402">
        <v>67.892080047999997</v>
      </c>
      <c r="O402">
        <v>0</v>
      </c>
      <c r="P402">
        <v>3.9245738182687302</v>
      </c>
      <c r="Q402">
        <v>0.42499999999999999</v>
      </c>
      <c r="R402">
        <v>10</v>
      </c>
      <c r="S402">
        <v>8.1249999999999906E-2</v>
      </c>
      <c r="T402" t="s">
        <v>31</v>
      </c>
      <c r="U402" t="s">
        <v>32</v>
      </c>
      <c r="V402">
        <v>9.9938239049007102E-2</v>
      </c>
      <c r="W402">
        <v>-17357.488633907102</v>
      </c>
      <c r="X402">
        <v>30.616379829391501</v>
      </c>
      <c r="Y402">
        <v>5048.7571263165701</v>
      </c>
      <c r="Z402">
        <v>3.85483458028069</v>
      </c>
      <c r="AA402">
        <v>15.2614855184106</v>
      </c>
      <c r="AC402">
        <v>68520.339899233295</v>
      </c>
    </row>
    <row r="403" spans="1:29" x14ac:dyDescent="0.3">
      <c r="A403" t="s">
        <v>61</v>
      </c>
      <c r="B403">
        <v>295</v>
      </c>
      <c r="C403">
        <v>296</v>
      </c>
      <c r="D403" t="s">
        <v>27</v>
      </c>
      <c r="E403" t="s">
        <v>28</v>
      </c>
      <c r="F403" t="s">
        <v>39</v>
      </c>
      <c r="G403" t="s">
        <v>62</v>
      </c>
      <c r="H403">
        <v>1</v>
      </c>
      <c r="I403" t="s">
        <v>53</v>
      </c>
      <c r="J403">
        <v>16.447499999999899</v>
      </c>
      <c r="K403">
        <v>8.2237499999999901</v>
      </c>
      <c r="L403">
        <v>4</v>
      </c>
      <c r="M403">
        <v>4173.9973135497903</v>
      </c>
      <c r="N403">
        <v>67.892080047999997</v>
      </c>
      <c r="O403">
        <v>0</v>
      </c>
      <c r="P403">
        <v>3.9245738182687302</v>
      </c>
      <c r="Q403">
        <v>0.42499999999999999</v>
      </c>
      <c r="R403">
        <v>10</v>
      </c>
      <c r="S403">
        <v>8.1249999999999906E-2</v>
      </c>
      <c r="T403" t="s">
        <v>31</v>
      </c>
      <c r="U403" t="s">
        <v>32</v>
      </c>
      <c r="V403">
        <v>0.129938239049007</v>
      </c>
      <c r="W403">
        <v>-17357.488633907102</v>
      </c>
      <c r="X403">
        <v>30.616379829391501</v>
      </c>
      <c r="Y403">
        <v>5048.7571263165701</v>
      </c>
      <c r="Z403">
        <v>3.85483458028069</v>
      </c>
      <c r="AA403">
        <v>15.2614855184106</v>
      </c>
      <c r="AC403">
        <v>68520.339899233295</v>
      </c>
    </row>
    <row r="404" spans="1:29" x14ac:dyDescent="0.3">
      <c r="A404" t="s">
        <v>61</v>
      </c>
      <c r="B404">
        <v>501</v>
      </c>
      <c r="C404">
        <v>502</v>
      </c>
      <c r="D404" t="s">
        <v>27</v>
      </c>
      <c r="E404" t="s">
        <v>28</v>
      </c>
      <c r="F404" t="s">
        <v>40</v>
      </c>
      <c r="G404" t="s">
        <v>35</v>
      </c>
      <c r="H404">
        <v>1</v>
      </c>
      <c r="I404" t="s">
        <v>57</v>
      </c>
      <c r="J404">
        <v>805.40081395348795</v>
      </c>
      <c r="K404">
        <v>805.40081395348795</v>
      </c>
      <c r="L404">
        <v>6</v>
      </c>
      <c r="M404">
        <v>3955.3277543924401</v>
      </c>
      <c r="N404">
        <v>107.535700028067</v>
      </c>
      <c r="O404">
        <v>0</v>
      </c>
      <c r="P404">
        <v>79.789562582316805</v>
      </c>
      <c r="Q404">
        <v>0.38</v>
      </c>
      <c r="R404">
        <v>10</v>
      </c>
      <c r="S404">
        <v>7.2499999999999995E-2</v>
      </c>
      <c r="T404" t="s">
        <v>31</v>
      </c>
      <c r="U404" t="s">
        <v>32</v>
      </c>
      <c r="V404">
        <v>0.33997409035785803</v>
      </c>
      <c r="W404">
        <v>-898389.52417011105</v>
      </c>
      <c r="X404">
        <v>30.733534989822999</v>
      </c>
      <c r="Y404">
        <v>257770.51267059901</v>
      </c>
      <c r="Z404">
        <v>3.32075295094358</v>
      </c>
      <c r="AA404">
        <v>16.242051620693299</v>
      </c>
      <c r="AC404">
        <v>3178810.48438311</v>
      </c>
    </row>
    <row r="405" spans="1:29" x14ac:dyDescent="0.3">
      <c r="A405" t="s">
        <v>61</v>
      </c>
      <c r="B405">
        <v>288</v>
      </c>
      <c r="C405">
        <v>289</v>
      </c>
      <c r="D405" t="s">
        <v>27</v>
      </c>
      <c r="E405" t="s">
        <v>28</v>
      </c>
      <c r="F405" t="s">
        <v>42</v>
      </c>
      <c r="G405" t="s">
        <v>35</v>
      </c>
      <c r="H405">
        <v>1</v>
      </c>
      <c r="I405" t="s">
        <v>53</v>
      </c>
      <c r="J405">
        <v>805.40081395348795</v>
      </c>
      <c r="K405">
        <v>402.70040697674398</v>
      </c>
      <c r="L405">
        <v>4</v>
      </c>
      <c r="M405">
        <v>4554.4382364220501</v>
      </c>
      <c r="N405">
        <v>63.412322799999998</v>
      </c>
      <c r="O405">
        <v>0</v>
      </c>
      <c r="P405">
        <v>79.789562582316805</v>
      </c>
      <c r="Q405">
        <v>0.38</v>
      </c>
      <c r="R405">
        <v>10</v>
      </c>
      <c r="S405">
        <v>7.2499999999999995E-2</v>
      </c>
      <c r="T405" t="s">
        <v>31</v>
      </c>
      <c r="U405" t="s">
        <v>32</v>
      </c>
      <c r="V405">
        <v>0.28123823904900702</v>
      </c>
      <c r="W405">
        <v>-916912.19441361702</v>
      </c>
      <c r="X405">
        <v>30.841990354773699</v>
      </c>
      <c r="Y405">
        <v>259762.43423793299</v>
      </c>
      <c r="Z405">
        <v>4.0698231276584798</v>
      </c>
      <c r="AA405">
        <v>15.302916243155099</v>
      </c>
      <c r="AC405">
        <v>3660302.48702806</v>
      </c>
    </row>
    <row r="406" spans="1:29" x14ac:dyDescent="0.3">
      <c r="A406" t="s">
        <v>61</v>
      </c>
      <c r="B406">
        <v>236</v>
      </c>
      <c r="C406">
        <v>237</v>
      </c>
      <c r="D406" t="s">
        <v>27</v>
      </c>
      <c r="E406" t="s">
        <v>28</v>
      </c>
      <c r="F406" t="s">
        <v>42</v>
      </c>
      <c r="G406" t="s">
        <v>35</v>
      </c>
      <c r="H406">
        <v>1</v>
      </c>
      <c r="I406" t="s">
        <v>52</v>
      </c>
      <c r="J406">
        <v>805.40081395348795</v>
      </c>
      <c r="K406">
        <v>402.70040697674398</v>
      </c>
      <c r="L406">
        <v>2</v>
      </c>
      <c r="M406">
        <v>4590.5494057854703</v>
      </c>
      <c r="N406">
        <v>63.412322799999998</v>
      </c>
      <c r="O406">
        <v>0</v>
      </c>
      <c r="P406">
        <v>79.789562582316805</v>
      </c>
      <c r="Q406">
        <v>0.38</v>
      </c>
      <c r="R406">
        <v>10</v>
      </c>
      <c r="S406">
        <v>7.2499999999999995E-2</v>
      </c>
      <c r="T406" t="s">
        <v>31</v>
      </c>
      <c r="U406" t="s">
        <v>32</v>
      </c>
      <c r="V406">
        <v>0.271968195829635</v>
      </c>
      <c r="W406">
        <v>-923863.27378297201</v>
      </c>
      <c r="X406">
        <v>30.8513745541178</v>
      </c>
      <c r="Y406">
        <v>261529.21358665</v>
      </c>
      <c r="Z406">
        <v>4.0704986616843</v>
      </c>
      <c r="AA406">
        <v>15.2999075465007</v>
      </c>
      <c r="AC406">
        <v>3689324.2447441602</v>
      </c>
    </row>
    <row r="407" spans="1:29" x14ac:dyDescent="0.3">
      <c r="A407" t="s">
        <v>61</v>
      </c>
      <c r="B407">
        <v>340</v>
      </c>
      <c r="C407">
        <v>341</v>
      </c>
      <c r="D407" t="s">
        <v>27</v>
      </c>
      <c r="E407" t="s">
        <v>28</v>
      </c>
      <c r="F407" t="s">
        <v>42</v>
      </c>
      <c r="G407" t="s">
        <v>35</v>
      </c>
      <c r="H407">
        <v>1</v>
      </c>
      <c r="I407" t="s">
        <v>54</v>
      </c>
      <c r="J407">
        <v>805.40081395348795</v>
      </c>
      <c r="K407">
        <v>402.70040697674398</v>
      </c>
      <c r="L407">
        <v>6</v>
      </c>
      <c r="M407">
        <v>4535.3959943488398</v>
      </c>
      <c r="N407">
        <v>63.412322799999998</v>
      </c>
      <c r="O407">
        <v>0</v>
      </c>
      <c r="P407">
        <v>79.789562582316805</v>
      </c>
      <c r="Q407">
        <v>0.38</v>
      </c>
      <c r="R407">
        <v>10</v>
      </c>
      <c r="S407">
        <v>7.2499999999999995E-2</v>
      </c>
      <c r="T407" t="s">
        <v>31</v>
      </c>
      <c r="U407" t="s">
        <v>32</v>
      </c>
      <c r="V407">
        <v>0.28666086671240398</v>
      </c>
      <c r="W407">
        <v>-914975.78700593906</v>
      </c>
      <c r="X407">
        <v>30.861873537747101</v>
      </c>
      <c r="Y407">
        <v>258669.22139609599</v>
      </c>
      <c r="Z407">
        <v>4.0592188588175002</v>
      </c>
      <c r="AA407">
        <v>15.3182010544508</v>
      </c>
      <c r="AC407">
        <v>3644998.6531848898</v>
      </c>
    </row>
    <row r="408" spans="1:29" x14ac:dyDescent="0.3">
      <c r="A408" t="s">
        <v>61</v>
      </c>
      <c r="B408">
        <v>449</v>
      </c>
      <c r="C408">
        <v>450</v>
      </c>
      <c r="D408" t="s">
        <v>27</v>
      </c>
      <c r="E408" t="s">
        <v>28</v>
      </c>
      <c r="F408" t="s">
        <v>40</v>
      </c>
      <c r="G408" t="s">
        <v>35</v>
      </c>
      <c r="H408">
        <v>1</v>
      </c>
      <c r="I408" t="s">
        <v>56</v>
      </c>
      <c r="J408">
        <v>805.40081395348795</v>
      </c>
      <c r="K408">
        <v>805.40081395348795</v>
      </c>
      <c r="L408">
        <v>4</v>
      </c>
      <c r="M408">
        <v>3993.41223853885</v>
      </c>
      <c r="N408">
        <v>107.535700028067</v>
      </c>
      <c r="O408">
        <v>0</v>
      </c>
      <c r="P408">
        <v>79.789562582316805</v>
      </c>
      <c r="Q408">
        <v>0.38</v>
      </c>
      <c r="R408">
        <v>10</v>
      </c>
      <c r="S408">
        <v>7.2499999999999995E-2</v>
      </c>
      <c r="T408" t="s">
        <v>31</v>
      </c>
      <c r="U408" t="s">
        <v>32</v>
      </c>
      <c r="V408">
        <v>0.334155386087089</v>
      </c>
      <c r="W408">
        <v>-917485.58435006801</v>
      </c>
      <c r="X408">
        <v>30.910263773205799</v>
      </c>
      <c r="Y408">
        <v>258044.447367418</v>
      </c>
      <c r="Z408">
        <v>3.24671217886663</v>
      </c>
      <c r="AA408">
        <v>16.344583491745901</v>
      </c>
      <c r="AC408">
        <v>3209418.1520694401</v>
      </c>
    </row>
    <row r="409" spans="1:29" x14ac:dyDescent="0.3">
      <c r="A409" t="s">
        <v>61</v>
      </c>
      <c r="B409">
        <v>208</v>
      </c>
      <c r="C409">
        <v>209</v>
      </c>
      <c r="D409" t="s">
        <v>27</v>
      </c>
      <c r="E409" t="s">
        <v>28</v>
      </c>
      <c r="F409" t="s">
        <v>29</v>
      </c>
      <c r="G409" t="s">
        <v>62</v>
      </c>
      <c r="H409">
        <v>1</v>
      </c>
      <c r="I409" t="s">
        <v>52</v>
      </c>
      <c r="J409">
        <v>16.447499999999899</v>
      </c>
      <c r="K409">
        <v>8.2237499999999901</v>
      </c>
      <c r="L409">
        <v>2</v>
      </c>
      <c r="M409">
        <v>4249.0463360326503</v>
      </c>
      <c r="N409">
        <v>67.892080047999997</v>
      </c>
      <c r="O409">
        <v>0</v>
      </c>
      <c r="P409">
        <v>3.9245738182687302</v>
      </c>
      <c r="Q409">
        <v>0.42499999999999999</v>
      </c>
      <c r="R409">
        <v>10</v>
      </c>
      <c r="S409">
        <v>8.1249999999999906E-2</v>
      </c>
      <c r="T409" t="s">
        <v>31</v>
      </c>
      <c r="U409" t="s">
        <v>32</v>
      </c>
      <c r="V409">
        <v>6.0668195829635001E-2</v>
      </c>
      <c r="W409">
        <v>-18245.532560180702</v>
      </c>
      <c r="X409">
        <v>31.064187008699299</v>
      </c>
      <c r="Y409">
        <v>5050.3008137803499</v>
      </c>
      <c r="Z409">
        <v>3.6690659593175998</v>
      </c>
      <c r="AA409">
        <v>15.493797438305901</v>
      </c>
      <c r="AC409">
        <v>69752.344652312095</v>
      </c>
    </row>
    <row r="410" spans="1:29" x14ac:dyDescent="0.3">
      <c r="A410" t="s">
        <v>61</v>
      </c>
      <c r="B410">
        <v>213</v>
      </c>
      <c r="C410">
        <v>214</v>
      </c>
      <c r="D410" t="s">
        <v>27</v>
      </c>
      <c r="E410" t="s">
        <v>28</v>
      </c>
      <c r="F410" t="s">
        <v>37</v>
      </c>
      <c r="G410" t="s">
        <v>62</v>
      </c>
      <c r="H410">
        <v>1</v>
      </c>
      <c r="I410" t="s">
        <v>52</v>
      </c>
      <c r="J410">
        <v>16.447499999999899</v>
      </c>
      <c r="K410">
        <v>8.2237499999999901</v>
      </c>
      <c r="L410">
        <v>2</v>
      </c>
      <c r="M410">
        <v>4249.0463360326503</v>
      </c>
      <c r="N410">
        <v>67.892080047999997</v>
      </c>
      <c r="O410">
        <v>0</v>
      </c>
      <c r="P410">
        <v>3.9245738182687302</v>
      </c>
      <c r="Q410">
        <v>0.42499999999999999</v>
      </c>
      <c r="R410">
        <v>10</v>
      </c>
      <c r="S410">
        <v>8.1249999999999906E-2</v>
      </c>
      <c r="T410" t="s">
        <v>31</v>
      </c>
      <c r="U410" t="s">
        <v>32</v>
      </c>
      <c r="V410">
        <v>9.0668195829635007E-2</v>
      </c>
      <c r="W410">
        <v>-18245.532560180702</v>
      </c>
      <c r="X410">
        <v>31.064187008699299</v>
      </c>
      <c r="Y410">
        <v>5050.3008137803499</v>
      </c>
      <c r="Z410">
        <v>3.6690659593175998</v>
      </c>
      <c r="AA410">
        <v>15.493797438305901</v>
      </c>
      <c r="AC410">
        <v>69752.344652312095</v>
      </c>
    </row>
    <row r="411" spans="1:29" x14ac:dyDescent="0.3">
      <c r="A411" t="s">
        <v>61</v>
      </c>
      <c r="B411">
        <v>243</v>
      </c>
      <c r="C411">
        <v>244</v>
      </c>
      <c r="D411" t="s">
        <v>27</v>
      </c>
      <c r="E411" t="s">
        <v>28</v>
      </c>
      <c r="F411" t="s">
        <v>39</v>
      </c>
      <c r="G411" t="s">
        <v>62</v>
      </c>
      <c r="H411">
        <v>1</v>
      </c>
      <c r="I411" t="s">
        <v>52</v>
      </c>
      <c r="J411">
        <v>16.447499999999899</v>
      </c>
      <c r="K411">
        <v>8.2237499999999901</v>
      </c>
      <c r="L411">
        <v>2</v>
      </c>
      <c r="M411">
        <v>4249.0463360326503</v>
      </c>
      <c r="N411">
        <v>67.892080047999997</v>
      </c>
      <c r="O411">
        <v>0</v>
      </c>
      <c r="P411">
        <v>3.9245738182687302</v>
      </c>
      <c r="Q411">
        <v>0.42499999999999999</v>
      </c>
      <c r="R411">
        <v>10</v>
      </c>
      <c r="S411">
        <v>8.1249999999999906E-2</v>
      </c>
      <c r="T411" t="s">
        <v>31</v>
      </c>
      <c r="U411" t="s">
        <v>32</v>
      </c>
      <c r="V411">
        <v>0.12066819582963501</v>
      </c>
      <c r="W411">
        <v>-18245.532560180702</v>
      </c>
      <c r="X411">
        <v>31.064187008699299</v>
      </c>
      <c r="Y411">
        <v>5050.3008137803499</v>
      </c>
      <c r="Z411">
        <v>3.6690659593175998</v>
      </c>
      <c r="AA411">
        <v>15.493797438305901</v>
      </c>
      <c r="AC411">
        <v>69752.344652312095</v>
      </c>
    </row>
    <row r="412" spans="1:29" x14ac:dyDescent="0.3">
      <c r="A412" t="s">
        <v>61</v>
      </c>
      <c r="B412">
        <v>519</v>
      </c>
      <c r="C412">
        <v>520</v>
      </c>
      <c r="D412" t="s">
        <v>27</v>
      </c>
      <c r="E412" t="s">
        <v>28</v>
      </c>
      <c r="F412" t="s">
        <v>48</v>
      </c>
      <c r="G412" t="s">
        <v>63</v>
      </c>
      <c r="H412">
        <v>1</v>
      </c>
      <c r="I412" t="s">
        <v>57</v>
      </c>
      <c r="J412">
        <v>8.7990725592218499</v>
      </c>
      <c r="K412">
        <v>8.7990725592218499</v>
      </c>
      <c r="L412">
        <v>6</v>
      </c>
      <c r="M412">
        <v>4434.4689109699902</v>
      </c>
      <c r="N412">
        <v>81.371875199999906</v>
      </c>
      <c r="O412">
        <v>0</v>
      </c>
      <c r="P412">
        <v>0.937399145836326</v>
      </c>
      <c r="Q412">
        <v>0.57499999999999996</v>
      </c>
      <c r="R412">
        <v>15</v>
      </c>
      <c r="S412">
        <v>0.06</v>
      </c>
      <c r="T412" t="s">
        <v>46</v>
      </c>
      <c r="U412" t="s">
        <v>47</v>
      </c>
      <c r="V412">
        <v>0.10867409035785799</v>
      </c>
      <c r="W412">
        <v>-3896.6446504977698</v>
      </c>
      <c r="X412">
        <v>31.104715009480799</v>
      </c>
      <c r="Y412">
        <v>3136.31861455528</v>
      </c>
      <c r="Z412">
        <v>6.1197953479261002</v>
      </c>
      <c r="AA412">
        <v>13.763354655171799</v>
      </c>
      <c r="AC412">
        <v>38823.775315542203</v>
      </c>
    </row>
    <row r="413" spans="1:29" x14ac:dyDescent="0.3">
      <c r="A413" t="s">
        <v>61</v>
      </c>
      <c r="B413">
        <v>397</v>
      </c>
      <c r="C413">
        <v>398</v>
      </c>
      <c r="D413" t="s">
        <v>27</v>
      </c>
      <c r="E413" t="s">
        <v>28</v>
      </c>
      <c r="F413" t="s">
        <v>40</v>
      </c>
      <c r="G413" t="s">
        <v>35</v>
      </c>
      <c r="H413">
        <v>1</v>
      </c>
      <c r="I413" t="s">
        <v>55</v>
      </c>
      <c r="J413">
        <v>805.40081395348795</v>
      </c>
      <c r="K413">
        <v>805.40081395348795</v>
      </c>
      <c r="L413">
        <v>2</v>
      </c>
      <c r="M413">
        <v>4065.63457726569</v>
      </c>
      <c r="N413">
        <v>107.535700028067</v>
      </c>
      <c r="O413">
        <v>0</v>
      </c>
      <c r="P413">
        <v>79.789562582316805</v>
      </c>
      <c r="Q413">
        <v>0.38</v>
      </c>
      <c r="R413">
        <v>10</v>
      </c>
      <c r="S413">
        <v>7.2499999999999995E-2</v>
      </c>
      <c r="T413" t="s">
        <v>31</v>
      </c>
      <c r="U413" t="s">
        <v>32</v>
      </c>
      <c r="V413">
        <v>0.32420824543517601</v>
      </c>
      <c r="W413">
        <v>-945006.79948620498</v>
      </c>
      <c r="X413">
        <v>31.119310376621801</v>
      </c>
      <c r="Y413">
        <v>259760.75659318801</v>
      </c>
      <c r="Z413">
        <v>3.1692998771641498</v>
      </c>
      <c r="AA413">
        <v>16.451452963238498</v>
      </c>
      <c r="AC413">
        <v>3267461.6675016498</v>
      </c>
    </row>
    <row r="414" spans="1:29" x14ac:dyDescent="0.3">
      <c r="A414" t="s">
        <v>61</v>
      </c>
      <c r="B414">
        <v>469</v>
      </c>
      <c r="C414">
        <v>470</v>
      </c>
      <c r="D414" t="s">
        <v>27</v>
      </c>
      <c r="E414" t="s">
        <v>28</v>
      </c>
      <c r="F414" t="s">
        <v>29</v>
      </c>
      <c r="G414" t="s">
        <v>33</v>
      </c>
      <c r="H414">
        <v>1</v>
      </c>
      <c r="I414" t="s">
        <v>57</v>
      </c>
      <c r="J414">
        <v>112.65165172855301</v>
      </c>
      <c r="K414">
        <v>112.65165172855301</v>
      </c>
      <c r="L414">
        <v>6</v>
      </c>
      <c r="M414">
        <v>4181.1967268267299</v>
      </c>
      <c r="N414">
        <v>112.60221353599999</v>
      </c>
      <c r="O414">
        <v>0</v>
      </c>
      <c r="P414">
        <v>24.336486775619601</v>
      </c>
      <c r="Q414">
        <v>0.46666666666666601</v>
      </c>
      <c r="R414">
        <v>10</v>
      </c>
      <c r="S414">
        <v>7.1249999999999994E-2</v>
      </c>
      <c r="T414" t="s">
        <v>31</v>
      </c>
      <c r="U414" t="s">
        <v>32</v>
      </c>
      <c r="V414">
        <v>0.33077409035785799</v>
      </c>
      <c r="W414">
        <v>-137646.26612084999</v>
      </c>
      <c r="X414">
        <v>31.237615357467501</v>
      </c>
      <c r="Y414">
        <v>37414.792001411697</v>
      </c>
      <c r="Z414">
        <v>2.69902196406743</v>
      </c>
      <c r="AA414">
        <v>16.9503937058732</v>
      </c>
      <c r="AC414">
        <v>477207.54203641601</v>
      </c>
    </row>
    <row r="415" spans="1:29" x14ac:dyDescent="0.3">
      <c r="A415" t="s">
        <v>61</v>
      </c>
      <c r="B415">
        <v>474</v>
      </c>
      <c r="C415">
        <v>475</v>
      </c>
      <c r="D415" t="s">
        <v>27</v>
      </c>
      <c r="E415" t="s">
        <v>28</v>
      </c>
      <c r="F415" t="s">
        <v>37</v>
      </c>
      <c r="G415" t="s">
        <v>33</v>
      </c>
      <c r="H415">
        <v>1</v>
      </c>
      <c r="I415" t="s">
        <v>57</v>
      </c>
      <c r="J415">
        <v>112.65165172855301</v>
      </c>
      <c r="K415">
        <v>112.65165172855301</v>
      </c>
      <c r="L415">
        <v>6</v>
      </c>
      <c r="M415">
        <v>4181.1967268267299</v>
      </c>
      <c r="N415">
        <v>112.60221353599999</v>
      </c>
      <c r="O415">
        <v>0</v>
      </c>
      <c r="P415">
        <v>24.336486775619601</v>
      </c>
      <c r="Q415">
        <v>0.46666666666666601</v>
      </c>
      <c r="R415">
        <v>10</v>
      </c>
      <c r="S415">
        <v>7.1249999999999994E-2</v>
      </c>
      <c r="T415" t="s">
        <v>31</v>
      </c>
      <c r="U415" t="s">
        <v>32</v>
      </c>
      <c r="V415">
        <v>0.36077409035785801</v>
      </c>
      <c r="W415">
        <v>-137646.26612084999</v>
      </c>
      <c r="X415">
        <v>31.237615357467501</v>
      </c>
      <c r="Y415">
        <v>37414.792001411697</v>
      </c>
      <c r="Z415">
        <v>2.69902196406743</v>
      </c>
      <c r="AA415">
        <v>16.9503937058732</v>
      </c>
      <c r="AC415">
        <v>477207.54203641601</v>
      </c>
    </row>
    <row r="416" spans="1:29" x14ac:dyDescent="0.3">
      <c r="A416" t="s">
        <v>61</v>
      </c>
      <c r="B416">
        <v>504</v>
      </c>
      <c r="C416">
        <v>505</v>
      </c>
      <c r="D416" t="s">
        <v>27</v>
      </c>
      <c r="E416" t="s">
        <v>28</v>
      </c>
      <c r="F416" t="s">
        <v>39</v>
      </c>
      <c r="G416" t="s">
        <v>33</v>
      </c>
      <c r="H416">
        <v>1</v>
      </c>
      <c r="I416" t="s">
        <v>57</v>
      </c>
      <c r="J416">
        <v>112.65165172855301</v>
      </c>
      <c r="K416">
        <v>112.65165172855301</v>
      </c>
      <c r="L416">
        <v>6</v>
      </c>
      <c r="M416">
        <v>4181.1967268267299</v>
      </c>
      <c r="N416">
        <v>112.60221353599999</v>
      </c>
      <c r="O416">
        <v>0</v>
      </c>
      <c r="P416">
        <v>24.336486775619601</v>
      </c>
      <c r="Q416">
        <v>0.46666666666666601</v>
      </c>
      <c r="R416">
        <v>10</v>
      </c>
      <c r="S416">
        <v>7.1249999999999994E-2</v>
      </c>
      <c r="T416" t="s">
        <v>31</v>
      </c>
      <c r="U416" t="s">
        <v>32</v>
      </c>
      <c r="V416">
        <v>0.39077409035785798</v>
      </c>
      <c r="W416">
        <v>-137646.26612084999</v>
      </c>
      <c r="X416">
        <v>31.237615357467501</v>
      </c>
      <c r="Y416">
        <v>37414.792001411697</v>
      </c>
      <c r="Z416">
        <v>2.6990219640674198</v>
      </c>
      <c r="AA416">
        <v>16.9503937058732</v>
      </c>
      <c r="AC416">
        <v>477207.54203641601</v>
      </c>
    </row>
    <row r="417" spans="1:29" x14ac:dyDescent="0.3">
      <c r="A417" t="s">
        <v>61</v>
      </c>
      <c r="B417">
        <v>467</v>
      </c>
      <c r="C417">
        <v>468</v>
      </c>
      <c r="D417" t="s">
        <v>27</v>
      </c>
      <c r="E417" t="s">
        <v>28</v>
      </c>
      <c r="F417" t="s">
        <v>48</v>
      </c>
      <c r="G417" t="s">
        <v>63</v>
      </c>
      <c r="H417">
        <v>1</v>
      </c>
      <c r="I417" t="s">
        <v>56</v>
      </c>
      <c r="J417">
        <v>8.7990725592218499</v>
      </c>
      <c r="K417">
        <v>8.7990725592218499</v>
      </c>
      <c r="L417">
        <v>4</v>
      </c>
      <c r="M417">
        <v>4523.4964172178397</v>
      </c>
      <c r="N417">
        <v>81.371875199999906</v>
      </c>
      <c r="O417">
        <v>0</v>
      </c>
      <c r="P417">
        <v>0.937399145836326</v>
      </c>
      <c r="Q417">
        <v>0.57499999999999996</v>
      </c>
      <c r="R417">
        <v>15</v>
      </c>
      <c r="S417">
        <v>0.06</v>
      </c>
      <c r="T417" t="s">
        <v>46</v>
      </c>
      <c r="U417" t="s">
        <v>47</v>
      </c>
      <c r="V417">
        <v>0.102855386087089</v>
      </c>
      <c r="W417">
        <v>-4180.2454311609499</v>
      </c>
      <c r="X417">
        <v>31.341713972675802</v>
      </c>
      <c r="Y417">
        <v>3156.2669706389502</v>
      </c>
      <c r="Z417">
        <v>5.9713235362610897</v>
      </c>
      <c r="AA417">
        <v>13.875091153589301</v>
      </c>
      <c r="AC417">
        <v>39603.211132742101</v>
      </c>
    </row>
    <row r="418" spans="1:29" x14ac:dyDescent="0.3">
      <c r="A418" t="s">
        <v>61</v>
      </c>
      <c r="B418">
        <v>417</v>
      </c>
      <c r="C418">
        <v>418</v>
      </c>
      <c r="D418" t="s">
        <v>27</v>
      </c>
      <c r="E418" t="s">
        <v>28</v>
      </c>
      <c r="F418" t="s">
        <v>29</v>
      </c>
      <c r="G418" t="s">
        <v>33</v>
      </c>
      <c r="H418">
        <v>1</v>
      </c>
      <c r="I418" t="s">
        <v>56</v>
      </c>
      <c r="J418">
        <v>112.65165172855301</v>
      </c>
      <c r="K418">
        <v>112.65165172855301</v>
      </c>
      <c r="L418">
        <v>4</v>
      </c>
      <c r="M418">
        <v>4236.3221179051898</v>
      </c>
      <c r="N418">
        <v>112.60221353599999</v>
      </c>
      <c r="O418">
        <v>0</v>
      </c>
      <c r="P418">
        <v>24.336486775619601</v>
      </c>
      <c r="Q418">
        <v>0.46666666666666601</v>
      </c>
      <c r="R418">
        <v>10</v>
      </c>
      <c r="S418">
        <v>7.1249999999999994E-2</v>
      </c>
      <c r="T418" t="s">
        <v>31</v>
      </c>
      <c r="U418" t="s">
        <v>32</v>
      </c>
      <c r="V418">
        <v>0.32495538608708902</v>
      </c>
      <c r="W418">
        <v>-142146.906742583</v>
      </c>
      <c r="X418">
        <v>31.547265631935101</v>
      </c>
      <c r="Y418">
        <v>37403.960321045502</v>
      </c>
      <c r="Z418">
        <v>2.5617679383946799</v>
      </c>
      <c r="AA418">
        <v>17.144880379041599</v>
      </c>
      <c r="AC418">
        <v>483499.10258690797</v>
      </c>
    </row>
    <row r="419" spans="1:29" x14ac:dyDescent="0.3">
      <c r="A419" t="s">
        <v>61</v>
      </c>
      <c r="B419">
        <v>422</v>
      </c>
      <c r="C419">
        <v>423</v>
      </c>
      <c r="D419" t="s">
        <v>27</v>
      </c>
      <c r="E419" t="s">
        <v>28</v>
      </c>
      <c r="F419" t="s">
        <v>37</v>
      </c>
      <c r="G419" t="s">
        <v>33</v>
      </c>
      <c r="H419">
        <v>1</v>
      </c>
      <c r="I419" t="s">
        <v>56</v>
      </c>
      <c r="J419">
        <v>112.65165172855301</v>
      </c>
      <c r="K419">
        <v>112.65165172855301</v>
      </c>
      <c r="L419">
        <v>4</v>
      </c>
      <c r="M419">
        <v>4236.3221179051898</v>
      </c>
      <c r="N419">
        <v>112.60221353599999</v>
      </c>
      <c r="O419">
        <v>0</v>
      </c>
      <c r="P419">
        <v>24.336486775619601</v>
      </c>
      <c r="Q419">
        <v>0.46666666666666601</v>
      </c>
      <c r="R419">
        <v>10</v>
      </c>
      <c r="S419">
        <v>7.1249999999999994E-2</v>
      </c>
      <c r="T419" t="s">
        <v>31</v>
      </c>
      <c r="U419" t="s">
        <v>32</v>
      </c>
      <c r="V419">
        <v>0.35495538608708999</v>
      </c>
      <c r="W419">
        <v>-142146.906742583</v>
      </c>
      <c r="X419">
        <v>31.547265631935101</v>
      </c>
      <c r="Y419">
        <v>37403.960321045502</v>
      </c>
      <c r="Z419">
        <v>2.5617679383946799</v>
      </c>
      <c r="AA419">
        <v>17.144880379041599</v>
      </c>
      <c r="AC419">
        <v>483499.10258690797</v>
      </c>
    </row>
    <row r="420" spans="1:29" x14ac:dyDescent="0.3">
      <c r="A420" t="s">
        <v>61</v>
      </c>
      <c r="B420">
        <v>452</v>
      </c>
      <c r="C420">
        <v>453</v>
      </c>
      <c r="D420" t="s">
        <v>27</v>
      </c>
      <c r="E420" t="s">
        <v>28</v>
      </c>
      <c r="F420" t="s">
        <v>39</v>
      </c>
      <c r="G420" t="s">
        <v>33</v>
      </c>
      <c r="H420">
        <v>1</v>
      </c>
      <c r="I420" t="s">
        <v>56</v>
      </c>
      <c r="J420">
        <v>112.65165172855301</v>
      </c>
      <c r="K420">
        <v>112.65165172855301</v>
      </c>
      <c r="L420">
        <v>4</v>
      </c>
      <c r="M420">
        <v>4236.3221179051898</v>
      </c>
      <c r="N420">
        <v>112.60221353599999</v>
      </c>
      <c r="O420">
        <v>0</v>
      </c>
      <c r="P420">
        <v>24.336486775619601</v>
      </c>
      <c r="Q420">
        <v>0.46666666666666601</v>
      </c>
      <c r="R420">
        <v>10</v>
      </c>
      <c r="S420">
        <v>7.1249999999999994E-2</v>
      </c>
      <c r="T420" t="s">
        <v>31</v>
      </c>
      <c r="U420" t="s">
        <v>32</v>
      </c>
      <c r="V420">
        <v>0.38495538608708901</v>
      </c>
      <c r="W420">
        <v>-142146.906742583</v>
      </c>
      <c r="X420">
        <v>31.547265631935101</v>
      </c>
      <c r="Y420">
        <v>37403.960321045502</v>
      </c>
      <c r="Z420">
        <v>2.5617679383946799</v>
      </c>
      <c r="AA420">
        <v>17.144880379041599</v>
      </c>
      <c r="AC420">
        <v>483499.10258690797</v>
      </c>
    </row>
    <row r="421" spans="1:29" x14ac:dyDescent="0.3">
      <c r="A421" t="s">
        <v>61</v>
      </c>
      <c r="B421">
        <v>489</v>
      </c>
      <c r="C421">
        <v>490</v>
      </c>
      <c r="D421" t="s">
        <v>27</v>
      </c>
      <c r="E421" t="s">
        <v>28</v>
      </c>
      <c r="F421" t="s">
        <v>41</v>
      </c>
      <c r="G421" t="s">
        <v>33</v>
      </c>
      <c r="H421">
        <v>1</v>
      </c>
      <c r="I421" t="s">
        <v>57</v>
      </c>
      <c r="J421">
        <v>112.65165172855301</v>
      </c>
      <c r="K421">
        <v>112.65165172855301</v>
      </c>
      <c r="L421">
        <v>6</v>
      </c>
      <c r="M421">
        <v>5035.2199252756</v>
      </c>
      <c r="N421">
        <v>49.193260160000001</v>
      </c>
      <c r="O421">
        <v>0</v>
      </c>
      <c r="P421">
        <v>24.336486775619601</v>
      </c>
      <c r="Q421">
        <v>0.46666666666666601</v>
      </c>
      <c r="R421">
        <v>10</v>
      </c>
      <c r="S421">
        <v>7.1249999999999994E-2</v>
      </c>
      <c r="T421" t="s">
        <v>31</v>
      </c>
      <c r="U421" t="s">
        <v>32</v>
      </c>
      <c r="V421">
        <v>0.410774090357858</v>
      </c>
      <c r="W421">
        <v>-143021.88759261699</v>
      </c>
      <c r="X421">
        <v>31.606541875547801</v>
      </c>
      <c r="Y421">
        <v>37414.792001411697</v>
      </c>
      <c r="Z421">
        <v>3.7064003325164099</v>
      </c>
      <c r="AA421">
        <v>15.706091426907401</v>
      </c>
      <c r="AC421">
        <v>574678.75374932995</v>
      </c>
    </row>
    <row r="422" spans="1:29" x14ac:dyDescent="0.3">
      <c r="A422" t="s">
        <v>61</v>
      </c>
      <c r="B422">
        <v>415</v>
      </c>
      <c r="C422">
        <v>416</v>
      </c>
      <c r="D422" t="s">
        <v>27</v>
      </c>
      <c r="E422" t="s">
        <v>28</v>
      </c>
      <c r="F422" t="s">
        <v>48</v>
      </c>
      <c r="G422" t="s">
        <v>63</v>
      </c>
      <c r="H422">
        <v>1</v>
      </c>
      <c r="I422" t="s">
        <v>55</v>
      </c>
      <c r="J422">
        <v>8.7990725592218499</v>
      </c>
      <c r="K422">
        <v>8.7990725592218499</v>
      </c>
      <c r="L422">
        <v>2</v>
      </c>
      <c r="M422">
        <v>4692.3256624169799</v>
      </c>
      <c r="N422">
        <v>81.371875199999906</v>
      </c>
      <c r="O422">
        <v>0</v>
      </c>
      <c r="P422">
        <v>0.937399145836326</v>
      </c>
      <c r="Q422">
        <v>0.57499999999999996</v>
      </c>
      <c r="R422">
        <v>15</v>
      </c>
      <c r="S422">
        <v>0.06</v>
      </c>
      <c r="T422" t="s">
        <v>46</v>
      </c>
      <c r="U422" t="s">
        <v>47</v>
      </c>
      <c r="V422">
        <v>9.2908245435176895E-2</v>
      </c>
      <c r="W422">
        <v>-4783.4854173554804</v>
      </c>
      <c r="X422">
        <v>31.785261110199901</v>
      </c>
      <c r="Y422">
        <v>3192.1225389670299</v>
      </c>
      <c r="Z422">
        <v>5.6709024764545699</v>
      </c>
      <c r="AA422">
        <v>14.085624533803699</v>
      </c>
      <c r="AC422">
        <v>41081.311174460599</v>
      </c>
    </row>
    <row r="423" spans="1:29" x14ac:dyDescent="0.3">
      <c r="A423" t="s">
        <v>61</v>
      </c>
      <c r="B423">
        <v>509</v>
      </c>
      <c r="C423">
        <v>510</v>
      </c>
      <c r="D423" t="s">
        <v>27</v>
      </c>
      <c r="E423" t="s">
        <v>28</v>
      </c>
      <c r="F423" t="s">
        <v>38</v>
      </c>
      <c r="G423" t="s">
        <v>33</v>
      </c>
      <c r="H423">
        <v>1</v>
      </c>
      <c r="I423" t="s">
        <v>57</v>
      </c>
      <c r="J423">
        <v>112.65165172855301</v>
      </c>
      <c r="K423">
        <v>112.65165172855301</v>
      </c>
      <c r="L423">
        <v>6</v>
      </c>
      <c r="M423">
        <v>4676.1377540971298</v>
      </c>
      <c r="N423">
        <v>82.144317998999199</v>
      </c>
      <c r="O423">
        <v>0</v>
      </c>
      <c r="P423">
        <v>24.336486775619601</v>
      </c>
      <c r="Q423">
        <v>0.46666666666666601</v>
      </c>
      <c r="R423">
        <v>10</v>
      </c>
      <c r="S423">
        <v>7.1249999999999994E-2</v>
      </c>
      <c r="T423" t="s">
        <v>31</v>
      </c>
      <c r="U423" t="s">
        <v>32</v>
      </c>
      <c r="V423">
        <v>0.40077409035785799</v>
      </c>
      <c r="W423">
        <v>-147132.47521789599</v>
      </c>
      <c r="X423">
        <v>31.888649681654101</v>
      </c>
      <c r="Y423">
        <v>37414.792001411697</v>
      </c>
      <c r="Z423">
        <v>3.0435919948280099</v>
      </c>
      <c r="AA423">
        <v>16.525919353841701</v>
      </c>
      <c r="AC423">
        <v>533696.05633216398</v>
      </c>
    </row>
    <row r="424" spans="1:29" x14ac:dyDescent="0.3">
      <c r="A424" t="s">
        <v>61</v>
      </c>
      <c r="B424">
        <v>437</v>
      </c>
      <c r="C424">
        <v>438</v>
      </c>
      <c r="D424" t="s">
        <v>27</v>
      </c>
      <c r="E424" t="s">
        <v>28</v>
      </c>
      <c r="F424" t="s">
        <v>41</v>
      </c>
      <c r="G424" t="s">
        <v>33</v>
      </c>
      <c r="H424">
        <v>1</v>
      </c>
      <c r="I424" t="s">
        <v>56</v>
      </c>
      <c r="J424">
        <v>112.65165172855301</v>
      </c>
      <c r="K424">
        <v>112.65165172855301</v>
      </c>
      <c r="L424">
        <v>4</v>
      </c>
      <c r="M424">
        <v>5090.3453163540698</v>
      </c>
      <c r="N424">
        <v>49.193260160000001</v>
      </c>
      <c r="O424">
        <v>0</v>
      </c>
      <c r="P424">
        <v>24.336486775619601</v>
      </c>
      <c r="Q424">
        <v>0.46666666666666601</v>
      </c>
      <c r="R424">
        <v>10</v>
      </c>
      <c r="S424">
        <v>7.1249999999999994E-2</v>
      </c>
      <c r="T424" t="s">
        <v>31</v>
      </c>
      <c r="U424" t="s">
        <v>32</v>
      </c>
      <c r="V424">
        <v>0.40495538608708997</v>
      </c>
      <c r="W424">
        <v>-147522.52821434999</v>
      </c>
      <c r="X424">
        <v>31.916204081007798</v>
      </c>
      <c r="Y424">
        <v>37403.960321045502</v>
      </c>
      <c r="Z424">
        <v>3.58797746138666</v>
      </c>
      <c r="AA424">
        <v>15.856175944851801</v>
      </c>
      <c r="AC424">
        <v>580970.31429982197</v>
      </c>
    </row>
    <row r="425" spans="1:29" x14ac:dyDescent="0.3">
      <c r="A425" t="s">
        <v>59</v>
      </c>
      <c r="B425">
        <v>25</v>
      </c>
      <c r="C425">
        <v>26</v>
      </c>
      <c r="D425" t="s">
        <v>27</v>
      </c>
      <c r="E425" t="s">
        <v>28</v>
      </c>
      <c r="F425" t="s">
        <v>41</v>
      </c>
      <c r="G425" t="s">
        <v>62</v>
      </c>
      <c r="H425">
        <v>0</v>
      </c>
      <c r="I425">
        <v>0</v>
      </c>
      <c r="J425">
        <v>16.447499999999899</v>
      </c>
      <c r="K425">
        <v>0</v>
      </c>
      <c r="L425">
        <v>0</v>
      </c>
      <c r="M425">
        <v>4911.18749863832</v>
      </c>
      <c r="N425">
        <v>25.26171648</v>
      </c>
      <c r="O425">
        <v>0</v>
      </c>
      <c r="P425">
        <v>3.9245738182687302</v>
      </c>
      <c r="Q425">
        <v>0.42499999999999999</v>
      </c>
      <c r="R425">
        <v>10</v>
      </c>
      <c r="S425">
        <v>8.1249999999999906E-2</v>
      </c>
      <c r="T425" t="s">
        <v>31</v>
      </c>
      <c r="U425" t="s">
        <v>32</v>
      </c>
      <c r="V425">
        <v>0.11</v>
      </c>
      <c r="W425">
        <v>-19951.749970597</v>
      </c>
      <c r="X425">
        <v>31.916752306549299</v>
      </c>
      <c r="Y425">
        <v>5057.4117118705299</v>
      </c>
      <c r="Z425">
        <v>4.0118091584531896</v>
      </c>
      <c r="AA425">
        <v>15.1203395893024</v>
      </c>
      <c r="AC425">
        <v>80622.053977646705</v>
      </c>
    </row>
    <row r="426" spans="1:29" x14ac:dyDescent="0.3">
      <c r="A426" t="s">
        <v>61</v>
      </c>
      <c r="B426">
        <v>479</v>
      </c>
      <c r="C426">
        <v>480</v>
      </c>
      <c r="D426" t="s">
        <v>27</v>
      </c>
      <c r="E426" t="s">
        <v>28</v>
      </c>
      <c r="F426" t="s">
        <v>44</v>
      </c>
      <c r="G426" t="s">
        <v>33</v>
      </c>
      <c r="H426">
        <v>1</v>
      </c>
      <c r="I426" t="s">
        <v>57</v>
      </c>
      <c r="J426">
        <v>112.65165172855301</v>
      </c>
      <c r="K426">
        <v>112.65165172855301</v>
      </c>
      <c r="L426">
        <v>6</v>
      </c>
      <c r="M426">
        <v>4329.5450935926101</v>
      </c>
      <c r="N426">
        <v>112.50059216</v>
      </c>
      <c r="O426">
        <v>0</v>
      </c>
      <c r="P426">
        <v>24.336486775619601</v>
      </c>
      <c r="Q426">
        <v>0.46666666666666601</v>
      </c>
      <c r="R426">
        <v>10</v>
      </c>
      <c r="S426">
        <v>7.1249999999999994E-2</v>
      </c>
      <c r="T426" t="s">
        <v>31</v>
      </c>
      <c r="U426" t="s">
        <v>32</v>
      </c>
      <c r="V426">
        <v>0.33327409035785799</v>
      </c>
      <c r="W426">
        <v>-149632.82516887499</v>
      </c>
      <c r="X426">
        <v>32.060247590145501</v>
      </c>
      <c r="Y426">
        <v>37414.792001411697</v>
      </c>
      <c r="Z426">
        <v>2.3418321949326102</v>
      </c>
      <c r="AA426">
        <v>17.463706004414</v>
      </c>
      <c r="AC426">
        <v>494138.80934925401</v>
      </c>
    </row>
    <row r="427" spans="1:29" x14ac:dyDescent="0.3">
      <c r="A427" t="s">
        <v>61</v>
      </c>
      <c r="B427">
        <v>365</v>
      </c>
      <c r="C427">
        <v>366</v>
      </c>
      <c r="D427" t="s">
        <v>27</v>
      </c>
      <c r="E427" t="s">
        <v>28</v>
      </c>
      <c r="F427" t="s">
        <v>29</v>
      </c>
      <c r="G427" t="s">
        <v>33</v>
      </c>
      <c r="H427">
        <v>1</v>
      </c>
      <c r="I427" t="s">
        <v>55</v>
      </c>
      <c r="J427">
        <v>112.65165172855301</v>
      </c>
      <c r="K427">
        <v>112.65165172855301</v>
      </c>
      <c r="L427">
        <v>2</v>
      </c>
      <c r="M427">
        <v>4340.8603506304198</v>
      </c>
      <c r="N427">
        <v>112.60221353599999</v>
      </c>
      <c r="O427">
        <v>0</v>
      </c>
      <c r="P427">
        <v>24.336486775619601</v>
      </c>
      <c r="Q427">
        <v>0.46666666666666601</v>
      </c>
      <c r="R427">
        <v>10</v>
      </c>
      <c r="S427">
        <v>7.1249999999999994E-2</v>
      </c>
      <c r="T427" t="s">
        <v>31</v>
      </c>
      <c r="U427" t="s">
        <v>32</v>
      </c>
      <c r="V427">
        <v>0.31500824543517603</v>
      </c>
      <c r="W427">
        <v>-150531.94455155</v>
      </c>
      <c r="X427">
        <v>32.1181195738938</v>
      </c>
      <c r="Y427">
        <v>37413.643394707397</v>
      </c>
      <c r="Z427">
        <v>2.31563321540101</v>
      </c>
      <c r="AA427">
        <v>17.501191709288101</v>
      </c>
      <c r="AC427">
        <v>495430.24009296403</v>
      </c>
    </row>
    <row r="428" spans="1:29" x14ac:dyDescent="0.3">
      <c r="A428" t="s">
        <v>61</v>
      </c>
      <c r="B428">
        <v>370</v>
      </c>
      <c r="C428">
        <v>371</v>
      </c>
      <c r="D428" t="s">
        <v>27</v>
      </c>
      <c r="E428" t="s">
        <v>28</v>
      </c>
      <c r="F428" t="s">
        <v>37</v>
      </c>
      <c r="G428" t="s">
        <v>33</v>
      </c>
      <c r="H428">
        <v>1</v>
      </c>
      <c r="I428" t="s">
        <v>55</v>
      </c>
      <c r="J428">
        <v>112.65165172855301</v>
      </c>
      <c r="K428">
        <v>112.65165172855301</v>
      </c>
      <c r="L428">
        <v>2</v>
      </c>
      <c r="M428">
        <v>4340.8603506304198</v>
      </c>
      <c r="N428">
        <v>112.60221353599999</v>
      </c>
      <c r="O428">
        <v>0</v>
      </c>
      <c r="P428">
        <v>24.336486775619601</v>
      </c>
      <c r="Q428">
        <v>0.46666666666666601</v>
      </c>
      <c r="R428">
        <v>10</v>
      </c>
      <c r="S428">
        <v>7.1249999999999994E-2</v>
      </c>
      <c r="T428" t="s">
        <v>31</v>
      </c>
      <c r="U428" t="s">
        <v>32</v>
      </c>
      <c r="V428">
        <v>0.345008245435176</v>
      </c>
      <c r="W428">
        <v>-150531.94455155</v>
      </c>
      <c r="X428">
        <v>32.1181195738938</v>
      </c>
      <c r="Y428">
        <v>37413.643394707397</v>
      </c>
      <c r="Z428">
        <v>2.31563321540101</v>
      </c>
      <c r="AA428">
        <v>17.501191709288101</v>
      </c>
      <c r="AC428">
        <v>495430.24009296403</v>
      </c>
    </row>
    <row r="429" spans="1:29" x14ac:dyDescent="0.3">
      <c r="A429" t="s">
        <v>61</v>
      </c>
      <c r="B429">
        <v>400</v>
      </c>
      <c r="C429">
        <v>401</v>
      </c>
      <c r="D429" t="s">
        <v>27</v>
      </c>
      <c r="E429" t="s">
        <v>28</v>
      </c>
      <c r="F429" t="s">
        <v>39</v>
      </c>
      <c r="G429" t="s">
        <v>33</v>
      </c>
      <c r="H429">
        <v>1</v>
      </c>
      <c r="I429" t="s">
        <v>55</v>
      </c>
      <c r="J429">
        <v>112.65165172855301</v>
      </c>
      <c r="K429">
        <v>112.65165172855301</v>
      </c>
      <c r="L429">
        <v>2</v>
      </c>
      <c r="M429">
        <v>4340.8603506304198</v>
      </c>
      <c r="N429">
        <v>112.60221353599999</v>
      </c>
      <c r="O429">
        <v>0</v>
      </c>
      <c r="P429">
        <v>24.336486775619601</v>
      </c>
      <c r="Q429">
        <v>0.46666666666666601</v>
      </c>
      <c r="R429">
        <v>10</v>
      </c>
      <c r="S429">
        <v>7.1249999999999994E-2</v>
      </c>
      <c r="T429" t="s">
        <v>31</v>
      </c>
      <c r="U429" t="s">
        <v>32</v>
      </c>
      <c r="V429">
        <v>0.37500824543517602</v>
      </c>
      <c r="W429">
        <v>-150531.94455154901</v>
      </c>
      <c r="X429">
        <v>32.1181195738938</v>
      </c>
      <c r="Y429">
        <v>37413.643394707397</v>
      </c>
      <c r="Z429">
        <v>2.31563321540101</v>
      </c>
      <c r="AA429">
        <v>17.501191709288101</v>
      </c>
      <c r="AC429">
        <v>495430.24009296403</v>
      </c>
    </row>
    <row r="430" spans="1:29" x14ac:dyDescent="0.3">
      <c r="A430" t="s">
        <v>61</v>
      </c>
      <c r="B430">
        <v>457</v>
      </c>
      <c r="C430">
        <v>458</v>
      </c>
      <c r="D430" t="s">
        <v>27</v>
      </c>
      <c r="E430" t="s">
        <v>28</v>
      </c>
      <c r="F430" t="s">
        <v>38</v>
      </c>
      <c r="G430" t="s">
        <v>33</v>
      </c>
      <c r="H430">
        <v>1</v>
      </c>
      <c r="I430" t="s">
        <v>56</v>
      </c>
      <c r="J430">
        <v>112.65165172855301</v>
      </c>
      <c r="K430">
        <v>112.65165172855301</v>
      </c>
      <c r="L430">
        <v>4</v>
      </c>
      <c r="M430">
        <v>4731.2631451755897</v>
      </c>
      <c r="N430">
        <v>82.144317998999199</v>
      </c>
      <c r="O430">
        <v>0</v>
      </c>
      <c r="P430">
        <v>24.336486775619601</v>
      </c>
      <c r="Q430">
        <v>0.46666666666666601</v>
      </c>
      <c r="R430">
        <v>10</v>
      </c>
      <c r="S430">
        <v>7.1249999999999994E-2</v>
      </c>
      <c r="T430" t="s">
        <v>31</v>
      </c>
      <c r="U430" t="s">
        <v>32</v>
      </c>
      <c r="V430">
        <v>0.39495538608708902</v>
      </c>
      <c r="W430">
        <v>-151633.11583962801</v>
      </c>
      <c r="X430">
        <v>32.198321010410801</v>
      </c>
      <c r="Y430">
        <v>37403.960321045502</v>
      </c>
      <c r="Z430">
        <v>2.9194730252930099</v>
      </c>
      <c r="AA430">
        <v>16.6954275480613</v>
      </c>
      <c r="AC430">
        <v>539987.616882656</v>
      </c>
    </row>
    <row r="431" spans="1:29" x14ac:dyDescent="0.3">
      <c r="A431" t="s">
        <v>61</v>
      </c>
      <c r="B431">
        <v>183</v>
      </c>
      <c r="C431">
        <v>184</v>
      </c>
      <c r="D431" t="s">
        <v>27</v>
      </c>
      <c r="E431" t="s">
        <v>28</v>
      </c>
      <c r="F431" t="s">
        <v>42</v>
      </c>
      <c r="G431" t="s">
        <v>34</v>
      </c>
      <c r="H431">
        <v>1</v>
      </c>
      <c r="I431" t="s">
        <v>51</v>
      </c>
      <c r="J431">
        <v>373.42547297297199</v>
      </c>
      <c r="K431">
        <v>93.356368243243196</v>
      </c>
      <c r="L431">
        <v>6</v>
      </c>
      <c r="M431">
        <v>5232.9899298618602</v>
      </c>
      <c r="N431">
        <v>41.238661399999998</v>
      </c>
      <c r="O431">
        <v>0</v>
      </c>
      <c r="P431">
        <v>56.847272162463803</v>
      </c>
      <c r="Q431">
        <v>0.46875</v>
      </c>
      <c r="R431">
        <v>10</v>
      </c>
      <c r="S431">
        <v>7.1249999999999994E-2</v>
      </c>
      <c r="T431" t="s">
        <v>31</v>
      </c>
      <c r="U431" t="s">
        <v>32</v>
      </c>
      <c r="V431">
        <v>0.30150335313686399</v>
      </c>
      <c r="W431">
        <v>-500218.41233892</v>
      </c>
      <c r="X431">
        <v>32.258498783725003</v>
      </c>
      <c r="Y431">
        <v>122609.957660046</v>
      </c>
      <c r="Z431">
        <v>3.5718504272634601</v>
      </c>
      <c r="AA431">
        <v>15.884605068773499</v>
      </c>
      <c r="AC431">
        <v>1965949.8980555499</v>
      </c>
    </row>
    <row r="432" spans="1:29" x14ac:dyDescent="0.3">
      <c r="A432" t="s">
        <v>61</v>
      </c>
      <c r="B432">
        <v>131</v>
      </c>
      <c r="C432">
        <v>132</v>
      </c>
      <c r="D432" t="s">
        <v>27</v>
      </c>
      <c r="E432" t="s">
        <v>28</v>
      </c>
      <c r="F432" t="s">
        <v>42</v>
      </c>
      <c r="G432" t="s">
        <v>34</v>
      </c>
      <c r="H432">
        <v>1</v>
      </c>
      <c r="I432" t="s">
        <v>50</v>
      </c>
      <c r="J432">
        <v>373.42547297297199</v>
      </c>
      <c r="K432">
        <v>93.356368243243196</v>
      </c>
      <c r="L432">
        <v>4</v>
      </c>
      <c r="M432">
        <v>5243.9912300059696</v>
      </c>
      <c r="N432">
        <v>41.238661399999998</v>
      </c>
      <c r="O432">
        <v>0</v>
      </c>
      <c r="P432">
        <v>56.847272162463803</v>
      </c>
      <c r="Q432">
        <v>0.46875</v>
      </c>
      <c r="R432">
        <v>10</v>
      </c>
      <c r="S432">
        <v>7.1249999999999994E-2</v>
      </c>
      <c r="T432" t="s">
        <v>31</v>
      </c>
      <c r="U432" t="s">
        <v>32</v>
      </c>
      <c r="V432">
        <v>0.29871757287011902</v>
      </c>
      <c r="W432">
        <v>-501538.535351926</v>
      </c>
      <c r="X432">
        <v>32.269036370810298</v>
      </c>
      <c r="Y432">
        <v>122812.232904231</v>
      </c>
      <c r="Z432">
        <v>3.5680111793502398</v>
      </c>
      <c r="AA432">
        <v>15.888253023860999</v>
      </c>
      <c r="AC432">
        <v>1970082.90904672</v>
      </c>
    </row>
    <row r="433" spans="1:29" x14ac:dyDescent="0.3">
      <c r="A433" t="s">
        <v>61</v>
      </c>
      <c r="B433">
        <v>79</v>
      </c>
      <c r="C433">
        <v>80</v>
      </c>
      <c r="D433" t="s">
        <v>27</v>
      </c>
      <c r="E433" t="s">
        <v>28</v>
      </c>
      <c r="F433" t="s">
        <v>42</v>
      </c>
      <c r="G433" t="s">
        <v>34</v>
      </c>
      <c r="H433">
        <v>1</v>
      </c>
      <c r="I433" t="s">
        <v>49</v>
      </c>
      <c r="J433">
        <v>373.42547297297199</v>
      </c>
      <c r="K433">
        <v>93.356368243243196</v>
      </c>
      <c r="L433">
        <v>2</v>
      </c>
      <c r="M433">
        <v>5264.8537844885104</v>
      </c>
      <c r="N433">
        <v>41.238661399999998</v>
      </c>
      <c r="O433">
        <v>0</v>
      </c>
      <c r="P433">
        <v>56.847272162463803</v>
      </c>
      <c r="Q433">
        <v>0.46875</v>
      </c>
      <c r="R433">
        <v>10</v>
      </c>
      <c r="S433">
        <v>7.1249999999999994E-2</v>
      </c>
      <c r="T433" t="s">
        <v>31</v>
      </c>
      <c r="U433" t="s">
        <v>32</v>
      </c>
      <c r="V433">
        <v>0.293955250048894</v>
      </c>
      <c r="W433">
        <v>-505030.14269181702</v>
      </c>
      <c r="X433">
        <v>32.319981099619604</v>
      </c>
      <c r="Y433">
        <v>123078.662383089</v>
      </c>
      <c r="Z433">
        <v>3.5495037751249199</v>
      </c>
      <c r="AA433">
        <v>15.910830096470001</v>
      </c>
      <c r="AC433">
        <v>1977920.6342110799</v>
      </c>
    </row>
    <row r="434" spans="1:29" x14ac:dyDescent="0.3">
      <c r="A434" t="s">
        <v>61</v>
      </c>
      <c r="B434">
        <v>427</v>
      </c>
      <c r="C434">
        <v>428</v>
      </c>
      <c r="D434" t="s">
        <v>27</v>
      </c>
      <c r="E434" t="s">
        <v>28</v>
      </c>
      <c r="F434" t="s">
        <v>44</v>
      </c>
      <c r="G434" t="s">
        <v>33</v>
      </c>
      <c r="H434">
        <v>1</v>
      </c>
      <c r="I434" t="s">
        <v>56</v>
      </c>
      <c r="J434">
        <v>112.65165172855301</v>
      </c>
      <c r="K434">
        <v>112.65165172855301</v>
      </c>
      <c r="L434">
        <v>4</v>
      </c>
      <c r="M434">
        <v>4384.67048467108</v>
      </c>
      <c r="N434">
        <v>112.50059216</v>
      </c>
      <c r="O434">
        <v>0</v>
      </c>
      <c r="P434">
        <v>24.336486775619601</v>
      </c>
      <c r="Q434">
        <v>0.46666666666666601</v>
      </c>
      <c r="R434">
        <v>10</v>
      </c>
      <c r="S434">
        <v>7.1249999999999994E-2</v>
      </c>
      <c r="T434" t="s">
        <v>31</v>
      </c>
      <c r="U434" t="s">
        <v>32</v>
      </c>
      <c r="V434">
        <v>0.32745538608708902</v>
      </c>
      <c r="W434">
        <v>-154133.46579060701</v>
      </c>
      <c r="X434">
        <v>32.369924468336201</v>
      </c>
      <c r="Y434">
        <v>37403.960321045502</v>
      </c>
      <c r="Z434">
        <v>2.21142100794181</v>
      </c>
      <c r="AA434">
        <v>17.657313074264799</v>
      </c>
      <c r="AC434">
        <v>500430.36989974597</v>
      </c>
    </row>
    <row r="435" spans="1:29" x14ac:dyDescent="0.3">
      <c r="A435" t="s">
        <v>61</v>
      </c>
      <c r="B435">
        <v>385</v>
      </c>
      <c r="C435">
        <v>386</v>
      </c>
      <c r="D435" t="s">
        <v>27</v>
      </c>
      <c r="E435" t="s">
        <v>28</v>
      </c>
      <c r="F435" t="s">
        <v>41</v>
      </c>
      <c r="G435" t="s">
        <v>33</v>
      </c>
      <c r="H435">
        <v>1</v>
      </c>
      <c r="I435" t="s">
        <v>55</v>
      </c>
      <c r="J435">
        <v>112.65165172855301</v>
      </c>
      <c r="K435">
        <v>112.65165172855301</v>
      </c>
      <c r="L435">
        <v>2</v>
      </c>
      <c r="M435">
        <v>5194.8835490792899</v>
      </c>
      <c r="N435">
        <v>49.193260160000001</v>
      </c>
      <c r="O435">
        <v>0</v>
      </c>
      <c r="P435">
        <v>24.336486775619601</v>
      </c>
      <c r="Q435">
        <v>0.46666666666666601</v>
      </c>
      <c r="R435">
        <v>10</v>
      </c>
      <c r="S435">
        <v>7.1249999999999994E-2</v>
      </c>
      <c r="T435" t="s">
        <v>31</v>
      </c>
      <c r="U435" t="s">
        <v>32</v>
      </c>
      <c r="V435">
        <v>0.39500824543517699</v>
      </c>
      <c r="W435">
        <v>-155907.566023316</v>
      </c>
      <c r="X435">
        <v>32.486901511197502</v>
      </c>
      <c r="Y435">
        <v>37413.643394707397</v>
      </c>
      <c r="Z435">
        <v>3.3742259440551301</v>
      </c>
      <c r="AA435">
        <v>16.130489410869899</v>
      </c>
      <c r="AC435">
        <v>592901.45180587703</v>
      </c>
    </row>
    <row r="436" spans="1:29" x14ac:dyDescent="0.3">
      <c r="A436" t="s">
        <v>61</v>
      </c>
      <c r="B436">
        <v>405</v>
      </c>
      <c r="C436">
        <v>406</v>
      </c>
      <c r="D436" t="s">
        <v>27</v>
      </c>
      <c r="E436" t="s">
        <v>28</v>
      </c>
      <c r="F436" t="s">
        <v>38</v>
      </c>
      <c r="G436" t="s">
        <v>33</v>
      </c>
      <c r="H436">
        <v>1</v>
      </c>
      <c r="I436" t="s">
        <v>55</v>
      </c>
      <c r="J436">
        <v>112.65165172855301</v>
      </c>
      <c r="K436">
        <v>112.65165172855301</v>
      </c>
      <c r="L436">
        <v>2</v>
      </c>
      <c r="M436">
        <v>4835.8013779008197</v>
      </c>
      <c r="N436">
        <v>82.144317998999199</v>
      </c>
      <c r="O436">
        <v>0</v>
      </c>
      <c r="P436">
        <v>24.336486775619601</v>
      </c>
      <c r="Q436">
        <v>0.46666666666666601</v>
      </c>
      <c r="R436">
        <v>10</v>
      </c>
      <c r="S436">
        <v>7.1249999999999994E-2</v>
      </c>
      <c r="T436" t="s">
        <v>31</v>
      </c>
      <c r="U436" t="s">
        <v>32</v>
      </c>
      <c r="V436">
        <v>0.38500824543517698</v>
      </c>
      <c r="W436">
        <v>-160018.15364859501</v>
      </c>
      <c r="X436">
        <v>32.768898760421301</v>
      </c>
      <c r="Y436">
        <v>37413.643394707397</v>
      </c>
      <c r="Z436">
        <v>2.6960962608190799</v>
      </c>
      <c r="AA436">
        <v>17.007369950970102</v>
      </c>
      <c r="AC436">
        <v>551918.754388712</v>
      </c>
    </row>
    <row r="437" spans="1:29" x14ac:dyDescent="0.3">
      <c r="A437" t="s">
        <v>61</v>
      </c>
      <c r="B437">
        <v>375</v>
      </c>
      <c r="C437">
        <v>376</v>
      </c>
      <c r="D437" t="s">
        <v>27</v>
      </c>
      <c r="E437" t="s">
        <v>28</v>
      </c>
      <c r="F437" t="s">
        <v>44</v>
      </c>
      <c r="G437" t="s">
        <v>33</v>
      </c>
      <c r="H437">
        <v>1</v>
      </c>
      <c r="I437" t="s">
        <v>55</v>
      </c>
      <c r="J437">
        <v>112.65165172855301</v>
      </c>
      <c r="K437">
        <v>112.65165172855301</v>
      </c>
      <c r="L437">
        <v>2</v>
      </c>
      <c r="M437">
        <v>4489.20871739631</v>
      </c>
      <c r="N437">
        <v>112.50059216</v>
      </c>
      <c r="O437">
        <v>0</v>
      </c>
      <c r="P437">
        <v>24.336486775619601</v>
      </c>
      <c r="Q437">
        <v>0.46666666666666601</v>
      </c>
      <c r="R437">
        <v>10</v>
      </c>
      <c r="S437">
        <v>7.1249999999999994E-2</v>
      </c>
      <c r="T437" t="s">
        <v>31</v>
      </c>
      <c r="U437" t="s">
        <v>32</v>
      </c>
      <c r="V437">
        <v>0.31750824543517697</v>
      </c>
      <c r="W437">
        <v>-162518.503599574</v>
      </c>
      <c r="X437">
        <v>32.940429420402197</v>
      </c>
      <c r="Y437">
        <v>37413.643394707397</v>
      </c>
      <c r="Z437">
        <v>1.97749136699983</v>
      </c>
      <c r="AA437">
        <v>18.012943138985602</v>
      </c>
      <c r="AC437">
        <v>512361.50740580098</v>
      </c>
    </row>
    <row r="438" spans="1:29" x14ac:dyDescent="0.3">
      <c r="A438" t="s">
        <v>59</v>
      </c>
      <c r="B438">
        <v>10</v>
      </c>
      <c r="C438">
        <v>11</v>
      </c>
      <c r="D438" t="s">
        <v>27</v>
      </c>
      <c r="E438" t="s">
        <v>28</v>
      </c>
      <c r="F438" t="s">
        <v>38</v>
      </c>
      <c r="G438" t="s">
        <v>62</v>
      </c>
      <c r="H438">
        <v>0</v>
      </c>
      <c r="I438">
        <v>0</v>
      </c>
      <c r="J438">
        <v>16.447499999999899</v>
      </c>
      <c r="K438">
        <v>0</v>
      </c>
      <c r="L438">
        <v>0</v>
      </c>
      <c r="M438">
        <v>4871.3600192940403</v>
      </c>
      <c r="N438">
        <v>43.567981268284598</v>
      </c>
      <c r="O438">
        <v>0</v>
      </c>
      <c r="P438">
        <v>3.9245738182687302</v>
      </c>
      <c r="Q438">
        <v>0.42499999999999999</v>
      </c>
      <c r="R438">
        <v>10</v>
      </c>
      <c r="S438">
        <v>8.1249999999999906E-2</v>
      </c>
      <c r="T438" t="s">
        <v>31</v>
      </c>
      <c r="U438" t="s">
        <v>32</v>
      </c>
      <c r="V438">
        <v>0.1</v>
      </c>
      <c r="W438">
        <v>-22138.857683718899</v>
      </c>
      <c r="X438">
        <v>33.026730957934802</v>
      </c>
      <c r="Y438">
        <v>5057.4117118705299</v>
      </c>
      <c r="Z438">
        <v>3.3397344152796502</v>
      </c>
      <c r="AA438">
        <v>15.9542820389208</v>
      </c>
      <c r="AC438">
        <v>79968.246076730997</v>
      </c>
    </row>
    <row r="439" spans="1:29" x14ac:dyDescent="0.3">
      <c r="A439" t="s">
        <v>61</v>
      </c>
      <c r="B439">
        <v>500</v>
      </c>
      <c r="C439">
        <v>501</v>
      </c>
      <c r="D439" t="s">
        <v>27</v>
      </c>
      <c r="E439" t="s">
        <v>28</v>
      </c>
      <c r="F439" t="s">
        <v>40</v>
      </c>
      <c r="G439" t="s">
        <v>34</v>
      </c>
      <c r="H439">
        <v>1</v>
      </c>
      <c r="I439" t="s">
        <v>57</v>
      </c>
      <c r="J439">
        <v>373.42547297297199</v>
      </c>
      <c r="K439">
        <v>373.42547297297199</v>
      </c>
      <c r="L439">
        <v>6</v>
      </c>
      <c r="M439">
        <v>4415.5919305763</v>
      </c>
      <c r="N439">
        <v>119.11931480475199</v>
      </c>
      <c r="O439">
        <v>0</v>
      </c>
      <c r="P439">
        <v>56.847272162463803</v>
      </c>
      <c r="Q439">
        <v>0.46875</v>
      </c>
      <c r="R439">
        <v>10</v>
      </c>
      <c r="S439">
        <v>7.1249999999999994E-2</v>
      </c>
      <c r="T439" t="s">
        <v>31</v>
      </c>
      <c r="U439" t="s">
        <v>32</v>
      </c>
      <c r="V439">
        <v>0.37687409035785802</v>
      </c>
      <c r="W439">
        <v>-543794.91125833604</v>
      </c>
      <c r="X439">
        <v>33.205098492243103</v>
      </c>
      <c r="Y439">
        <v>122274.578310036</v>
      </c>
      <c r="Z439">
        <v>1.68493118817642</v>
      </c>
      <c r="AA439">
        <v>18.453810736055701</v>
      </c>
      <c r="AC439">
        <v>1658866.65598849</v>
      </c>
    </row>
    <row r="440" spans="1:29" x14ac:dyDescent="0.3">
      <c r="A440" t="s">
        <v>61</v>
      </c>
      <c r="B440">
        <v>322</v>
      </c>
      <c r="C440">
        <v>323</v>
      </c>
      <c r="D440" t="s">
        <v>27</v>
      </c>
      <c r="E440" t="s">
        <v>28</v>
      </c>
      <c r="F440" t="s">
        <v>44</v>
      </c>
      <c r="G440" t="s">
        <v>62</v>
      </c>
      <c r="H440">
        <v>1</v>
      </c>
      <c r="I440" t="s">
        <v>54</v>
      </c>
      <c r="J440">
        <v>16.447499999999899</v>
      </c>
      <c r="K440">
        <v>8.2237499999999901</v>
      </c>
      <c r="L440">
        <v>6</v>
      </c>
      <c r="M440">
        <v>4617.3099361541999</v>
      </c>
      <c r="N440">
        <v>68.153269359999996</v>
      </c>
      <c r="O440">
        <v>0</v>
      </c>
      <c r="P440">
        <v>3.9245738182687302</v>
      </c>
      <c r="Q440">
        <v>0.42499999999999999</v>
      </c>
      <c r="R440">
        <v>10</v>
      </c>
      <c r="S440">
        <v>8.1249999999999906E-2</v>
      </c>
      <c r="T440" t="s">
        <v>31</v>
      </c>
      <c r="U440" t="s">
        <v>32</v>
      </c>
      <c r="V440">
        <v>7.7860866712404206E-2</v>
      </c>
      <c r="W440">
        <v>-22737.4187917655</v>
      </c>
      <c r="X440">
        <v>33.352303371786</v>
      </c>
      <c r="Y440">
        <v>5049.0076922584803</v>
      </c>
      <c r="Z440">
        <v>2.7842995394690999</v>
      </c>
      <c r="AA440">
        <v>16.680094640587299</v>
      </c>
      <c r="AC440">
        <v>75797.7599119074</v>
      </c>
    </row>
    <row r="441" spans="1:29" x14ac:dyDescent="0.3">
      <c r="A441" t="s">
        <v>61</v>
      </c>
      <c r="B441">
        <v>483</v>
      </c>
      <c r="C441">
        <v>484</v>
      </c>
      <c r="D441" t="s">
        <v>27</v>
      </c>
      <c r="E441" t="s">
        <v>28</v>
      </c>
      <c r="F441" t="s">
        <v>43</v>
      </c>
      <c r="G441" t="s">
        <v>62</v>
      </c>
      <c r="H441">
        <v>1</v>
      </c>
      <c r="I441" t="s">
        <v>57</v>
      </c>
      <c r="J441">
        <v>16.447499999999899</v>
      </c>
      <c r="K441">
        <v>16.447499999999899</v>
      </c>
      <c r="L441">
        <v>6</v>
      </c>
      <c r="M441">
        <v>4070.1603144102601</v>
      </c>
      <c r="N441">
        <v>113.936372895999</v>
      </c>
      <c r="O441">
        <v>0</v>
      </c>
      <c r="P441">
        <v>3.9245738182687302</v>
      </c>
      <c r="Q441">
        <v>0.42499999999999999</v>
      </c>
      <c r="R441">
        <v>10</v>
      </c>
      <c r="S441">
        <v>8.1249999999999906E-2</v>
      </c>
      <c r="T441" t="s">
        <v>31</v>
      </c>
      <c r="U441" t="s">
        <v>32</v>
      </c>
      <c r="V441">
        <v>0.118674090357858</v>
      </c>
      <c r="W441">
        <v>-22814.416110966598</v>
      </c>
      <c r="X441">
        <v>33.390073519910899</v>
      </c>
      <c r="Y441">
        <v>5051.5470029159696</v>
      </c>
      <c r="Z441">
        <v>1.7206317734594101</v>
      </c>
      <c r="AA441">
        <v>18.196147519176801</v>
      </c>
      <c r="AC441">
        <v>66815.7517213588</v>
      </c>
    </row>
    <row r="442" spans="1:29" x14ac:dyDescent="0.3">
      <c r="A442" t="s">
        <v>61</v>
      </c>
      <c r="B442">
        <v>514</v>
      </c>
      <c r="C442">
        <v>515</v>
      </c>
      <c r="D442" t="s">
        <v>27</v>
      </c>
      <c r="E442" t="s">
        <v>28</v>
      </c>
      <c r="F442" t="s">
        <v>45</v>
      </c>
      <c r="G442" t="s">
        <v>62</v>
      </c>
      <c r="H442">
        <v>1</v>
      </c>
      <c r="I442" t="s">
        <v>57</v>
      </c>
      <c r="J442">
        <v>16.447499999999899</v>
      </c>
      <c r="K442">
        <v>16.447499999999899</v>
      </c>
      <c r="L442">
        <v>6</v>
      </c>
      <c r="M442">
        <v>4070.1603144102601</v>
      </c>
      <c r="N442">
        <v>113.936372895999</v>
      </c>
      <c r="O442">
        <v>0</v>
      </c>
      <c r="P442">
        <v>3.9245738182687302</v>
      </c>
      <c r="Q442">
        <v>0.42499999999999999</v>
      </c>
      <c r="R442">
        <v>10</v>
      </c>
      <c r="S442">
        <v>8.1249999999999906E-2</v>
      </c>
      <c r="T442" t="s">
        <v>31</v>
      </c>
      <c r="U442" t="s">
        <v>32</v>
      </c>
      <c r="V442">
        <v>0.10867409035785799</v>
      </c>
      <c r="W442">
        <v>-22814.416110966598</v>
      </c>
      <c r="X442">
        <v>33.390073519910899</v>
      </c>
      <c r="Y442">
        <v>5051.5470029159696</v>
      </c>
      <c r="Z442">
        <v>1.7206317734594101</v>
      </c>
      <c r="AA442">
        <v>18.196147519176801</v>
      </c>
      <c r="AC442">
        <v>66815.7517213588</v>
      </c>
    </row>
    <row r="443" spans="1:29" x14ac:dyDescent="0.3">
      <c r="A443" t="s">
        <v>61</v>
      </c>
      <c r="B443">
        <v>448</v>
      </c>
      <c r="C443">
        <v>449</v>
      </c>
      <c r="D443" t="s">
        <v>27</v>
      </c>
      <c r="E443" t="s">
        <v>28</v>
      </c>
      <c r="F443" t="s">
        <v>40</v>
      </c>
      <c r="G443" t="s">
        <v>34</v>
      </c>
      <c r="H443">
        <v>1</v>
      </c>
      <c r="I443" t="s">
        <v>56</v>
      </c>
      <c r="J443">
        <v>373.42547297297199</v>
      </c>
      <c r="K443">
        <v>373.42547297297199</v>
      </c>
      <c r="L443">
        <v>4</v>
      </c>
      <c r="M443">
        <v>4459.5971311527501</v>
      </c>
      <c r="N443">
        <v>119.11931480475199</v>
      </c>
      <c r="O443">
        <v>0</v>
      </c>
      <c r="P443">
        <v>56.847272162463803</v>
      </c>
      <c r="Q443">
        <v>0.46875</v>
      </c>
      <c r="R443">
        <v>10</v>
      </c>
      <c r="S443">
        <v>7.1249999999999994E-2</v>
      </c>
      <c r="T443" t="s">
        <v>31</v>
      </c>
      <c r="U443" t="s">
        <v>32</v>
      </c>
      <c r="V443">
        <v>0.37105538608708899</v>
      </c>
      <c r="W443">
        <v>-555391.04884196399</v>
      </c>
      <c r="X443">
        <v>33.446173537281602</v>
      </c>
      <c r="Y443">
        <v>122267.717306773</v>
      </c>
      <c r="Z443">
        <v>1.5887104540564301</v>
      </c>
      <c r="AA443">
        <v>18.607230875973801</v>
      </c>
      <c r="AC443">
        <v>1675398.69995317</v>
      </c>
    </row>
    <row r="444" spans="1:29" x14ac:dyDescent="0.3">
      <c r="A444" t="s">
        <v>61</v>
      </c>
      <c r="B444">
        <v>270</v>
      </c>
      <c r="C444">
        <v>271</v>
      </c>
      <c r="D444" t="s">
        <v>27</v>
      </c>
      <c r="E444" t="s">
        <v>28</v>
      </c>
      <c r="F444" t="s">
        <v>44</v>
      </c>
      <c r="G444" t="s">
        <v>62</v>
      </c>
      <c r="H444">
        <v>1</v>
      </c>
      <c r="I444" t="s">
        <v>53</v>
      </c>
      <c r="J444">
        <v>16.447499999999899</v>
      </c>
      <c r="K444">
        <v>8.2237499999999901</v>
      </c>
      <c r="L444">
        <v>4</v>
      </c>
      <c r="M444">
        <v>4656.8849950257099</v>
      </c>
      <c r="N444">
        <v>68.153269359999996</v>
      </c>
      <c r="O444">
        <v>0</v>
      </c>
      <c r="P444">
        <v>3.9245738182687302</v>
      </c>
      <c r="Q444">
        <v>0.42499999999999999</v>
      </c>
      <c r="R444">
        <v>10</v>
      </c>
      <c r="S444">
        <v>8.1249999999999906E-2</v>
      </c>
      <c r="T444" t="s">
        <v>31</v>
      </c>
      <c r="U444" t="s">
        <v>32</v>
      </c>
      <c r="V444">
        <v>7.2438239049007105E-2</v>
      </c>
      <c r="W444">
        <v>-23211.817032209601</v>
      </c>
      <c r="X444">
        <v>33.592796030075696</v>
      </c>
      <c r="Y444">
        <v>5048.7571263165701</v>
      </c>
      <c r="Z444">
        <v>2.6978381330066501</v>
      </c>
      <c r="AA444">
        <v>16.8030542830687</v>
      </c>
      <c r="AC444">
        <v>76447.424078342097</v>
      </c>
    </row>
    <row r="445" spans="1:29" x14ac:dyDescent="0.3">
      <c r="A445" t="s">
        <v>61</v>
      </c>
      <c r="B445">
        <v>186</v>
      </c>
      <c r="C445">
        <v>187</v>
      </c>
      <c r="D445" t="s">
        <v>27</v>
      </c>
      <c r="E445" t="s">
        <v>28</v>
      </c>
      <c r="F445" t="s">
        <v>40</v>
      </c>
      <c r="G445" t="s">
        <v>62</v>
      </c>
      <c r="H445">
        <v>1</v>
      </c>
      <c r="I445" t="s">
        <v>51</v>
      </c>
      <c r="J445">
        <v>16.447499999999899</v>
      </c>
      <c r="K445">
        <v>4.1118749999999897</v>
      </c>
      <c r="L445">
        <v>6</v>
      </c>
      <c r="M445">
        <v>4921.9797876542698</v>
      </c>
      <c r="N445">
        <v>46.692035099620597</v>
      </c>
      <c r="O445">
        <v>0</v>
      </c>
      <c r="P445">
        <v>3.9245738182687302</v>
      </c>
      <c r="Q445">
        <v>0.42499999999999999</v>
      </c>
      <c r="R445">
        <v>10</v>
      </c>
      <c r="S445">
        <v>8.1249999999999906E-2</v>
      </c>
      <c r="T445" t="s">
        <v>31</v>
      </c>
      <c r="U445" t="s">
        <v>32</v>
      </c>
      <c r="V445">
        <v>0.13330335313686401</v>
      </c>
      <c r="W445">
        <v>-23272.453656933802</v>
      </c>
      <c r="X445">
        <v>33.621874372509097</v>
      </c>
      <c r="Y445">
        <v>5049.3302378518201</v>
      </c>
      <c r="Z445">
        <v>3.08078285224444</v>
      </c>
      <c r="AA445">
        <v>16.297930510614801</v>
      </c>
      <c r="AC445">
        <v>80799.220194132504</v>
      </c>
    </row>
    <row r="446" spans="1:29" x14ac:dyDescent="0.3">
      <c r="A446" t="s">
        <v>61</v>
      </c>
      <c r="B446">
        <v>134</v>
      </c>
      <c r="C446">
        <v>135</v>
      </c>
      <c r="D446" t="s">
        <v>27</v>
      </c>
      <c r="E446" t="s">
        <v>28</v>
      </c>
      <c r="F446" t="s">
        <v>40</v>
      </c>
      <c r="G446" t="s">
        <v>62</v>
      </c>
      <c r="H446">
        <v>1</v>
      </c>
      <c r="I446" t="s">
        <v>50</v>
      </c>
      <c r="J446">
        <v>16.447499999999899</v>
      </c>
      <c r="K446">
        <v>4.1118749999999897</v>
      </c>
      <c r="L446">
        <v>4</v>
      </c>
      <c r="M446">
        <v>4941.7673170900298</v>
      </c>
      <c r="N446">
        <v>46.692035099620597</v>
      </c>
      <c r="O446">
        <v>0</v>
      </c>
      <c r="P446">
        <v>3.9245738182687302</v>
      </c>
      <c r="Q446">
        <v>0.42499999999999999</v>
      </c>
      <c r="R446">
        <v>10</v>
      </c>
      <c r="S446">
        <v>8.1249999999999906E-2</v>
      </c>
      <c r="T446" t="s">
        <v>31</v>
      </c>
      <c r="U446" t="s">
        <v>32</v>
      </c>
      <c r="V446">
        <v>0.130517572870119</v>
      </c>
      <c r="W446">
        <v>-23500.747101475801</v>
      </c>
      <c r="X446">
        <v>33.734977377517097</v>
      </c>
      <c r="Y446">
        <v>5050.3218201179798</v>
      </c>
      <c r="Z446">
        <v>3.0420881551866201</v>
      </c>
      <c r="AA446">
        <v>16.3502044723312</v>
      </c>
      <c r="AC446">
        <v>81124.052277349896</v>
      </c>
    </row>
    <row r="447" spans="1:29" x14ac:dyDescent="0.3">
      <c r="A447" t="s">
        <v>61</v>
      </c>
      <c r="B447">
        <v>396</v>
      </c>
      <c r="C447">
        <v>397</v>
      </c>
      <c r="D447" t="s">
        <v>27</v>
      </c>
      <c r="E447" t="s">
        <v>28</v>
      </c>
      <c r="F447" t="s">
        <v>40</v>
      </c>
      <c r="G447" t="s">
        <v>34</v>
      </c>
      <c r="H447">
        <v>1</v>
      </c>
      <c r="I447" t="s">
        <v>55</v>
      </c>
      <c r="J447">
        <v>373.42547297297199</v>
      </c>
      <c r="K447">
        <v>373.42547297297199</v>
      </c>
      <c r="L447">
        <v>2</v>
      </c>
      <c r="M447">
        <v>4543.0473490828899</v>
      </c>
      <c r="N447">
        <v>119.11931480475199</v>
      </c>
      <c r="O447">
        <v>0</v>
      </c>
      <c r="P447">
        <v>56.847272162463803</v>
      </c>
      <c r="Q447">
        <v>0.46875</v>
      </c>
      <c r="R447">
        <v>10</v>
      </c>
      <c r="S447">
        <v>7.1249999999999994E-2</v>
      </c>
      <c r="T447" t="s">
        <v>31</v>
      </c>
      <c r="U447" t="s">
        <v>32</v>
      </c>
      <c r="V447">
        <v>0.361108245435176</v>
      </c>
      <c r="W447">
        <v>-576029.38163139496</v>
      </c>
      <c r="X447">
        <v>33.858859806420597</v>
      </c>
      <c r="Y447">
        <v>122458.69405729701</v>
      </c>
      <c r="Z447">
        <v>1.4305851161518299</v>
      </c>
      <c r="AA447">
        <v>18.863963143029402</v>
      </c>
      <c r="AC447">
        <v>1706749.6006106001</v>
      </c>
    </row>
    <row r="448" spans="1:29" x14ac:dyDescent="0.3">
      <c r="A448" t="s">
        <v>61</v>
      </c>
      <c r="B448">
        <v>431</v>
      </c>
      <c r="C448">
        <v>432</v>
      </c>
      <c r="D448" t="s">
        <v>27</v>
      </c>
      <c r="E448" t="s">
        <v>28</v>
      </c>
      <c r="F448" t="s">
        <v>43</v>
      </c>
      <c r="G448" t="s">
        <v>62</v>
      </c>
      <c r="H448">
        <v>1</v>
      </c>
      <c r="I448" t="s">
        <v>56</v>
      </c>
      <c r="J448">
        <v>16.447499999999899</v>
      </c>
      <c r="K448">
        <v>16.447499999999899</v>
      </c>
      <c r="L448">
        <v>4</v>
      </c>
      <c r="M448">
        <v>4149.3104321532701</v>
      </c>
      <c r="N448">
        <v>113.936372895999</v>
      </c>
      <c r="O448">
        <v>0</v>
      </c>
      <c r="P448">
        <v>3.9245738182687302</v>
      </c>
      <c r="Q448">
        <v>0.42499999999999999</v>
      </c>
      <c r="R448">
        <v>10</v>
      </c>
      <c r="S448">
        <v>8.1249999999999906E-2</v>
      </c>
      <c r="T448" t="s">
        <v>31</v>
      </c>
      <c r="U448" t="s">
        <v>32</v>
      </c>
      <c r="V448">
        <v>0.112855386087089</v>
      </c>
      <c r="W448">
        <v>-23769.234241072001</v>
      </c>
      <c r="X448">
        <v>33.876567312401498</v>
      </c>
      <c r="Y448">
        <v>5049.8292410452696</v>
      </c>
      <c r="Z448">
        <v>1.5319317331287701</v>
      </c>
      <c r="AA448">
        <v>18.5023741145007</v>
      </c>
      <c r="AC448">
        <v>68115.080054228194</v>
      </c>
    </row>
    <row r="449" spans="1:29" x14ac:dyDescent="0.3">
      <c r="A449" t="s">
        <v>61</v>
      </c>
      <c r="B449">
        <v>462</v>
      </c>
      <c r="C449">
        <v>463</v>
      </c>
      <c r="D449" t="s">
        <v>27</v>
      </c>
      <c r="E449" t="s">
        <v>28</v>
      </c>
      <c r="F449" t="s">
        <v>45</v>
      </c>
      <c r="G449" t="s">
        <v>62</v>
      </c>
      <c r="H449">
        <v>1</v>
      </c>
      <c r="I449" t="s">
        <v>56</v>
      </c>
      <c r="J449">
        <v>16.447499999999899</v>
      </c>
      <c r="K449">
        <v>16.447499999999899</v>
      </c>
      <c r="L449">
        <v>4</v>
      </c>
      <c r="M449">
        <v>4149.3104321532701</v>
      </c>
      <c r="N449">
        <v>113.936372895999</v>
      </c>
      <c r="O449">
        <v>0</v>
      </c>
      <c r="P449">
        <v>3.9245738182687302</v>
      </c>
      <c r="Q449">
        <v>0.42499999999999999</v>
      </c>
      <c r="R449">
        <v>10</v>
      </c>
      <c r="S449">
        <v>8.1249999999999906E-2</v>
      </c>
      <c r="T449" t="s">
        <v>31</v>
      </c>
      <c r="U449" t="s">
        <v>32</v>
      </c>
      <c r="V449">
        <v>0.102855386087089</v>
      </c>
      <c r="W449">
        <v>-23769.234241072001</v>
      </c>
      <c r="X449">
        <v>33.876567312401498</v>
      </c>
      <c r="Y449">
        <v>5049.8292410452696</v>
      </c>
      <c r="Z449">
        <v>1.5319317331287701</v>
      </c>
      <c r="AA449">
        <v>18.5023741145007</v>
      </c>
      <c r="AC449">
        <v>68115.080054228194</v>
      </c>
    </row>
    <row r="450" spans="1:29" x14ac:dyDescent="0.3">
      <c r="A450" t="s">
        <v>61</v>
      </c>
      <c r="B450">
        <v>176</v>
      </c>
      <c r="C450">
        <v>177</v>
      </c>
      <c r="D450" t="s">
        <v>27</v>
      </c>
      <c r="E450" t="s">
        <v>28</v>
      </c>
      <c r="F450" t="s">
        <v>41</v>
      </c>
      <c r="G450" t="s">
        <v>62</v>
      </c>
      <c r="H450">
        <v>1</v>
      </c>
      <c r="I450" t="s">
        <v>51</v>
      </c>
      <c r="J450">
        <v>16.447499999999899</v>
      </c>
      <c r="K450">
        <v>4.1118749999999897</v>
      </c>
      <c r="L450">
        <v>6</v>
      </c>
      <c r="M450">
        <v>5161.0048026989598</v>
      </c>
      <c r="N450">
        <v>31.244602400000002</v>
      </c>
      <c r="O450">
        <v>0</v>
      </c>
      <c r="P450">
        <v>3.9245738182687302</v>
      </c>
      <c r="Q450">
        <v>0.42499999999999999</v>
      </c>
      <c r="R450">
        <v>10</v>
      </c>
      <c r="S450">
        <v>8.1249999999999906E-2</v>
      </c>
      <c r="T450" t="s">
        <v>31</v>
      </c>
      <c r="U450" t="s">
        <v>32</v>
      </c>
      <c r="V450">
        <v>0.13330335313686401</v>
      </c>
      <c r="W450">
        <v>-23901.106777136702</v>
      </c>
      <c r="X450">
        <v>33.941445034463399</v>
      </c>
      <c r="Y450">
        <v>5049.3302378518201</v>
      </c>
      <c r="Z450">
        <v>3.2279166258059302</v>
      </c>
      <c r="AA450">
        <v>16.1182297465886</v>
      </c>
      <c r="AC450">
        <v>84723.054841106103</v>
      </c>
    </row>
    <row r="451" spans="1:29" x14ac:dyDescent="0.3">
      <c r="A451" t="s">
        <v>61</v>
      </c>
      <c r="B451">
        <v>82</v>
      </c>
      <c r="C451">
        <v>83</v>
      </c>
      <c r="D451" t="s">
        <v>27</v>
      </c>
      <c r="E451" t="s">
        <v>28</v>
      </c>
      <c r="F451" t="s">
        <v>40</v>
      </c>
      <c r="G451" t="s">
        <v>62</v>
      </c>
      <c r="H451">
        <v>1</v>
      </c>
      <c r="I451" t="s">
        <v>49</v>
      </c>
      <c r="J451">
        <v>16.447499999999899</v>
      </c>
      <c r="K451">
        <v>4.1118749999999897</v>
      </c>
      <c r="L451">
        <v>2</v>
      </c>
      <c r="M451">
        <v>4979.2918283314602</v>
      </c>
      <c r="N451">
        <v>46.692035099620597</v>
      </c>
      <c r="O451">
        <v>0</v>
      </c>
      <c r="P451">
        <v>3.9245738182687302</v>
      </c>
      <c r="Q451">
        <v>0.42499999999999999</v>
      </c>
      <c r="R451">
        <v>10</v>
      </c>
      <c r="S451">
        <v>8.1249999999999906E-2</v>
      </c>
      <c r="T451" t="s">
        <v>31</v>
      </c>
      <c r="U451" t="s">
        <v>32</v>
      </c>
      <c r="V451">
        <v>0.12575525004889401</v>
      </c>
      <c r="W451">
        <v>-23934.0501009482</v>
      </c>
      <c r="X451">
        <v>33.949684839396802</v>
      </c>
      <c r="Y451">
        <v>5052.4886338787801</v>
      </c>
      <c r="Z451">
        <v>2.9693428497227199</v>
      </c>
      <c r="AA451">
        <v>16.4496946671422</v>
      </c>
      <c r="AC451">
        <v>81740.054653889296</v>
      </c>
    </row>
    <row r="452" spans="1:29" x14ac:dyDescent="0.3">
      <c r="A452" t="s">
        <v>61</v>
      </c>
      <c r="B452">
        <v>218</v>
      </c>
      <c r="C452">
        <v>219</v>
      </c>
      <c r="D452" t="s">
        <v>27</v>
      </c>
      <c r="E452" t="s">
        <v>28</v>
      </c>
      <c r="F452" t="s">
        <v>44</v>
      </c>
      <c r="G452" t="s">
        <v>62</v>
      </c>
      <c r="H452">
        <v>1</v>
      </c>
      <c r="I452" t="s">
        <v>52</v>
      </c>
      <c r="J452">
        <v>16.447499999999899</v>
      </c>
      <c r="K452">
        <v>8.2237499999999901</v>
      </c>
      <c r="L452">
        <v>2</v>
      </c>
      <c r="M452">
        <v>4731.9340175085799</v>
      </c>
      <c r="N452">
        <v>68.153269359999996</v>
      </c>
      <c r="O452">
        <v>0</v>
      </c>
      <c r="P452">
        <v>3.9245738182687302</v>
      </c>
      <c r="Q452">
        <v>0.42499999999999999</v>
      </c>
      <c r="R452">
        <v>10</v>
      </c>
      <c r="S452">
        <v>8.1249999999999906E-2</v>
      </c>
      <c r="T452" t="s">
        <v>31</v>
      </c>
      <c r="U452" t="s">
        <v>32</v>
      </c>
      <c r="V452">
        <v>6.3168195829635093E-2</v>
      </c>
      <c r="W452">
        <v>-24099.860958483299</v>
      </c>
      <c r="X452">
        <v>34.039489330045001</v>
      </c>
      <c r="Y452">
        <v>5050.3008137803499</v>
      </c>
      <c r="Z452">
        <v>2.5403049774700102</v>
      </c>
      <c r="AA452">
        <v>17.030414585272499</v>
      </c>
      <c r="AC452">
        <v>77679.428831420795</v>
      </c>
    </row>
    <row r="453" spans="1:29" x14ac:dyDescent="0.3">
      <c r="A453" t="s">
        <v>61</v>
      </c>
      <c r="B453">
        <v>124</v>
      </c>
      <c r="C453">
        <v>125</v>
      </c>
      <c r="D453" t="s">
        <v>27</v>
      </c>
      <c r="E453" t="s">
        <v>28</v>
      </c>
      <c r="F453" t="s">
        <v>41</v>
      </c>
      <c r="G453" t="s">
        <v>62</v>
      </c>
      <c r="H453">
        <v>1</v>
      </c>
      <c r="I453" t="s">
        <v>50</v>
      </c>
      <c r="J453">
        <v>16.447499999999899</v>
      </c>
      <c r="K453">
        <v>4.1118749999999897</v>
      </c>
      <c r="L453">
        <v>4</v>
      </c>
      <c r="M453">
        <v>5180.7923321347098</v>
      </c>
      <c r="N453">
        <v>31.244602400000002</v>
      </c>
      <c r="O453">
        <v>0</v>
      </c>
      <c r="P453">
        <v>3.9245738182687302</v>
      </c>
      <c r="Q453">
        <v>0.42499999999999999</v>
      </c>
      <c r="R453">
        <v>10</v>
      </c>
      <c r="S453">
        <v>8.1249999999999906E-2</v>
      </c>
      <c r="T453" t="s">
        <v>31</v>
      </c>
      <c r="U453" t="s">
        <v>32</v>
      </c>
      <c r="V453">
        <v>0.130517572870119</v>
      </c>
      <c r="W453">
        <v>-24129.400221678599</v>
      </c>
      <c r="X453">
        <v>34.054472478017601</v>
      </c>
      <c r="Y453">
        <v>5050.3218201179798</v>
      </c>
      <c r="Z453">
        <v>3.1907908011538999</v>
      </c>
      <c r="AA453">
        <v>16.167337929194002</v>
      </c>
      <c r="AC453">
        <v>85047.886924323495</v>
      </c>
    </row>
    <row r="454" spans="1:29" x14ac:dyDescent="0.3">
      <c r="A454" t="s">
        <v>61</v>
      </c>
      <c r="B454">
        <v>72</v>
      </c>
      <c r="C454">
        <v>73</v>
      </c>
      <c r="D454" t="s">
        <v>27</v>
      </c>
      <c r="E454" t="s">
        <v>28</v>
      </c>
      <c r="F454" t="s">
        <v>41</v>
      </c>
      <c r="G454" t="s">
        <v>62</v>
      </c>
      <c r="H454">
        <v>1</v>
      </c>
      <c r="I454" t="s">
        <v>49</v>
      </c>
      <c r="J454">
        <v>16.447499999999899</v>
      </c>
      <c r="K454">
        <v>4.1118749999999897</v>
      </c>
      <c r="L454">
        <v>2</v>
      </c>
      <c r="M454">
        <v>5218.3168433761502</v>
      </c>
      <c r="N454">
        <v>31.244602400000002</v>
      </c>
      <c r="O454">
        <v>0</v>
      </c>
      <c r="P454">
        <v>3.9245738182687302</v>
      </c>
      <c r="Q454">
        <v>0.42499999999999999</v>
      </c>
      <c r="R454">
        <v>10</v>
      </c>
      <c r="S454">
        <v>8.1249999999999906E-2</v>
      </c>
      <c r="T454" t="s">
        <v>31</v>
      </c>
      <c r="U454" t="s">
        <v>32</v>
      </c>
      <c r="V454">
        <v>0.12575525004889401</v>
      </c>
      <c r="W454">
        <v>-24562.7032211511</v>
      </c>
      <c r="X454">
        <v>34.269040323060402</v>
      </c>
      <c r="Y454">
        <v>5052.4886338787801</v>
      </c>
      <c r="Z454">
        <v>3.1209763703920701</v>
      </c>
      <c r="AA454">
        <v>16.2608080530112</v>
      </c>
      <c r="AC454">
        <v>85663.889300862793</v>
      </c>
    </row>
    <row r="455" spans="1:29" x14ac:dyDescent="0.3">
      <c r="A455" t="s">
        <v>61</v>
      </c>
      <c r="B455">
        <v>339</v>
      </c>
      <c r="C455">
        <v>340</v>
      </c>
      <c r="D455" t="s">
        <v>27</v>
      </c>
      <c r="E455" t="s">
        <v>28</v>
      </c>
      <c r="F455" t="s">
        <v>42</v>
      </c>
      <c r="G455" t="s">
        <v>34</v>
      </c>
      <c r="H455">
        <v>1</v>
      </c>
      <c r="I455" t="s">
        <v>54</v>
      </c>
      <c r="J455">
        <v>373.42547297297199</v>
      </c>
      <c r="K455">
        <v>186.71273648648599</v>
      </c>
      <c r="L455">
        <v>6</v>
      </c>
      <c r="M455">
        <v>5371.8812023720302</v>
      </c>
      <c r="N455">
        <v>63.412322799999899</v>
      </c>
      <c r="O455">
        <v>0</v>
      </c>
      <c r="P455">
        <v>56.847272162463803</v>
      </c>
      <c r="Q455">
        <v>0.46875</v>
      </c>
      <c r="R455">
        <v>10</v>
      </c>
      <c r="S455">
        <v>7.1249999999999994E-2</v>
      </c>
      <c r="T455" t="s">
        <v>31</v>
      </c>
      <c r="U455" t="s">
        <v>32</v>
      </c>
      <c r="V455">
        <v>0.32356086671240403</v>
      </c>
      <c r="W455">
        <v>-613709.55026293301</v>
      </c>
      <c r="X455">
        <v>34.662976491580601</v>
      </c>
      <c r="Y455">
        <v>122325.64518647399</v>
      </c>
      <c r="Z455">
        <v>2.3530308669420799</v>
      </c>
      <c r="AA455">
        <v>17.523797708467299</v>
      </c>
      <c r="AC455">
        <v>2018129.10854361</v>
      </c>
    </row>
    <row r="456" spans="1:29" x14ac:dyDescent="0.3">
      <c r="A456" t="s">
        <v>61</v>
      </c>
      <c r="B456">
        <v>287</v>
      </c>
      <c r="C456">
        <v>288</v>
      </c>
      <c r="D456" t="s">
        <v>27</v>
      </c>
      <c r="E456" t="s">
        <v>28</v>
      </c>
      <c r="F456" t="s">
        <v>42</v>
      </c>
      <c r="G456" t="s">
        <v>34</v>
      </c>
      <c r="H456">
        <v>1</v>
      </c>
      <c r="I456" t="s">
        <v>53</v>
      </c>
      <c r="J456">
        <v>373.42547297297199</v>
      </c>
      <c r="K456">
        <v>186.71273648648599</v>
      </c>
      <c r="L456">
        <v>4</v>
      </c>
      <c r="M456">
        <v>5393.8838026602498</v>
      </c>
      <c r="N456">
        <v>63.412322799999899</v>
      </c>
      <c r="O456">
        <v>0</v>
      </c>
      <c r="P456">
        <v>56.847272162463803</v>
      </c>
      <c r="Q456">
        <v>0.46875</v>
      </c>
      <c r="R456">
        <v>10</v>
      </c>
      <c r="S456">
        <v>7.1249999999999994E-2</v>
      </c>
      <c r="T456" t="s">
        <v>31</v>
      </c>
      <c r="U456" t="s">
        <v>32</v>
      </c>
      <c r="V456">
        <v>0.31813823904900701</v>
      </c>
      <c r="W456">
        <v>-618437.96717909095</v>
      </c>
      <c r="X456">
        <v>34.747173144037802</v>
      </c>
      <c r="Y456">
        <v>122458.760846028</v>
      </c>
      <c r="Z456">
        <v>2.32525691322091</v>
      </c>
      <c r="AA456">
        <v>17.563855070126799</v>
      </c>
      <c r="AC456">
        <v>2026395.1305259501</v>
      </c>
    </row>
    <row r="457" spans="1:29" x14ac:dyDescent="0.3">
      <c r="A457" t="s">
        <v>61</v>
      </c>
      <c r="B457">
        <v>379</v>
      </c>
      <c r="C457">
        <v>380</v>
      </c>
      <c r="D457" t="s">
        <v>27</v>
      </c>
      <c r="E457" t="s">
        <v>28</v>
      </c>
      <c r="F457" t="s">
        <v>43</v>
      </c>
      <c r="G457" t="s">
        <v>62</v>
      </c>
      <c r="H457">
        <v>1</v>
      </c>
      <c r="I457" t="s">
        <v>55</v>
      </c>
      <c r="J457">
        <v>16.447499999999899</v>
      </c>
      <c r="K457">
        <v>16.447499999999899</v>
      </c>
      <c r="L457">
        <v>2</v>
      </c>
      <c r="M457">
        <v>4299.4084771190101</v>
      </c>
      <c r="N457">
        <v>113.936372895999</v>
      </c>
      <c r="O457">
        <v>0</v>
      </c>
      <c r="P457">
        <v>3.9245738182687302</v>
      </c>
      <c r="Q457">
        <v>0.42499999999999999</v>
      </c>
      <c r="R457">
        <v>10</v>
      </c>
      <c r="S457">
        <v>8.1249999999999906E-2</v>
      </c>
      <c r="T457" t="s">
        <v>31</v>
      </c>
      <c r="U457" t="s">
        <v>32</v>
      </c>
      <c r="V457">
        <v>0.102908245435176</v>
      </c>
      <c r="W457">
        <v>-25575.682642244701</v>
      </c>
      <c r="X457">
        <v>34.794615849406</v>
      </c>
      <c r="Y457">
        <v>5048.7571263165701</v>
      </c>
      <c r="Z457">
        <v>1.1891118422436999</v>
      </c>
      <c r="AA457">
        <v>19.0796567782794</v>
      </c>
      <c r="AC457">
        <v>70579.089560385604</v>
      </c>
    </row>
    <row r="458" spans="1:29" x14ac:dyDescent="0.3">
      <c r="A458" t="s">
        <v>61</v>
      </c>
      <c r="B458">
        <v>410</v>
      </c>
      <c r="C458">
        <v>411</v>
      </c>
      <c r="D458" t="s">
        <v>27</v>
      </c>
      <c r="E458" t="s">
        <v>28</v>
      </c>
      <c r="F458" t="s">
        <v>45</v>
      </c>
      <c r="G458" t="s">
        <v>62</v>
      </c>
      <c r="H458">
        <v>1</v>
      </c>
      <c r="I458" t="s">
        <v>55</v>
      </c>
      <c r="J458">
        <v>16.447499999999899</v>
      </c>
      <c r="K458">
        <v>16.447499999999899</v>
      </c>
      <c r="L458">
        <v>2</v>
      </c>
      <c r="M458">
        <v>4299.4084771190101</v>
      </c>
      <c r="N458">
        <v>113.936372895999</v>
      </c>
      <c r="O458">
        <v>0</v>
      </c>
      <c r="P458">
        <v>3.9245738182687302</v>
      </c>
      <c r="Q458">
        <v>0.42499999999999999</v>
      </c>
      <c r="R458">
        <v>10</v>
      </c>
      <c r="S458">
        <v>8.1249999999999906E-2</v>
      </c>
      <c r="T458" t="s">
        <v>31</v>
      </c>
      <c r="U458" t="s">
        <v>32</v>
      </c>
      <c r="V458">
        <v>9.2908245435176895E-2</v>
      </c>
      <c r="W458">
        <v>-25575.682642244701</v>
      </c>
      <c r="X458">
        <v>34.794615849406</v>
      </c>
      <c r="Y458">
        <v>5048.7571263165701</v>
      </c>
      <c r="Z458">
        <v>1.1891118422436999</v>
      </c>
      <c r="AA458">
        <v>19.0796567782794</v>
      </c>
      <c r="AC458">
        <v>70579.089560385604</v>
      </c>
    </row>
    <row r="459" spans="1:29" x14ac:dyDescent="0.3">
      <c r="A459" t="s">
        <v>61</v>
      </c>
      <c r="B459">
        <v>235</v>
      </c>
      <c r="C459">
        <v>236</v>
      </c>
      <c r="D459" t="s">
        <v>27</v>
      </c>
      <c r="E459" t="s">
        <v>28</v>
      </c>
      <c r="F459" t="s">
        <v>42</v>
      </c>
      <c r="G459" t="s">
        <v>34</v>
      </c>
      <c r="H459">
        <v>1</v>
      </c>
      <c r="I459" t="s">
        <v>52</v>
      </c>
      <c r="J459">
        <v>373.42547297297199</v>
      </c>
      <c r="K459">
        <v>186.71273648648599</v>
      </c>
      <c r="L459">
        <v>2</v>
      </c>
      <c r="M459">
        <v>5435.6089116253197</v>
      </c>
      <c r="N459">
        <v>63.412322799999899</v>
      </c>
      <c r="O459">
        <v>0</v>
      </c>
      <c r="P459">
        <v>56.847272162463803</v>
      </c>
      <c r="Q459">
        <v>0.46875</v>
      </c>
      <c r="R459">
        <v>10</v>
      </c>
      <c r="S459">
        <v>7.1249999999999994E-2</v>
      </c>
      <c r="T459" t="s">
        <v>31</v>
      </c>
      <c r="U459" t="s">
        <v>32</v>
      </c>
      <c r="V459">
        <v>0.30886819582963498</v>
      </c>
      <c r="W459">
        <v>-626861.72247073497</v>
      </c>
      <c r="X459">
        <v>34.8873661117279</v>
      </c>
      <c r="Y459">
        <v>122808.08074077401</v>
      </c>
      <c r="Z459">
        <v>2.27900696717776</v>
      </c>
      <c r="AA459">
        <v>17.629702137675299</v>
      </c>
      <c r="AC459">
        <v>2042070.5808546699</v>
      </c>
    </row>
    <row r="460" spans="1:29" x14ac:dyDescent="0.3">
      <c r="A460" t="s">
        <v>61</v>
      </c>
      <c r="B460">
        <v>499</v>
      </c>
      <c r="C460">
        <v>500</v>
      </c>
      <c r="D460" t="s">
        <v>27</v>
      </c>
      <c r="E460" t="s">
        <v>28</v>
      </c>
      <c r="F460" t="s">
        <v>40</v>
      </c>
      <c r="G460" t="s">
        <v>33</v>
      </c>
      <c r="H460">
        <v>1</v>
      </c>
      <c r="I460" t="s">
        <v>57</v>
      </c>
      <c r="J460">
        <v>112.65165172855301</v>
      </c>
      <c r="K460">
        <v>112.65165172855301</v>
      </c>
      <c r="L460">
        <v>6</v>
      </c>
      <c r="M460">
        <v>4853.2073517867402</v>
      </c>
      <c r="N460">
        <v>115.344650018029</v>
      </c>
      <c r="O460">
        <v>0</v>
      </c>
      <c r="P460">
        <v>24.336486775619601</v>
      </c>
      <c r="Q460">
        <v>0.46666666666666601</v>
      </c>
      <c r="R460">
        <v>10</v>
      </c>
      <c r="S460">
        <v>7.1249999999999994E-2</v>
      </c>
      <c r="T460" t="s">
        <v>31</v>
      </c>
      <c r="U460" t="s">
        <v>32</v>
      </c>
      <c r="V460">
        <v>0.410774090357858</v>
      </c>
      <c r="W460">
        <v>-195188.61956422101</v>
      </c>
      <c r="X460">
        <v>35.186721560258</v>
      </c>
      <c r="Y460">
        <v>37414.792001411697</v>
      </c>
      <c r="Z460">
        <v>1.0515339510014301</v>
      </c>
      <c r="AA460">
        <v>19.5131419080057</v>
      </c>
      <c r="AC460">
        <v>553905.32965831296</v>
      </c>
    </row>
    <row r="461" spans="1:29" x14ac:dyDescent="0.3">
      <c r="A461" t="s">
        <v>61</v>
      </c>
      <c r="B461">
        <v>196</v>
      </c>
      <c r="C461">
        <v>197</v>
      </c>
      <c r="D461" t="s">
        <v>27</v>
      </c>
      <c r="E461" t="s">
        <v>28</v>
      </c>
      <c r="F461" t="s">
        <v>38</v>
      </c>
      <c r="G461" t="s">
        <v>62</v>
      </c>
      <c r="H461">
        <v>1</v>
      </c>
      <c r="I461" t="s">
        <v>51</v>
      </c>
      <c r="J461">
        <v>16.447499999999899</v>
      </c>
      <c r="K461">
        <v>4.1118749999999897</v>
      </c>
      <c r="L461">
        <v>6</v>
      </c>
      <c r="M461">
        <v>5121.1773233546701</v>
      </c>
      <c r="N461">
        <v>54.7517991882846</v>
      </c>
      <c r="O461">
        <v>0</v>
      </c>
      <c r="P461">
        <v>3.9245738182687302</v>
      </c>
      <c r="Q461">
        <v>0.42499999999999999</v>
      </c>
      <c r="R461">
        <v>10</v>
      </c>
      <c r="S461">
        <v>8.1249999999999906E-2</v>
      </c>
      <c r="T461" t="s">
        <v>31</v>
      </c>
      <c r="U461" t="s">
        <v>32</v>
      </c>
      <c r="V461">
        <v>0.123303353136864</v>
      </c>
      <c r="W461">
        <v>-26845.8761865659</v>
      </c>
      <c r="X461">
        <v>35.438394431883601</v>
      </c>
      <c r="Y461">
        <v>5049.3302378518201</v>
      </c>
      <c r="Z461">
        <v>2.3347688533702802</v>
      </c>
      <c r="AA461">
        <v>17.350590944870099</v>
      </c>
      <c r="AC461">
        <v>84069.246940190395</v>
      </c>
    </row>
    <row r="462" spans="1:29" x14ac:dyDescent="0.3">
      <c r="A462" t="s">
        <v>61</v>
      </c>
      <c r="B462">
        <v>447</v>
      </c>
      <c r="C462">
        <v>448</v>
      </c>
      <c r="D462" t="s">
        <v>27</v>
      </c>
      <c r="E462" t="s">
        <v>28</v>
      </c>
      <c r="F462" t="s">
        <v>40</v>
      </c>
      <c r="G462" t="s">
        <v>33</v>
      </c>
      <c r="H462">
        <v>1</v>
      </c>
      <c r="I462" t="s">
        <v>56</v>
      </c>
      <c r="J462">
        <v>112.65165172855301</v>
      </c>
      <c r="K462">
        <v>112.65165172855301</v>
      </c>
      <c r="L462">
        <v>4</v>
      </c>
      <c r="M462">
        <v>4908.3327428652001</v>
      </c>
      <c r="N462">
        <v>115.344650018029</v>
      </c>
      <c r="O462">
        <v>0</v>
      </c>
      <c r="P462">
        <v>24.336486775619601</v>
      </c>
      <c r="Q462">
        <v>0.46666666666666601</v>
      </c>
      <c r="R462">
        <v>10</v>
      </c>
      <c r="S462">
        <v>7.1249999999999994E-2</v>
      </c>
      <c r="T462" t="s">
        <v>31</v>
      </c>
      <c r="U462" t="s">
        <v>32</v>
      </c>
      <c r="V462">
        <v>0.40495538608708997</v>
      </c>
      <c r="W462">
        <v>-199689.26018595399</v>
      </c>
      <c r="X462">
        <v>35.496499547844003</v>
      </c>
      <c r="Y462">
        <v>37403.960321045502</v>
      </c>
      <c r="Z462">
        <v>0.94166240640662702</v>
      </c>
      <c r="AA462">
        <v>19.7036832970979</v>
      </c>
      <c r="AC462">
        <v>560196.89020880498</v>
      </c>
    </row>
    <row r="463" spans="1:29" x14ac:dyDescent="0.3">
      <c r="A463" t="s">
        <v>61</v>
      </c>
      <c r="B463">
        <v>496</v>
      </c>
      <c r="C463">
        <v>497</v>
      </c>
      <c r="D463" t="s">
        <v>27</v>
      </c>
      <c r="E463" t="s">
        <v>28</v>
      </c>
      <c r="F463" t="s">
        <v>42</v>
      </c>
      <c r="G463" t="s">
        <v>35</v>
      </c>
      <c r="H463">
        <v>1</v>
      </c>
      <c r="I463" t="s">
        <v>57</v>
      </c>
      <c r="J463">
        <v>805.40081395348795</v>
      </c>
      <c r="K463">
        <v>805.40081395348795</v>
      </c>
      <c r="L463">
        <v>6</v>
      </c>
      <c r="M463">
        <v>4775.8040550642399</v>
      </c>
      <c r="N463">
        <v>107.7596456</v>
      </c>
      <c r="O463">
        <v>0</v>
      </c>
      <c r="P463">
        <v>79.789562582316805</v>
      </c>
      <c r="Q463">
        <v>0.38</v>
      </c>
      <c r="R463">
        <v>10</v>
      </c>
      <c r="S463">
        <v>7.2499999999999995E-2</v>
      </c>
      <c r="T463" t="s">
        <v>31</v>
      </c>
      <c r="U463" t="s">
        <v>32</v>
      </c>
      <c r="V463">
        <v>0.28997409035785798</v>
      </c>
      <c r="W463">
        <v>-1381052.2225500201</v>
      </c>
      <c r="X463">
        <v>35.5365213836427</v>
      </c>
      <c r="Y463">
        <v>257770.51267059799</v>
      </c>
      <c r="Z463">
        <v>1.4775562534923901</v>
      </c>
      <c r="AA463">
        <v>19.140301024284899</v>
      </c>
      <c r="AC463">
        <v>3838209.3581849202</v>
      </c>
    </row>
    <row r="464" spans="1:29" x14ac:dyDescent="0.3">
      <c r="A464" t="s">
        <v>61</v>
      </c>
      <c r="B464">
        <v>144</v>
      </c>
      <c r="C464">
        <v>145</v>
      </c>
      <c r="D464" t="s">
        <v>27</v>
      </c>
      <c r="E464" t="s">
        <v>28</v>
      </c>
      <c r="F464" t="s">
        <v>38</v>
      </c>
      <c r="G464" t="s">
        <v>62</v>
      </c>
      <c r="H464">
        <v>1</v>
      </c>
      <c r="I464" t="s">
        <v>50</v>
      </c>
      <c r="J464">
        <v>16.447499999999899</v>
      </c>
      <c r="K464">
        <v>4.1118749999999897</v>
      </c>
      <c r="L464">
        <v>4</v>
      </c>
      <c r="M464">
        <v>5140.9648527904301</v>
      </c>
      <c r="N464">
        <v>54.7517991882846</v>
      </c>
      <c r="O464">
        <v>0</v>
      </c>
      <c r="P464">
        <v>3.9245738182687302</v>
      </c>
      <c r="Q464">
        <v>0.42499999999999999</v>
      </c>
      <c r="R464">
        <v>10</v>
      </c>
      <c r="S464">
        <v>8.1249999999999906E-2</v>
      </c>
      <c r="T464" t="s">
        <v>31</v>
      </c>
      <c r="U464" t="s">
        <v>32</v>
      </c>
      <c r="V464">
        <v>0.12051757287011899</v>
      </c>
      <c r="W464">
        <v>-27074.169631107801</v>
      </c>
      <c r="X464">
        <v>35.551067926574298</v>
      </c>
      <c r="Y464">
        <v>5050.3218201179798</v>
      </c>
      <c r="Z464">
        <v>2.2989606034320702</v>
      </c>
      <c r="AA464">
        <v>17.403498944728099</v>
      </c>
      <c r="AC464">
        <v>84394.079023407699</v>
      </c>
    </row>
    <row r="465" spans="1:29" x14ac:dyDescent="0.3">
      <c r="A465" t="s">
        <v>61</v>
      </c>
      <c r="B465">
        <v>444</v>
      </c>
      <c r="C465">
        <v>445</v>
      </c>
      <c r="D465" t="s">
        <v>27</v>
      </c>
      <c r="E465" t="s">
        <v>28</v>
      </c>
      <c r="F465" t="s">
        <v>42</v>
      </c>
      <c r="G465" t="s">
        <v>35</v>
      </c>
      <c r="H465">
        <v>1</v>
      </c>
      <c r="I465" t="s">
        <v>56</v>
      </c>
      <c r="J465">
        <v>805.40081395348795</v>
      </c>
      <c r="K465">
        <v>805.40081395348795</v>
      </c>
      <c r="L465">
        <v>4</v>
      </c>
      <c r="M465">
        <v>4813.8885392106504</v>
      </c>
      <c r="N465">
        <v>107.7596456</v>
      </c>
      <c r="O465">
        <v>0</v>
      </c>
      <c r="P465">
        <v>79.789562582316805</v>
      </c>
      <c r="Q465">
        <v>0.38</v>
      </c>
      <c r="R465">
        <v>10</v>
      </c>
      <c r="S465">
        <v>7.2499999999999995E-2</v>
      </c>
      <c r="T465" t="s">
        <v>31</v>
      </c>
      <c r="U465" t="s">
        <v>32</v>
      </c>
      <c r="V465">
        <v>0.28415538608708901</v>
      </c>
      <c r="W465">
        <v>-1400148.2827299701</v>
      </c>
      <c r="X465">
        <v>35.706270255633299</v>
      </c>
      <c r="Y465">
        <v>258044.44736741699</v>
      </c>
      <c r="Z465">
        <v>1.4246895797049799</v>
      </c>
      <c r="AA465">
        <v>19.231780532294099</v>
      </c>
      <c r="AC465">
        <v>3868817.0258712401</v>
      </c>
    </row>
    <row r="466" spans="1:29" x14ac:dyDescent="0.3">
      <c r="A466" t="s">
        <v>61</v>
      </c>
      <c r="B466">
        <v>92</v>
      </c>
      <c r="C466">
        <v>93</v>
      </c>
      <c r="D466" t="s">
        <v>27</v>
      </c>
      <c r="E466" t="s">
        <v>28</v>
      </c>
      <c r="F466" t="s">
        <v>38</v>
      </c>
      <c r="G466" t="s">
        <v>62</v>
      </c>
      <c r="H466">
        <v>1</v>
      </c>
      <c r="I466" t="s">
        <v>49</v>
      </c>
      <c r="J466">
        <v>16.447499999999899</v>
      </c>
      <c r="K466">
        <v>4.1118749999999897</v>
      </c>
      <c r="L466">
        <v>2</v>
      </c>
      <c r="M466">
        <v>5178.4893640318596</v>
      </c>
      <c r="N466">
        <v>54.7517991882846</v>
      </c>
      <c r="O466">
        <v>0</v>
      </c>
      <c r="P466">
        <v>3.9245738182687302</v>
      </c>
      <c r="Q466">
        <v>0.42499999999999999</v>
      </c>
      <c r="R466">
        <v>10</v>
      </c>
      <c r="S466">
        <v>8.1249999999999906E-2</v>
      </c>
      <c r="T466" t="s">
        <v>31</v>
      </c>
      <c r="U466" t="s">
        <v>32</v>
      </c>
      <c r="V466">
        <v>0.115755250048894</v>
      </c>
      <c r="W466">
        <v>-27507.4726305802</v>
      </c>
      <c r="X466">
        <v>35.764981771219702</v>
      </c>
      <c r="Y466">
        <v>5052.4886338787801</v>
      </c>
      <c r="Z466">
        <v>2.23164330958488</v>
      </c>
      <c r="AA466">
        <v>17.504170687063901</v>
      </c>
      <c r="AC466">
        <v>85010.081399947099</v>
      </c>
    </row>
    <row r="467" spans="1:29" x14ac:dyDescent="0.3">
      <c r="A467" t="s">
        <v>61</v>
      </c>
      <c r="B467">
        <v>392</v>
      </c>
      <c r="C467">
        <v>393</v>
      </c>
      <c r="D467" t="s">
        <v>27</v>
      </c>
      <c r="E467" t="s">
        <v>28</v>
      </c>
      <c r="F467" t="s">
        <v>42</v>
      </c>
      <c r="G467" t="s">
        <v>35</v>
      </c>
      <c r="H467">
        <v>1</v>
      </c>
      <c r="I467" t="s">
        <v>55</v>
      </c>
      <c r="J467">
        <v>805.40081395348795</v>
      </c>
      <c r="K467">
        <v>805.40081395348795</v>
      </c>
      <c r="L467">
        <v>2</v>
      </c>
      <c r="M467">
        <v>4886.1108779374899</v>
      </c>
      <c r="N467">
        <v>107.7596456</v>
      </c>
      <c r="O467">
        <v>0</v>
      </c>
      <c r="P467">
        <v>79.789562582316805</v>
      </c>
      <c r="Q467">
        <v>0.38</v>
      </c>
      <c r="R467">
        <v>10</v>
      </c>
      <c r="S467">
        <v>7.2499999999999995E-2</v>
      </c>
      <c r="T467" t="s">
        <v>31</v>
      </c>
      <c r="U467" t="s">
        <v>32</v>
      </c>
      <c r="V467">
        <v>0.27420824543517602</v>
      </c>
      <c r="W467">
        <v>-1427669.4978661099</v>
      </c>
      <c r="X467">
        <v>35.883051323135597</v>
      </c>
      <c r="Y467">
        <v>259760.75659318801</v>
      </c>
      <c r="Z467">
        <v>1.38129367075237</v>
      </c>
      <c r="AA467">
        <v>19.305722233865499</v>
      </c>
      <c r="AC467">
        <v>3926860.5413034498</v>
      </c>
    </row>
    <row r="468" spans="1:29" x14ac:dyDescent="0.3">
      <c r="A468" t="s">
        <v>61</v>
      </c>
      <c r="B468">
        <v>332</v>
      </c>
      <c r="C468">
        <v>333</v>
      </c>
      <c r="D468" t="s">
        <v>27</v>
      </c>
      <c r="E468" t="s">
        <v>28</v>
      </c>
      <c r="F468" t="s">
        <v>41</v>
      </c>
      <c r="G468" t="s">
        <v>62</v>
      </c>
      <c r="H468">
        <v>1</v>
      </c>
      <c r="I468" t="s">
        <v>54</v>
      </c>
      <c r="J468">
        <v>16.447499999999899</v>
      </c>
      <c r="K468">
        <v>8.2237499999999901</v>
      </c>
      <c r="L468">
        <v>6</v>
      </c>
      <c r="M468">
        <v>5410.8221067595896</v>
      </c>
      <c r="N468">
        <v>37.227488319999999</v>
      </c>
      <c r="O468">
        <v>0</v>
      </c>
      <c r="P468">
        <v>3.9245738182687302</v>
      </c>
      <c r="Q468">
        <v>0.42499999999999999</v>
      </c>
      <c r="R468">
        <v>10</v>
      </c>
      <c r="S468">
        <v>8.1249999999999906E-2</v>
      </c>
      <c r="T468" t="s">
        <v>31</v>
      </c>
      <c r="U468" t="s">
        <v>32</v>
      </c>
      <c r="V468">
        <v>0.15536086671240401</v>
      </c>
      <c r="W468">
        <v>-27789.895314345002</v>
      </c>
      <c r="X468">
        <v>35.921183545588903</v>
      </c>
      <c r="Y468">
        <v>5049.0076922584803</v>
      </c>
      <c r="Z468">
        <v>2.5039706712490899</v>
      </c>
      <c r="AA468">
        <v>17.124295140043699</v>
      </c>
      <c r="AC468">
        <v>88824.0557045655</v>
      </c>
    </row>
    <row r="469" spans="1:29" x14ac:dyDescent="0.3">
      <c r="A469" t="s">
        <v>61</v>
      </c>
      <c r="B469">
        <v>395</v>
      </c>
      <c r="C469">
        <v>396</v>
      </c>
      <c r="D469" t="s">
        <v>27</v>
      </c>
      <c r="E469" t="s">
        <v>28</v>
      </c>
      <c r="F469" t="s">
        <v>40</v>
      </c>
      <c r="G469" t="s">
        <v>33</v>
      </c>
      <c r="H469">
        <v>1</v>
      </c>
      <c r="I469" t="s">
        <v>55</v>
      </c>
      <c r="J469">
        <v>112.65165172855301</v>
      </c>
      <c r="K469">
        <v>112.65165172855301</v>
      </c>
      <c r="L469">
        <v>2</v>
      </c>
      <c r="M469">
        <v>5012.8709755904301</v>
      </c>
      <c r="N469">
        <v>115.344650018029</v>
      </c>
      <c r="O469">
        <v>0</v>
      </c>
      <c r="P469">
        <v>24.336486775619601</v>
      </c>
      <c r="Q469">
        <v>0.46666666666666601</v>
      </c>
      <c r="R469">
        <v>10</v>
      </c>
      <c r="S469">
        <v>7.1249999999999994E-2</v>
      </c>
      <c r="T469" t="s">
        <v>31</v>
      </c>
      <c r="U469" t="s">
        <v>32</v>
      </c>
      <c r="V469">
        <v>0.39500824543517699</v>
      </c>
      <c r="W469">
        <v>-208074.29799491999</v>
      </c>
      <c r="X469">
        <v>36.065678138296697</v>
      </c>
      <c r="Y469">
        <v>37413.643394707397</v>
      </c>
      <c r="Z469">
        <v>0.74454763492658005</v>
      </c>
      <c r="AA469">
        <v>20.051874127230199</v>
      </c>
      <c r="AC469">
        <v>572128.02771486004</v>
      </c>
    </row>
    <row r="470" spans="1:29" x14ac:dyDescent="0.3">
      <c r="A470" t="s">
        <v>61</v>
      </c>
      <c r="B470">
        <v>280</v>
      </c>
      <c r="C470">
        <v>281</v>
      </c>
      <c r="D470" t="s">
        <v>27</v>
      </c>
      <c r="E470" t="s">
        <v>28</v>
      </c>
      <c r="F470" t="s">
        <v>41</v>
      </c>
      <c r="G470" t="s">
        <v>62</v>
      </c>
      <c r="H470">
        <v>1</v>
      </c>
      <c r="I470" t="s">
        <v>53</v>
      </c>
      <c r="J470">
        <v>16.447499999999899</v>
      </c>
      <c r="K470">
        <v>8.2237499999999901</v>
      </c>
      <c r="L470">
        <v>4</v>
      </c>
      <c r="M470">
        <v>5450.3971656310996</v>
      </c>
      <c r="N470">
        <v>37.227488319999999</v>
      </c>
      <c r="O470">
        <v>0</v>
      </c>
      <c r="P470">
        <v>3.9245738182687302</v>
      </c>
      <c r="Q470">
        <v>0.42499999999999999</v>
      </c>
      <c r="R470">
        <v>10</v>
      </c>
      <c r="S470">
        <v>8.1249999999999906E-2</v>
      </c>
      <c r="T470" t="s">
        <v>31</v>
      </c>
      <c r="U470" t="s">
        <v>32</v>
      </c>
      <c r="V470">
        <v>0.14993823904900699</v>
      </c>
      <c r="W470">
        <v>-28264.293554789099</v>
      </c>
      <c r="X470">
        <v>36.161540376522403</v>
      </c>
      <c r="Y470">
        <v>5048.7571263165701</v>
      </c>
      <c r="Z470">
        <v>2.4313984418103001</v>
      </c>
      <c r="AA470">
        <v>17.229809518941</v>
      </c>
      <c r="AC470">
        <v>89473.719871000198</v>
      </c>
    </row>
    <row r="471" spans="1:29" x14ac:dyDescent="0.3">
      <c r="A471" t="s">
        <v>61</v>
      </c>
      <c r="B471">
        <v>228</v>
      </c>
      <c r="C471">
        <v>229</v>
      </c>
      <c r="D471" t="s">
        <v>27</v>
      </c>
      <c r="E471" t="s">
        <v>28</v>
      </c>
      <c r="F471" t="s">
        <v>41</v>
      </c>
      <c r="G471" t="s">
        <v>62</v>
      </c>
      <c r="H471">
        <v>1</v>
      </c>
      <c r="I471" t="s">
        <v>52</v>
      </c>
      <c r="J471">
        <v>16.447499999999899</v>
      </c>
      <c r="K471">
        <v>8.2237499999999901</v>
      </c>
      <c r="L471">
        <v>2</v>
      </c>
      <c r="M471">
        <v>5525.4461881139696</v>
      </c>
      <c r="N471">
        <v>37.227488319999999</v>
      </c>
      <c r="O471">
        <v>0</v>
      </c>
      <c r="P471">
        <v>3.9245738182687302</v>
      </c>
      <c r="Q471">
        <v>0.42499999999999999</v>
      </c>
      <c r="R471">
        <v>10</v>
      </c>
      <c r="S471">
        <v>8.1249999999999906E-2</v>
      </c>
      <c r="T471" t="s">
        <v>31</v>
      </c>
      <c r="U471" t="s">
        <v>32</v>
      </c>
      <c r="V471">
        <v>0.140668195829635</v>
      </c>
      <c r="W471">
        <v>-29152.337481062801</v>
      </c>
      <c r="X471">
        <v>36.607272362259899</v>
      </c>
      <c r="Y471">
        <v>5050.3008137803499</v>
      </c>
      <c r="Z471">
        <v>2.2988764054672801</v>
      </c>
      <c r="AA471">
        <v>17.4252611641529</v>
      </c>
      <c r="AC471">
        <v>90705.724624078997</v>
      </c>
    </row>
    <row r="472" spans="1:29" x14ac:dyDescent="0.3">
      <c r="A472" t="s">
        <v>61</v>
      </c>
      <c r="B472">
        <v>468</v>
      </c>
      <c r="C472">
        <v>469</v>
      </c>
      <c r="D472" t="s">
        <v>27</v>
      </c>
      <c r="E472" t="s">
        <v>28</v>
      </c>
      <c r="F472" t="s">
        <v>29</v>
      </c>
      <c r="G472" t="s">
        <v>62</v>
      </c>
      <c r="H472">
        <v>1</v>
      </c>
      <c r="I472" t="s">
        <v>57</v>
      </c>
      <c r="J472">
        <v>16.447499999999899</v>
      </c>
      <c r="K472">
        <v>16.447499999999899</v>
      </c>
      <c r="L472">
        <v>6</v>
      </c>
      <c r="M472">
        <v>4634.0568627995499</v>
      </c>
      <c r="N472">
        <v>112.239402847999</v>
      </c>
      <c r="O472">
        <v>0</v>
      </c>
      <c r="P472">
        <v>3.9245738182687302</v>
      </c>
      <c r="Q472">
        <v>0.42499999999999999</v>
      </c>
      <c r="R472">
        <v>10</v>
      </c>
      <c r="S472">
        <v>8.1249999999999906E-2</v>
      </c>
      <c r="T472" t="s">
        <v>31</v>
      </c>
      <c r="U472" t="s">
        <v>32</v>
      </c>
      <c r="V472">
        <v>7.8674090357857995E-2</v>
      </c>
      <c r="W472">
        <v>-29359.218124021801</v>
      </c>
      <c r="X472">
        <v>36.717496209574698</v>
      </c>
      <c r="Y472">
        <v>5051.5470029159696</v>
      </c>
      <c r="Z472">
        <v>0.57216616215285698</v>
      </c>
      <c r="AA472">
        <v>20.182776654276701</v>
      </c>
      <c r="AC472">
        <v>76072.677459717394</v>
      </c>
    </row>
    <row r="473" spans="1:29" x14ac:dyDescent="0.3">
      <c r="A473" t="s">
        <v>61</v>
      </c>
      <c r="B473">
        <v>473</v>
      </c>
      <c r="C473">
        <v>474</v>
      </c>
      <c r="D473" t="s">
        <v>27</v>
      </c>
      <c r="E473" t="s">
        <v>28</v>
      </c>
      <c r="F473" t="s">
        <v>37</v>
      </c>
      <c r="G473" t="s">
        <v>62</v>
      </c>
      <c r="H473">
        <v>1</v>
      </c>
      <c r="I473" t="s">
        <v>57</v>
      </c>
      <c r="J473">
        <v>16.447499999999899</v>
      </c>
      <c r="K473">
        <v>16.447499999999899</v>
      </c>
      <c r="L473">
        <v>6</v>
      </c>
      <c r="M473">
        <v>4634.0568627995499</v>
      </c>
      <c r="N473">
        <v>112.239402847999</v>
      </c>
      <c r="O473">
        <v>0</v>
      </c>
      <c r="P473">
        <v>3.9245738182687302</v>
      </c>
      <c r="Q473">
        <v>0.42499999999999999</v>
      </c>
      <c r="R473">
        <v>10</v>
      </c>
      <c r="S473">
        <v>8.1249999999999906E-2</v>
      </c>
      <c r="T473" t="s">
        <v>31</v>
      </c>
      <c r="U473" t="s">
        <v>32</v>
      </c>
      <c r="V473">
        <v>0.10867409035785799</v>
      </c>
      <c r="W473">
        <v>-29359.218124021801</v>
      </c>
      <c r="X473">
        <v>36.717496209574698</v>
      </c>
      <c r="Y473">
        <v>5051.5470029159696</v>
      </c>
      <c r="Z473">
        <v>0.57216616215285698</v>
      </c>
      <c r="AA473">
        <v>20.182776654276701</v>
      </c>
      <c r="AC473">
        <v>76072.677459717394</v>
      </c>
    </row>
    <row r="474" spans="1:29" x14ac:dyDescent="0.3">
      <c r="A474" t="s">
        <v>61</v>
      </c>
      <c r="B474">
        <v>503</v>
      </c>
      <c r="C474">
        <v>504</v>
      </c>
      <c r="D474" t="s">
        <v>27</v>
      </c>
      <c r="E474" t="s">
        <v>28</v>
      </c>
      <c r="F474" t="s">
        <v>39</v>
      </c>
      <c r="G474" t="s">
        <v>62</v>
      </c>
      <c r="H474">
        <v>1</v>
      </c>
      <c r="I474" t="s">
        <v>57</v>
      </c>
      <c r="J474">
        <v>16.447499999999899</v>
      </c>
      <c r="K474">
        <v>16.447499999999899</v>
      </c>
      <c r="L474">
        <v>6</v>
      </c>
      <c r="M474">
        <v>4634.0568627995499</v>
      </c>
      <c r="N474">
        <v>112.239402847999</v>
      </c>
      <c r="O474">
        <v>0</v>
      </c>
      <c r="P474">
        <v>3.9245738182687302</v>
      </c>
      <c r="Q474">
        <v>0.42499999999999999</v>
      </c>
      <c r="R474">
        <v>10</v>
      </c>
      <c r="S474">
        <v>8.1249999999999906E-2</v>
      </c>
      <c r="T474" t="s">
        <v>31</v>
      </c>
      <c r="U474" t="s">
        <v>32</v>
      </c>
      <c r="V474">
        <v>0.13867409035785799</v>
      </c>
      <c r="W474">
        <v>-29359.218124021801</v>
      </c>
      <c r="X474">
        <v>36.717496209574698</v>
      </c>
      <c r="Y474">
        <v>5051.5470029159696</v>
      </c>
      <c r="Z474">
        <v>0.57216616215285698</v>
      </c>
      <c r="AA474">
        <v>20.182776654276701</v>
      </c>
      <c r="AC474">
        <v>76072.677459717394</v>
      </c>
    </row>
    <row r="475" spans="1:29" x14ac:dyDescent="0.3">
      <c r="A475" t="s">
        <v>61</v>
      </c>
      <c r="B475">
        <v>342</v>
      </c>
      <c r="C475">
        <v>343</v>
      </c>
      <c r="D475" t="s">
        <v>27</v>
      </c>
      <c r="E475" t="s">
        <v>28</v>
      </c>
      <c r="F475" t="s">
        <v>40</v>
      </c>
      <c r="G475" t="s">
        <v>62</v>
      </c>
      <c r="H475">
        <v>1</v>
      </c>
      <c r="I475" t="s">
        <v>54</v>
      </c>
      <c r="J475">
        <v>16.447499999999899</v>
      </c>
      <c r="K475">
        <v>8.2237499999999901</v>
      </c>
      <c r="L475">
        <v>6</v>
      </c>
      <c r="M475">
        <v>5171.7970917149096</v>
      </c>
      <c r="N475">
        <v>68.865696499620597</v>
      </c>
      <c r="O475">
        <v>0</v>
      </c>
      <c r="P475">
        <v>3.9245738182687302</v>
      </c>
      <c r="Q475">
        <v>0.42499999999999999</v>
      </c>
      <c r="R475">
        <v>10</v>
      </c>
      <c r="S475">
        <v>8.1249999999999906E-2</v>
      </c>
      <c r="T475" t="s">
        <v>31</v>
      </c>
      <c r="U475" t="s">
        <v>32</v>
      </c>
      <c r="V475">
        <v>0.15536086671240401</v>
      </c>
      <c r="W475">
        <v>-29519.882994427</v>
      </c>
      <c r="X475">
        <v>36.800778142896803</v>
      </c>
      <c r="Y475">
        <v>5049.0076922584803</v>
      </c>
      <c r="Z475">
        <v>1.6239036411843699</v>
      </c>
      <c r="AA475">
        <v>18.436479586207401</v>
      </c>
      <c r="AC475">
        <v>84900.221057591902</v>
      </c>
    </row>
    <row r="476" spans="1:29" x14ac:dyDescent="0.3">
      <c r="A476" t="s">
        <v>61</v>
      </c>
      <c r="B476">
        <v>290</v>
      </c>
      <c r="C476">
        <v>291</v>
      </c>
      <c r="D476" t="s">
        <v>27</v>
      </c>
      <c r="E476" t="s">
        <v>28</v>
      </c>
      <c r="F476" t="s">
        <v>40</v>
      </c>
      <c r="G476" t="s">
        <v>62</v>
      </c>
      <c r="H476">
        <v>1</v>
      </c>
      <c r="I476" t="s">
        <v>53</v>
      </c>
      <c r="J476">
        <v>16.447499999999899</v>
      </c>
      <c r="K476">
        <v>8.2237499999999901</v>
      </c>
      <c r="L476">
        <v>4</v>
      </c>
      <c r="M476">
        <v>5211.3721505864196</v>
      </c>
      <c r="N476">
        <v>68.865696499620597</v>
      </c>
      <c r="O476">
        <v>0</v>
      </c>
      <c r="P476">
        <v>3.9245738182687302</v>
      </c>
      <c r="Q476">
        <v>0.42499999999999999</v>
      </c>
      <c r="R476">
        <v>10</v>
      </c>
      <c r="S476">
        <v>8.1249999999999906E-2</v>
      </c>
      <c r="T476" t="s">
        <v>31</v>
      </c>
      <c r="U476" t="s">
        <v>32</v>
      </c>
      <c r="V476">
        <v>0.14993823904900699</v>
      </c>
      <c r="W476">
        <v>-29994.2812348712</v>
      </c>
      <c r="X476">
        <v>37.041088466013498</v>
      </c>
      <c r="Y476">
        <v>5048.7571263165701</v>
      </c>
      <c r="Z476">
        <v>1.55067919583967</v>
      </c>
      <c r="AA476">
        <v>18.555565110831001</v>
      </c>
      <c r="AC476">
        <v>85549.885224026599</v>
      </c>
    </row>
    <row r="477" spans="1:29" x14ac:dyDescent="0.3">
      <c r="A477" t="s">
        <v>61</v>
      </c>
      <c r="B477">
        <v>416</v>
      </c>
      <c r="C477">
        <v>417</v>
      </c>
      <c r="D477" t="s">
        <v>27</v>
      </c>
      <c r="E477" t="s">
        <v>28</v>
      </c>
      <c r="F477" t="s">
        <v>29</v>
      </c>
      <c r="G477" t="s">
        <v>62</v>
      </c>
      <c r="H477">
        <v>1</v>
      </c>
      <c r="I477" t="s">
        <v>56</v>
      </c>
      <c r="J477">
        <v>16.447499999999899</v>
      </c>
      <c r="K477">
        <v>16.447499999999899</v>
      </c>
      <c r="L477">
        <v>4</v>
      </c>
      <c r="M477">
        <v>4713.2069805425699</v>
      </c>
      <c r="N477">
        <v>112.239402847999</v>
      </c>
      <c r="O477">
        <v>0</v>
      </c>
      <c r="P477">
        <v>3.9245738182687302</v>
      </c>
      <c r="Q477">
        <v>0.42499999999999999</v>
      </c>
      <c r="R477">
        <v>10</v>
      </c>
      <c r="S477">
        <v>8.1249999999999906E-2</v>
      </c>
      <c r="T477" t="s">
        <v>31</v>
      </c>
      <c r="U477" t="s">
        <v>32</v>
      </c>
      <c r="V477">
        <v>7.2855386087089899E-2</v>
      </c>
      <c r="W477">
        <v>-30314.036254127201</v>
      </c>
      <c r="X477">
        <v>37.204125406928803</v>
      </c>
      <c r="Y477">
        <v>5049.8292410452696</v>
      </c>
      <c r="Z477">
        <v>0.414482823843287</v>
      </c>
      <c r="AA477">
        <v>20.476701162441</v>
      </c>
      <c r="AC477">
        <v>77372.005792586802</v>
      </c>
    </row>
    <row r="478" spans="1:29" x14ac:dyDescent="0.3">
      <c r="A478" t="s">
        <v>61</v>
      </c>
      <c r="B478">
        <v>421</v>
      </c>
      <c r="C478">
        <v>422</v>
      </c>
      <c r="D478" t="s">
        <v>27</v>
      </c>
      <c r="E478" t="s">
        <v>28</v>
      </c>
      <c r="F478" t="s">
        <v>37</v>
      </c>
      <c r="G478" t="s">
        <v>62</v>
      </c>
      <c r="H478">
        <v>1</v>
      </c>
      <c r="I478" t="s">
        <v>56</v>
      </c>
      <c r="J478">
        <v>16.447499999999899</v>
      </c>
      <c r="K478">
        <v>16.447499999999899</v>
      </c>
      <c r="L478">
        <v>4</v>
      </c>
      <c r="M478">
        <v>4713.2069805425699</v>
      </c>
      <c r="N478">
        <v>112.239402847999</v>
      </c>
      <c r="O478">
        <v>0</v>
      </c>
      <c r="P478">
        <v>3.9245738182687302</v>
      </c>
      <c r="Q478">
        <v>0.42499999999999999</v>
      </c>
      <c r="R478">
        <v>10</v>
      </c>
      <c r="S478">
        <v>8.1249999999999906E-2</v>
      </c>
      <c r="T478" t="s">
        <v>31</v>
      </c>
      <c r="U478" t="s">
        <v>32</v>
      </c>
      <c r="V478">
        <v>0.102855386087089</v>
      </c>
      <c r="W478">
        <v>-30314.036254127201</v>
      </c>
      <c r="X478">
        <v>37.204125406928803</v>
      </c>
      <c r="Y478">
        <v>5049.8292410452696</v>
      </c>
      <c r="Z478">
        <v>0.414482823843287</v>
      </c>
      <c r="AA478">
        <v>20.476701162441</v>
      </c>
      <c r="AC478">
        <v>77372.005792586802</v>
      </c>
    </row>
    <row r="479" spans="1:29" x14ac:dyDescent="0.3">
      <c r="A479" t="s">
        <v>61</v>
      </c>
      <c r="B479">
        <v>451</v>
      </c>
      <c r="C479">
        <v>452</v>
      </c>
      <c r="D479" t="s">
        <v>27</v>
      </c>
      <c r="E479" t="s">
        <v>28</v>
      </c>
      <c r="F479" t="s">
        <v>39</v>
      </c>
      <c r="G479" t="s">
        <v>62</v>
      </c>
      <c r="H479">
        <v>1</v>
      </c>
      <c r="I479" t="s">
        <v>56</v>
      </c>
      <c r="J479">
        <v>16.447499999999899</v>
      </c>
      <c r="K479">
        <v>16.447499999999899</v>
      </c>
      <c r="L479">
        <v>4</v>
      </c>
      <c r="M479">
        <v>4713.2069805425699</v>
      </c>
      <c r="N479">
        <v>112.239402847999</v>
      </c>
      <c r="O479">
        <v>0</v>
      </c>
      <c r="P479">
        <v>3.9245738182687302</v>
      </c>
      <c r="Q479">
        <v>0.42499999999999999</v>
      </c>
      <c r="R479">
        <v>10</v>
      </c>
      <c r="S479">
        <v>8.1249999999999906E-2</v>
      </c>
      <c r="T479" t="s">
        <v>31</v>
      </c>
      <c r="U479" t="s">
        <v>32</v>
      </c>
      <c r="V479">
        <v>0.13285538608708899</v>
      </c>
      <c r="W479">
        <v>-30314.036254127201</v>
      </c>
      <c r="X479">
        <v>37.204125406928803</v>
      </c>
      <c r="Y479">
        <v>5049.8292410452696</v>
      </c>
      <c r="Z479">
        <v>0.414482823843287</v>
      </c>
      <c r="AA479">
        <v>20.476701162441</v>
      </c>
      <c r="AC479">
        <v>77372.005792586802</v>
      </c>
    </row>
    <row r="480" spans="1:29" x14ac:dyDescent="0.3">
      <c r="A480" t="s">
        <v>61</v>
      </c>
      <c r="B480">
        <v>238</v>
      </c>
      <c r="C480">
        <v>239</v>
      </c>
      <c r="D480" t="s">
        <v>27</v>
      </c>
      <c r="E480" t="s">
        <v>28</v>
      </c>
      <c r="F480" t="s">
        <v>40</v>
      </c>
      <c r="G480" t="s">
        <v>62</v>
      </c>
      <c r="H480">
        <v>1</v>
      </c>
      <c r="I480" t="s">
        <v>52</v>
      </c>
      <c r="J480">
        <v>16.447499999999899</v>
      </c>
      <c r="K480">
        <v>8.2237499999999901</v>
      </c>
      <c r="L480">
        <v>2</v>
      </c>
      <c r="M480">
        <v>5286.4211730692796</v>
      </c>
      <c r="N480">
        <v>68.865696499620597</v>
      </c>
      <c r="O480">
        <v>0</v>
      </c>
      <c r="P480">
        <v>3.9245738182687302</v>
      </c>
      <c r="Q480">
        <v>0.42499999999999999</v>
      </c>
      <c r="R480">
        <v>10</v>
      </c>
      <c r="S480">
        <v>8.1249999999999906E-2</v>
      </c>
      <c r="T480" t="s">
        <v>31</v>
      </c>
      <c r="U480" t="s">
        <v>32</v>
      </c>
      <c r="V480">
        <v>0.140668195829635</v>
      </c>
      <c r="W480">
        <v>-30882.325161144901</v>
      </c>
      <c r="X480">
        <v>37.4864912940062</v>
      </c>
      <c r="Y480">
        <v>5050.3008137803499</v>
      </c>
      <c r="Z480">
        <v>1.4173102550176999</v>
      </c>
      <c r="AA480">
        <v>18.7756900403419</v>
      </c>
      <c r="AC480">
        <v>86781.889977105398</v>
      </c>
    </row>
    <row r="481" spans="1:29" x14ac:dyDescent="0.3">
      <c r="A481" t="s">
        <v>61</v>
      </c>
      <c r="B481">
        <v>352</v>
      </c>
      <c r="C481">
        <v>353</v>
      </c>
      <c r="D481" t="s">
        <v>27</v>
      </c>
      <c r="E481" t="s">
        <v>28</v>
      </c>
      <c r="F481" t="s">
        <v>38</v>
      </c>
      <c r="G481" t="s">
        <v>62</v>
      </c>
      <c r="H481">
        <v>1</v>
      </c>
      <c r="I481" t="s">
        <v>54</v>
      </c>
      <c r="J481">
        <v>16.447499999999899</v>
      </c>
      <c r="K481">
        <v>8.2237499999999901</v>
      </c>
      <c r="L481">
        <v>6</v>
      </c>
      <c r="M481">
        <v>5370.9946274153099</v>
      </c>
      <c r="N481">
        <v>65.935617108284603</v>
      </c>
      <c r="O481">
        <v>0</v>
      </c>
      <c r="P481">
        <v>3.9245738182687302</v>
      </c>
      <c r="Q481">
        <v>0.42499999999999999</v>
      </c>
      <c r="R481">
        <v>10</v>
      </c>
      <c r="S481">
        <v>8.1249999999999906E-2</v>
      </c>
      <c r="T481" t="s">
        <v>31</v>
      </c>
      <c r="U481" t="s">
        <v>32</v>
      </c>
      <c r="V481">
        <v>0.145360866712404</v>
      </c>
      <c r="W481">
        <v>-31492.326420081499</v>
      </c>
      <c r="X481">
        <v>37.803646892007698</v>
      </c>
      <c r="Y481">
        <v>5049.0076922584803</v>
      </c>
      <c r="Z481">
        <v>1.3875002568421699</v>
      </c>
      <c r="AA481">
        <v>18.830691880442</v>
      </c>
      <c r="AC481">
        <v>88170.247803649807</v>
      </c>
    </row>
    <row r="482" spans="1:29" x14ac:dyDescent="0.3">
      <c r="A482" t="s">
        <v>61</v>
      </c>
      <c r="B482">
        <v>300</v>
      </c>
      <c r="C482">
        <v>301</v>
      </c>
      <c r="D482" t="s">
        <v>27</v>
      </c>
      <c r="E482" t="s">
        <v>28</v>
      </c>
      <c r="F482" t="s">
        <v>38</v>
      </c>
      <c r="G482" t="s">
        <v>62</v>
      </c>
      <c r="H482">
        <v>1</v>
      </c>
      <c r="I482" t="s">
        <v>53</v>
      </c>
      <c r="J482">
        <v>16.447499999999899</v>
      </c>
      <c r="K482">
        <v>8.2237499999999901</v>
      </c>
      <c r="L482">
        <v>4</v>
      </c>
      <c r="M482">
        <v>5410.5696862868199</v>
      </c>
      <c r="N482">
        <v>65.935617108284603</v>
      </c>
      <c r="O482">
        <v>0</v>
      </c>
      <c r="P482">
        <v>3.9245738182687302</v>
      </c>
      <c r="Q482">
        <v>0.42499999999999999</v>
      </c>
      <c r="R482">
        <v>10</v>
      </c>
      <c r="S482">
        <v>8.1249999999999906E-2</v>
      </c>
      <c r="T482" t="s">
        <v>31</v>
      </c>
      <c r="U482" t="s">
        <v>32</v>
      </c>
      <c r="V482">
        <v>0.13993823904900701</v>
      </c>
      <c r="W482">
        <v>-31966.7246605256</v>
      </c>
      <c r="X482">
        <v>38.043904189291503</v>
      </c>
      <c r="Y482">
        <v>5048.7571263165701</v>
      </c>
      <c r="Z482">
        <v>1.31775956103431</v>
      </c>
      <c r="AA482">
        <v>18.948141152678499</v>
      </c>
      <c r="AC482">
        <v>88819.911970084402</v>
      </c>
    </row>
    <row r="483" spans="1:29" x14ac:dyDescent="0.3">
      <c r="A483" t="s">
        <v>61</v>
      </c>
      <c r="B483">
        <v>364</v>
      </c>
      <c r="C483">
        <v>365</v>
      </c>
      <c r="D483" t="s">
        <v>27</v>
      </c>
      <c r="E483" t="s">
        <v>28</v>
      </c>
      <c r="F483" t="s">
        <v>29</v>
      </c>
      <c r="G483" t="s">
        <v>62</v>
      </c>
      <c r="H483">
        <v>1</v>
      </c>
      <c r="I483" t="s">
        <v>55</v>
      </c>
      <c r="J483">
        <v>16.447499999999899</v>
      </c>
      <c r="K483">
        <v>16.447499999999899</v>
      </c>
      <c r="L483">
        <v>2</v>
      </c>
      <c r="M483">
        <v>4863.3050255082999</v>
      </c>
      <c r="N483">
        <v>112.239402847999</v>
      </c>
      <c r="O483">
        <v>0</v>
      </c>
      <c r="P483">
        <v>3.9245738182687302</v>
      </c>
      <c r="Q483">
        <v>0.42499999999999999</v>
      </c>
      <c r="R483">
        <v>10</v>
      </c>
      <c r="S483">
        <v>8.1249999999999906E-2</v>
      </c>
      <c r="T483" t="s">
        <v>31</v>
      </c>
      <c r="U483" t="s">
        <v>32</v>
      </c>
      <c r="V483">
        <v>6.2908245435176896E-2</v>
      </c>
      <c r="W483">
        <v>-32120.484655299901</v>
      </c>
      <c r="X483">
        <v>38.122077757346801</v>
      </c>
      <c r="Y483">
        <v>5048.7571263165701</v>
      </c>
      <c r="Z483">
        <v>0.126478816027292</v>
      </c>
      <c r="AA483">
        <v>21.031371033217301</v>
      </c>
      <c r="AC483">
        <v>79836.0152987443</v>
      </c>
    </row>
    <row r="484" spans="1:29" x14ac:dyDescent="0.3">
      <c r="A484" t="s">
        <v>61</v>
      </c>
      <c r="B484">
        <v>369</v>
      </c>
      <c r="C484">
        <v>370</v>
      </c>
      <c r="D484" t="s">
        <v>27</v>
      </c>
      <c r="E484" t="s">
        <v>28</v>
      </c>
      <c r="F484" t="s">
        <v>37</v>
      </c>
      <c r="G484" t="s">
        <v>62</v>
      </c>
      <c r="H484">
        <v>1</v>
      </c>
      <c r="I484" t="s">
        <v>55</v>
      </c>
      <c r="J484">
        <v>16.447499999999899</v>
      </c>
      <c r="K484">
        <v>16.447499999999899</v>
      </c>
      <c r="L484">
        <v>2</v>
      </c>
      <c r="M484">
        <v>4863.3050255082999</v>
      </c>
      <c r="N484">
        <v>112.239402847999</v>
      </c>
      <c r="O484">
        <v>0</v>
      </c>
      <c r="P484">
        <v>3.9245738182687302</v>
      </c>
      <c r="Q484">
        <v>0.42499999999999999</v>
      </c>
      <c r="R484">
        <v>10</v>
      </c>
      <c r="S484">
        <v>8.1249999999999906E-2</v>
      </c>
      <c r="T484" t="s">
        <v>31</v>
      </c>
      <c r="U484" t="s">
        <v>32</v>
      </c>
      <c r="V484">
        <v>9.2908245435176895E-2</v>
      </c>
      <c r="W484">
        <v>-32120.484655299901</v>
      </c>
      <c r="X484">
        <v>38.122077757346801</v>
      </c>
      <c r="Y484">
        <v>5048.7571263165701</v>
      </c>
      <c r="Z484">
        <v>0.126478816027292</v>
      </c>
      <c r="AA484">
        <v>21.031371033217301</v>
      </c>
      <c r="AC484">
        <v>79836.0152987443</v>
      </c>
    </row>
    <row r="485" spans="1:29" x14ac:dyDescent="0.3">
      <c r="A485" t="s">
        <v>61</v>
      </c>
      <c r="B485">
        <v>399</v>
      </c>
      <c r="C485">
        <v>400</v>
      </c>
      <c r="D485" t="s">
        <v>27</v>
      </c>
      <c r="E485" t="s">
        <v>28</v>
      </c>
      <c r="F485" t="s">
        <v>39</v>
      </c>
      <c r="G485" t="s">
        <v>62</v>
      </c>
      <c r="H485">
        <v>1</v>
      </c>
      <c r="I485" t="s">
        <v>55</v>
      </c>
      <c r="J485">
        <v>16.447499999999899</v>
      </c>
      <c r="K485">
        <v>16.447499999999899</v>
      </c>
      <c r="L485">
        <v>2</v>
      </c>
      <c r="M485">
        <v>4863.3050255082999</v>
      </c>
      <c r="N485">
        <v>112.239402847999</v>
      </c>
      <c r="O485">
        <v>0</v>
      </c>
      <c r="P485">
        <v>3.9245738182687302</v>
      </c>
      <c r="Q485">
        <v>0.42499999999999999</v>
      </c>
      <c r="R485">
        <v>10</v>
      </c>
      <c r="S485">
        <v>8.1249999999999906E-2</v>
      </c>
      <c r="T485" t="s">
        <v>31</v>
      </c>
      <c r="U485" t="s">
        <v>32</v>
      </c>
      <c r="V485">
        <v>0.12290824543517601</v>
      </c>
      <c r="W485">
        <v>-32120.484655299901</v>
      </c>
      <c r="X485">
        <v>38.122077757346801</v>
      </c>
      <c r="Y485">
        <v>5048.7571263165701</v>
      </c>
      <c r="Z485">
        <v>0.126478816027292</v>
      </c>
      <c r="AA485">
        <v>21.031371033217301</v>
      </c>
      <c r="AC485">
        <v>79836.0152987443</v>
      </c>
    </row>
    <row r="486" spans="1:29" x14ac:dyDescent="0.3">
      <c r="A486" t="s">
        <v>59</v>
      </c>
      <c r="B486">
        <v>31</v>
      </c>
      <c r="C486">
        <v>32</v>
      </c>
      <c r="D486" t="s">
        <v>27</v>
      </c>
      <c r="E486" t="s">
        <v>28</v>
      </c>
      <c r="F486" t="s">
        <v>42</v>
      </c>
      <c r="G486" t="s">
        <v>33</v>
      </c>
      <c r="H486">
        <v>0</v>
      </c>
      <c r="I486">
        <v>0</v>
      </c>
      <c r="J486">
        <v>112.65165172855301</v>
      </c>
      <c r="K486">
        <v>0</v>
      </c>
      <c r="L486">
        <v>0</v>
      </c>
      <c r="M486">
        <v>6646.7736135926698</v>
      </c>
      <c r="N486">
        <v>19.065000000000001</v>
      </c>
      <c r="O486">
        <v>0</v>
      </c>
      <c r="P486">
        <v>24.336486775619601</v>
      </c>
      <c r="Q486">
        <v>0.46666666666666601</v>
      </c>
      <c r="R486">
        <v>10</v>
      </c>
      <c r="S486">
        <v>7.1249999999999994E-2</v>
      </c>
      <c r="T486" t="s">
        <v>31</v>
      </c>
      <c r="U486" t="s">
        <v>32</v>
      </c>
      <c r="V486">
        <v>0.31209999999999999</v>
      </c>
      <c r="W486">
        <v>-242813.65281270799</v>
      </c>
      <c r="X486">
        <v>38.40050212261</v>
      </c>
      <c r="Y486">
        <v>37521.145542407903</v>
      </c>
      <c r="Z486">
        <v>1.9916343627042701</v>
      </c>
      <c r="AA486">
        <v>18.114026745414399</v>
      </c>
      <c r="AC486">
        <v>758608.28988602501</v>
      </c>
    </row>
    <row r="487" spans="1:29" x14ac:dyDescent="0.3">
      <c r="A487" t="s">
        <v>61</v>
      </c>
      <c r="B487">
        <v>248</v>
      </c>
      <c r="C487">
        <v>249</v>
      </c>
      <c r="D487" t="s">
        <v>27</v>
      </c>
      <c r="E487" t="s">
        <v>28</v>
      </c>
      <c r="F487" t="s">
        <v>38</v>
      </c>
      <c r="G487" t="s">
        <v>62</v>
      </c>
      <c r="H487">
        <v>1</v>
      </c>
      <c r="I487" t="s">
        <v>52</v>
      </c>
      <c r="J487">
        <v>16.447499999999899</v>
      </c>
      <c r="K487">
        <v>8.2237499999999901</v>
      </c>
      <c r="L487">
        <v>2</v>
      </c>
      <c r="M487">
        <v>5485.6187087696899</v>
      </c>
      <c r="N487">
        <v>65.935617108284603</v>
      </c>
      <c r="O487">
        <v>0</v>
      </c>
      <c r="P487">
        <v>3.9245738182687302</v>
      </c>
      <c r="Q487">
        <v>0.42499999999999999</v>
      </c>
      <c r="R487">
        <v>10</v>
      </c>
      <c r="S487">
        <v>8.1249999999999906E-2</v>
      </c>
      <c r="T487" t="s">
        <v>31</v>
      </c>
      <c r="U487" t="s">
        <v>32</v>
      </c>
      <c r="V487">
        <v>0.13066819582963499</v>
      </c>
      <c r="W487">
        <v>-32854.768586799299</v>
      </c>
      <c r="X487">
        <v>38.4889317284673</v>
      </c>
      <c r="Y487">
        <v>5050.3008137803499</v>
      </c>
      <c r="Z487">
        <v>1.1907290157021599</v>
      </c>
      <c r="AA487">
        <v>19.162239851483299</v>
      </c>
      <c r="AC487">
        <v>90051.916723163202</v>
      </c>
    </row>
    <row r="488" spans="1:29" x14ac:dyDescent="0.3">
      <c r="A488" t="s">
        <v>61</v>
      </c>
      <c r="B488">
        <v>495</v>
      </c>
      <c r="C488">
        <v>496</v>
      </c>
      <c r="D488" t="s">
        <v>27</v>
      </c>
      <c r="E488" t="s">
        <v>28</v>
      </c>
      <c r="F488" t="s">
        <v>42</v>
      </c>
      <c r="G488" t="s">
        <v>34</v>
      </c>
      <c r="H488">
        <v>1</v>
      </c>
      <c r="I488" t="s">
        <v>57</v>
      </c>
      <c r="J488">
        <v>373.42547297297199</v>
      </c>
      <c r="K488">
        <v>373.42547297297199</v>
      </c>
      <c r="L488">
        <v>6</v>
      </c>
      <c r="M488">
        <v>5649.6637473923602</v>
      </c>
      <c r="N488">
        <v>107.759645599999</v>
      </c>
      <c r="O488">
        <v>0</v>
      </c>
      <c r="P488">
        <v>56.847272162463803</v>
      </c>
      <c r="Q488">
        <v>0.46875</v>
      </c>
      <c r="R488">
        <v>10</v>
      </c>
      <c r="S488">
        <v>7.1249999999999994E-2</v>
      </c>
      <c r="T488" t="s">
        <v>31</v>
      </c>
      <c r="U488" t="s">
        <v>32</v>
      </c>
      <c r="V488">
        <v>0.32687409035785803</v>
      </c>
      <c r="W488">
        <v>-836806.76913389703</v>
      </c>
      <c r="X488">
        <v>39.354138608718102</v>
      </c>
      <c r="Y488">
        <v>122274.578310036</v>
      </c>
      <c r="Z488">
        <v>-0.113780253663405</v>
      </c>
      <c r="AA488">
        <v>21.668112447621699</v>
      </c>
      <c r="AC488">
        <v>2122487.5295197298</v>
      </c>
    </row>
    <row r="489" spans="1:29" x14ac:dyDescent="0.3">
      <c r="A489" t="s">
        <v>61</v>
      </c>
      <c r="B489">
        <v>443</v>
      </c>
      <c r="C489">
        <v>444</v>
      </c>
      <c r="D489" t="s">
        <v>27</v>
      </c>
      <c r="E489" t="s">
        <v>28</v>
      </c>
      <c r="F489" t="s">
        <v>42</v>
      </c>
      <c r="G489" t="s">
        <v>34</v>
      </c>
      <c r="H489">
        <v>1</v>
      </c>
      <c r="I489" t="s">
        <v>56</v>
      </c>
      <c r="J489">
        <v>373.42547297297199</v>
      </c>
      <c r="K489">
        <v>373.42547297297199</v>
      </c>
      <c r="L489">
        <v>4</v>
      </c>
      <c r="M489">
        <v>5693.6689479688202</v>
      </c>
      <c r="N489">
        <v>107.759645599999</v>
      </c>
      <c r="O489">
        <v>0</v>
      </c>
      <c r="P489">
        <v>56.847272162463803</v>
      </c>
      <c r="Q489">
        <v>0.46875</v>
      </c>
      <c r="R489">
        <v>10</v>
      </c>
      <c r="S489">
        <v>7.1249999999999994E-2</v>
      </c>
      <c r="T489" t="s">
        <v>31</v>
      </c>
      <c r="U489" t="s">
        <v>32</v>
      </c>
      <c r="V489">
        <v>0.321055386087089</v>
      </c>
      <c r="W489">
        <v>-848402.90671752603</v>
      </c>
      <c r="X489">
        <v>39.5940508026545</v>
      </c>
      <c r="Y489">
        <v>122267.717306773</v>
      </c>
      <c r="Z489">
        <v>-0.18274298125595301</v>
      </c>
      <c r="AA489">
        <v>21.804831519688602</v>
      </c>
      <c r="AC489">
        <v>2139019.5734844101</v>
      </c>
    </row>
    <row r="490" spans="1:29" x14ac:dyDescent="0.3">
      <c r="A490" t="s">
        <v>61</v>
      </c>
      <c r="B490">
        <v>478</v>
      </c>
      <c r="C490">
        <v>479</v>
      </c>
      <c r="D490" t="s">
        <v>27</v>
      </c>
      <c r="E490" t="s">
        <v>28</v>
      </c>
      <c r="F490" t="s">
        <v>44</v>
      </c>
      <c r="G490" t="s">
        <v>62</v>
      </c>
      <c r="H490">
        <v>1</v>
      </c>
      <c r="I490" t="s">
        <v>57</v>
      </c>
      <c r="J490">
        <v>16.447499999999899</v>
      </c>
      <c r="K490">
        <v>16.447499999999899</v>
      </c>
      <c r="L490">
        <v>6</v>
      </c>
      <c r="M490">
        <v>5116.9445442754704</v>
      </c>
      <c r="N490">
        <v>112.500592159999</v>
      </c>
      <c r="O490">
        <v>0</v>
      </c>
      <c r="P490">
        <v>3.9245738182687302</v>
      </c>
      <c r="Q490">
        <v>0.42499999999999999</v>
      </c>
      <c r="R490">
        <v>10</v>
      </c>
      <c r="S490">
        <v>8.1249999999999906E-2</v>
      </c>
      <c r="T490" t="s">
        <v>31</v>
      </c>
      <c r="U490" t="s">
        <v>32</v>
      </c>
      <c r="V490">
        <v>8.1174090357857998E-2</v>
      </c>
      <c r="W490">
        <v>-35213.546522324403</v>
      </c>
      <c r="X490">
        <v>39.693877329492103</v>
      </c>
      <c r="Y490">
        <v>5051.5470029159696</v>
      </c>
      <c r="Z490">
        <v>-0.347303551955987</v>
      </c>
      <c r="AA490">
        <v>21.984693900948098</v>
      </c>
      <c r="AC490">
        <v>83999.761638826196</v>
      </c>
    </row>
    <row r="491" spans="1:29" x14ac:dyDescent="0.3">
      <c r="A491" t="s">
        <v>61</v>
      </c>
      <c r="B491">
        <v>488</v>
      </c>
      <c r="C491">
        <v>489</v>
      </c>
      <c r="D491" t="s">
        <v>27</v>
      </c>
      <c r="E491" t="s">
        <v>28</v>
      </c>
      <c r="F491" t="s">
        <v>41</v>
      </c>
      <c r="G491" t="s">
        <v>62</v>
      </c>
      <c r="H491">
        <v>1</v>
      </c>
      <c r="I491" t="s">
        <v>57</v>
      </c>
      <c r="J491">
        <v>16.447499999999899</v>
      </c>
      <c r="K491">
        <v>16.447499999999899</v>
      </c>
      <c r="L491">
        <v>6</v>
      </c>
      <c r="M491">
        <v>5910.4567148808701</v>
      </c>
      <c r="N491">
        <v>49.193260160000001</v>
      </c>
      <c r="O491">
        <v>0</v>
      </c>
      <c r="P491">
        <v>3.9245738182687302</v>
      </c>
      <c r="Q491">
        <v>0.42499999999999999</v>
      </c>
      <c r="R491">
        <v>10</v>
      </c>
      <c r="S491">
        <v>8.1249999999999906E-2</v>
      </c>
      <c r="T491" t="s">
        <v>31</v>
      </c>
      <c r="U491" t="s">
        <v>32</v>
      </c>
      <c r="V491">
        <v>0.15867409035785801</v>
      </c>
      <c r="W491">
        <v>-35548.741444334002</v>
      </c>
      <c r="X491">
        <v>39.864292750268802</v>
      </c>
      <c r="Y491">
        <v>5051.5470029159696</v>
      </c>
      <c r="Z491">
        <v>1.16801357020809</v>
      </c>
      <c r="AA491">
        <v>19.223077794221801</v>
      </c>
      <c r="AC491">
        <v>97026.057431484296</v>
      </c>
    </row>
    <row r="492" spans="1:29" x14ac:dyDescent="0.3">
      <c r="A492" t="s">
        <v>61</v>
      </c>
      <c r="B492">
        <v>391</v>
      </c>
      <c r="C492">
        <v>392</v>
      </c>
      <c r="D492" t="s">
        <v>27</v>
      </c>
      <c r="E492" t="s">
        <v>28</v>
      </c>
      <c r="F492" t="s">
        <v>42</v>
      </c>
      <c r="G492" t="s">
        <v>34</v>
      </c>
      <c r="H492">
        <v>1</v>
      </c>
      <c r="I492" t="s">
        <v>55</v>
      </c>
      <c r="J492">
        <v>373.42547297297199</v>
      </c>
      <c r="K492">
        <v>373.42547297297199</v>
      </c>
      <c r="L492">
        <v>2</v>
      </c>
      <c r="M492">
        <v>5777.1191658989501</v>
      </c>
      <c r="N492">
        <v>107.759645599999</v>
      </c>
      <c r="O492">
        <v>0</v>
      </c>
      <c r="P492">
        <v>56.847272162463803</v>
      </c>
      <c r="Q492">
        <v>0.46875</v>
      </c>
      <c r="R492">
        <v>10</v>
      </c>
      <c r="S492">
        <v>7.1249999999999994E-2</v>
      </c>
      <c r="T492" t="s">
        <v>31</v>
      </c>
      <c r="U492" t="s">
        <v>32</v>
      </c>
      <c r="V492">
        <v>0.31110824543517601</v>
      </c>
      <c r="W492">
        <v>-869041.23950695596</v>
      </c>
      <c r="X492">
        <v>39.996488101104198</v>
      </c>
      <c r="Y492">
        <v>122458.69405729701</v>
      </c>
      <c r="Z492">
        <v>-0.29360787473126498</v>
      </c>
      <c r="AA492">
        <v>22.027083501729699</v>
      </c>
      <c r="AC492">
        <v>2170370.4741418501</v>
      </c>
    </row>
    <row r="493" spans="1:29" x14ac:dyDescent="0.3">
      <c r="A493" t="s">
        <v>61</v>
      </c>
      <c r="B493">
        <v>426</v>
      </c>
      <c r="C493">
        <v>427</v>
      </c>
      <c r="D493" t="s">
        <v>27</v>
      </c>
      <c r="E493" t="s">
        <v>28</v>
      </c>
      <c r="F493" t="s">
        <v>44</v>
      </c>
      <c r="G493" t="s">
        <v>62</v>
      </c>
      <c r="H493">
        <v>1</v>
      </c>
      <c r="I493" t="s">
        <v>56</v>
      </c>
      <c r="J493">
        <v>16.447499999999899</v>
      </c>
      <c r="K493">
        <v>16.447499999999899</v>
      </c>
      <c r="L493">
        <v>4</v>
      </c>
      <c r="M493">
        <v>5196.0946620184905</v>
      </c>
      <c r="N493">
        <v>112.500592159999</v>
      </c>
      <c r="O493">
        <v>0</v>
      </c>
      <c r="P493">
        <v>3.9245738182687302</v>
      </c>
      <c r="Q493">
        <v>0.42499999999999999</v>
      </c>
      <c r="R493">
        <v>10</v>
      </c>
      <c r="S493">
        <v>8.1249999999999906E-2</v>
      </c>
      <c r="T493" t="s">
        <v>31</v>
      </c>
      <c r="U493" t="s">
        <v>32</v>
      </c>
      <c r="V493">
        <v>7.5355386087089901E-2</v>
      </c>
      <c r="W493">
        <v>-36168.364652429802</v>
      </c>
      <c r="X493">
        <v>40.180627646558499</v>
      </c>
      <c r="Y493">
        <v>5049.8292410452696</v>
      </c>
      <c r="Z493">
        <v>-0.484740767347414</v>
      </c>
      <c r="AA493">
        <v>22.270488889562401</v>
      </c>
      <c r="AC493">
        <v>85299.089971695605</v>
      </c>
    </row>
    <row r="494" spans="1:29" x14ac:dyDescent="0.3">
      <c r="A494" t="s">
        <v>61</v>
      </c>
      <c r="B494">
        <v>436</v>
      </c>
      <c r="C494">
        <v>437</v>
      </c>
      <c r="D494" t="s">
        <v>27</v>
      </c>
      <c r="E494" t="s">
        <v>28</v>
      </c>
      <c r="F494" t="s">
        <v>41</v>
      </c>
      <c r="G494" t="s">
        <v>62</v>
      </c>
      <c r="H494">
        <v>1</v>
      </c>
      <c r="I494" t="s">
        <v>56</v>
      </c>
      <c r="J494">
        <v>16.447499999999899</v>
      </c>
      <c r="K494">
        <v>16.447499999999899</v>
      </c>
      <c r="L494">
        <v>4</v>
      </c>
      <c r="M494">
        <v>5989.6068326238801</v>
      </c>
      <c r="N494">
        <v>49.193260160000001</v>
      </c>
      <c r="O494">
        <v>0</v>
      </c>
      <c r="P494">
        <v>3.9245738182687302</v>
      </c>
      <c r="Q494">
        <v>0.42499999999999999</v>
      </c>
      <c r="R494">
        <v>10</v>
      </c>
      <c r="S494">
        <v>8.1249999999999906E-2</v>
      </c>
      <c r="T494" t="s">
        <v>31</v>
      </c>
      <c r="U494" t="s">
        <v>32</v>
      </c>
      <c r="V494">
        <v>0.15285538608708901</v>
      </c>
      <c r="W494">
        <v>-36503.559574439401</v>
      </c>
      <c r="X494">
        <v>40.351050002154999</v>
      </c>
      <c r="Y494">
        <v>5049.8292410452696</v>
      </c>
      <c r="Z494">
        <v>1.04216147462818</v>
      </c>
      <c r="AA494">
        <v>19.4394784286971</v>
      </c>
      <c r="AC494">
        <v>98325.385764353705</v>
      </c>
    </row>
    <row r="495" spans="1:29" x14ac:dyDescent="0.3">
      <c r="A495" t="s">
        <v>61</v>
      </c>
      <c r="B495">
        <v>182</v>
      </c>
      <c r="C495">
        <v>183</v>
      </c>
      <c r="D495" t="s">
        <v>27</v>
      </c>
      <c r="E495" t="s">
        <v>28</v>
      </c>
      <c r="F495" t="s">
        <v>42</v>
      </c>
      <c r="G495" t="s">
        <v>33</v>
      </c>
      <c r="H495">
        <v>1</v>
      </c>
      <c r="I495" t="s">
        <v>51</v>
      </c>
      <c r="J495">
        <v>112.65165172855301</v>
      </c>
      <c r="K495">
        <v>28.162912932138202</v>
      </c>
      <c r="L495">
        <v>6</v>
      </c>
      <c r="M495">
        <v>6820.7629515393601</v>
      </c>
      <c r="N495">
        <v>41.238661399999998</v>
      </c>
      <c r="O495">
        <v>0</v>
      </c>
      <c r="P495">
        <v>24.336486775619601</v>
      </c>
      <c r="Q495">
        <v>0.46666666666666601</v>
      </c>
      <c r="R495">
        <v>10</v>
      </c>
      <c r="S495">
        <v>7.1249999999999994E-2</v>
      </c>
      <c r="T495" t="s">
        <v>31</v>
      </c>
      <c r="U495" t="s">
        <v>32</v>
      </c>
      <c r="V495">
        <v>0.33540335313686398</v>
      </c>
      <c r="W495">
        <v>-280238.99035156798</v>
      </c>
      <c r="X495">
        <v>41.009441259500797</v>
      </c>
      <c r="Y495">
        <v>37426.548860640301</v>
      </c>
      <c r="Z495">
        <v>0.93147641854043595</v>
      </c>
      <c r="AA495">
        <v>19.822545541156199</v>
      </c>
      <c r="AC495">
        <v>778466.00759860303</v>
      </c>
    </row>
    <row r="496" spans="1:29" x14ac:dyDescent="0.3">
      <c r="A496" t="s">
        <v>61</v>
      </c>
      <c r="B496">
        <v>130</v>
      </c>
      <c r="C496">
        <v>131</v>
      </c>
      <c r="D496" t="s">
        <v>27</v>
      </c>
      <c r="E496" t="s">
        <v>28</v>
      </c>
      <c r="F496" t="s">
        <v>42</v>
      </c>
      <c r="G496" t="s">
        <v>33</v>
      </c>
      <c r="H496">
        <v>1</v>
      </c>
      <c r="I496" t="s">
        <v>50</v>
      </c>
      <c r="J496">
        <v>112.65165172855301</v>
      </c>
      <c r="K496">
        <v>28.162912932138202</v>
      </c>
      <c r="L496">
        <v>4</v>
      </c>
      <c r="M496">
        <v>6834.54429930897</v>
      </c>
      <c r="N496">
        <v>41.238661399999998</v>
      </c>
      <c r="O496">
        <v>0</v>
      </c>
      <c r="P496">
        <v>24.336486775619601</v>
      </c>
      <c r="Q496">
        <v>0.46666666666666601</v>
      </c>
      <c r="R496">
        <v>10</v>
      </c>
      <c r="S496">
        <v>7.1249999999999994E-2</v>
      </c>
      <c r="T496" t="s">
        <v>31</v>
      </c>
      <c r="U496" t="s">
        <v>32</v>
      </c>
      <c r="V496">
        <v>0.332617572870119</v>
      </c>
      <c r="W496">
        <v>-281206.51990149397</v>
      </c>
      <c r="X496">
        <v>41.066103380695701</v>
      </c>
      <c r="Y496">
        <v>37444.722051299897</v>
      </c>
      <c r="Z496">
        <v>0.91729124407469298</v>
      </c>
      <c r="AA496">
        <v>19.8469570820955</v>
      </c>
      <c r="AC496">
        <v>780038.89773622598</v>
      </c>
    </row>
    <row r="497" spans="1:29" x14ac:dyDescent="0.3">
      <c r="A497" t="s">
        <v>61</v>
      </c>
      <c r="B497">
        <v>374</v>
      </c>
      <c r="C497">
        <v>375</v>
      </c>
      <c r="D497" t="s">
        <v>27</v>
      </c>
      <c r="E497" t="s">
        <v>28</v>
      </c>
      <c r="F497" t="s">
        <v>44</v>
      </c>
      <c r="G497" t="s">
        <v>62</v>
      </c>
      <c r="H497">
        <v>1</v>
      </c>
      <c r="I497" t="s">
        <v>55</v>
      </c>
      <c r="J497">
        <v>16.447499999999899</v>
      </c>
      <c r="K497">
        <v>16.447499999999899</v>
      </c>
      <c r="L497">
        <v>2</v>
      </c>
      <c r="M497">
        <v>5346.1927069842204</v>
      </c>
      <c r="N497">
        <v>112.500592159999</v>
      </c>
      <c r="O497">
        <v>0</v>
      </c>
      <c r="P497">
        <v>3.9245738182687302</v>
      </c>
      <c r="Q497">
        <v>0.42499999999999999</v>
      </c>
      <c r="R497">
        <v>10</v>
      </c>
      <c r="S497">
        <v>8.1249999999999906E-2</v>
      </c>
      <c r="T497" t="s">
        <v>31</v>
      </c>
      <c r="U497" t="s">
        <v>32</v>
      </c>
      <c r="V497">
        <v>6.5408245435176898E-2</v>
      </c>
      <c r="W497">
        <v>-37974.813053602396</v>
      </c>
      <c r="X497">
        <v>41.098493958031</v>
      </c>
      <c r="Y497">
        <v>5048.7571263165701</v>
      </c>
      <c r="Z497">
        <v>-0.73663097012155498</v>
      </c>
      <c r="AA497">
        <v>22.809734615938499</v>
      </c>
      <c r="AC497">
        <v>87763.099477853102</v>
      </c>
    </row>
    <row r="498" spans="1:29" x14ac:dyDescent="0.3">
      <c r="A498" t="s">
        <v>61</v>
      </c>
      <c r="B498">
        <v>78</v>
      </c>
      <c r="C498">
        <v>79</v>
      </c>
      <c r="D498" t="s">
        <v>27</v>
      </c>
      <c r="E498" t="s">
        <v>28</v>
      </c>
      <c r="F498" t="s">
        <v>42</v>
      </c>
      <c r="G498" t="s">
        <v>33</v>
      </c>
      <c r="H498">
        <v>1</v>
      </c>
      <c r="I498" t="s">
        <v>49</v>
      </c>
      <c r="J498">
        <v>112.65165172855301</v>
      </c>
      <c r="K498">
        <v>28.162912932138202</v>
      </c>
      <c r="L498">
        <v>2</v>
      </c>
      <c r="M498">
        <v>6860.6788574902803</v>
      </c>
      <c r="N498">
        <v>41.238661399999998</v>
      </c>
      <c r="O498">
        <v>0</v>
      </c>
      <c r="P498">
        <v>24.336486775619601</v>
      </c>
      <c r="Q498">
        <v>0.46666666666666601</v>
      </c>
      <c r="R498">
        <v>10</v>
      </c>
      <c r="S498">
        <v>7.1249999999999994E-2</v>
      </c>
      <c r="T498" t="s">
        <v>31</v>
      </c>
      <c r="U498" t="s">
        <v>32</v>
      </c>
      <c r="V498">
        <v>0.32785525004889399</v>
      </c>
      <c r="W498">
        <v>-283086.10075013101</v>
      </c>
      <c r="X498">
        <v>41.1794216211022</v>
      </c>
      <c r="Y498">
        <v>37474.001917535599</v>
      </c>
      <c r="Z498">
        <v>0.88921215406038501</v>
      </c>
      <c r="AA498">
        <v>19.895756402965599</v>
      </c>
      <c r="AC498">
        <v>783021.68211274</v>
      </c>
    </row>
    <row r="499" spans="1:29" x14ac:dyDescent="0.3">
      <c r="A499" t="s">
        <v>61</v>
      </c>
      <c r="B499">
        <v>384</v>
      </c>
      <c r="C499">
        <v>385</v>
      </c>
      <c r="D499" t="s">
        <v>27</v>
      </c>
      <c r="E499" t="s">
        <v>28</v>
      </c>
      <c r="F499" t="s">
        <v>41</v>
      </c>
      <c r="G499" t="s">
        <v>62</v>
      </c>
      <c r="H499">
        <v>1</v>
      </c>
      <c r="I499" t="s">
        <v>55</v>
      </c>
      <c r="J499">
        <v>16.447499999999899</v>
      </c>
      <c r="K499">
        <v>16.447499999999899</v>
      </c>
      <c r="L499">
        <v>2</v>
      </c>
      <c r="M499">
        <v>6139.7048775896201</v>
      </c>
      <c r="N499">
        <v>49.193260160000001</v>
      </c>
      <c r="O499">
        <v>0</v>
      </c>
      <c r="P499">
        <v>3.9245738182687302</v>
      </c>
      <c r="Q499">
        <v>0.42499999999999999</v>
      </c>
      <c r="R499">
        <v>10</v>
      </c>
      <c r="S499">
        <v>8.1249999999999906E-2</v>
      </c>
      <c r="T499" t="s">
        <v>31</v>
      </c>
      <c r="U499" t="s">
        <v>32</v>
      </c>
      <c r="V499">
        <v>0.142908245435176</v>
      </c>
      <c r="W499">
        <v>-38310.007975612098</v>
      </c>
      <c r="X499">
        <v>41.268911387389103</v>
      </c>
      <c r="Y499">
        <v>5048.7571263165701</v>
      </c>
      <c r="Z499">
        <v>0.81066437695896498</v>
      </c>
      <c r="AA499">
        <v>19.848257826013999</v>
      </c>
      <c r="AC499">
        <v>100789.395270511</v>
      </c>
    </row>
    <row r="500" spans="1:29" x14ac:dyDescent="0.3">
      <c r="A500" t="s">
        <v>61</v>
      </c>
      <c r="B500">
        <v>508</v>
      </c>
      <c r="C500">
        <v>509</v>
      </c>
      <c r="D500" t="s">
        <v>27</v>
      </c>
      <c r="E500" t="s">
        <v>28</v>
      </c>
      <c r="F500" t="s">
        <v>38</v>
      </c>
      <c r="G500" t="s">
        <v>62</v>
      </c>
      <c r="H500">
        <v>1</v>
      </c>
      <c r="I500" t="s">
        <v>57</v>
      </c>
      <c r="J500">
        <v>16.447499999999899</v>
      </c>
      <c r="K500">
        <v>16.447499999999899</v>
      </c>
      <c r="L500">
        <v>6</v>
      </c>
      <c r="M500">
        <v>5870.6292355365804</v>
      </c>
      <c r="N500">
        <v>88.303252948284594</v>
      </c>
      <c r="O500">
        <v>0</v>
      </c>
      <c r="P500">
        <v>3.9245738182687302</v>
      </c>
      <c r="Q500">
        <v>0.42499999999999999</v>
      </c>
      <c r="R500">
        <v>10</v>
      </c>
      <c r="S500">
        <v>8.1249999999999906E-2</v>
      </c>
      <c r="T500" t="s">
        <v>31</v>
      </c>
      <c r="U500" t="s">
        <v>32</v>
      </c>
      <c r="V500">
        <v>0.148674090357858</v>
      </c>
      <c r="W500">
        <v>-40766.495942685098</v>
      </c>
      <c r="X500">
        <v>42.517035288893602</v>
      </c>
      <c r="Y500">
        <v>5051.5470029159696</v>
      </c>
      <c r="Z500">
        <v>-0.41406662073886402</v>
      </c>
      <c r="AA500">
        <v>22.1599184782423</v>
      </c>
      <c r="AC500">
        <v>96372.249530568602</v>
      </c>
    </row>
    <row r="501" spans="1:29" x14ac:dyDescent="0.3">
      <c r="A501" t="s">
        <v>61</v>
      </c>
      <c r="B501">
        <v>456</v>
      </c>
      <c r="C501">
        <v>457</v>
      </c>
      <c r="D501" t="s">
        <v>27</v>
      </c>
      <c r="E501" t="s">
        <v>28</v>
      </c>
      <c r="F501" t="s">
        <v>38</v>
      </c>
      <c r="G501" t="s">
        <v>62</v>
      </c>
      <c r="H501">
        <v>1</v>
      </c>
      <c r="I501" t="s">
        <v>56</v>
      </c>
      <c r="J501">
        <v>16.447499999999899</v>
      </c>
      <c r="K501">
        <v>16.447499999999899</v>
      </c>
      <c r="L501">
        <v>4</v>
      </c>
      <c r="M501">
        <v>5949.7793532796004</v>
      </c>
      <c r="N501">
        <v>88.303252948284594</v>
      </c>
      <c r="O501">
        <v>0</v>
      </c>
      <c r="P501">
        <v>3.9245738182687302</v>
      </c>
      <c r="Q501">
        <v>0.42499999999999999</v>
      </c>
      <c r="R501">
        <v>10</v>
      </c>
      <c r="S501">
        <v>8.1249999999999906E-2</v>
      </c>
      <c r="T501" t="s">
        <v>31</v>
      </c>
      <c r="U501" t="s">
        <v>32</v>
      </c>
      <c r="V501">
        <v>0.142855386087089</v>
      </c>
      <c r="W501">
        <v>-41721.314072790497</v>
      </c>
      <c r="X501">
        <v>43.0039004904678</v>
      </c>
      <c r="Y501">
        <v>5049.8292410452696</v>
      </c>
      <c r="Z501">
        <v>-0.53310406395324095</v>
      </c>
      <c r="AA501">
        <v>22.408251133148301</v>
      </c>
      <c r="AC501">
        <v>97671.577863437895</v>
      </c>
    </row>
    <row r="502" spans="1:29" x14ac:dyDescent="0.3">
      <c r="A502" t="s">
        <v>61</v>
      </c>
      <c r="B502">
        <v>498</v>
      </c>
      <c r="C502">
        <v>499</v>
      </c>
      <c r="D502" t="s">
        <v>27</v>
      </c>
      <c r="E502" t="s">
        <v>28</v>
      </c>
      <c r="F502" t="s">
        <v>40</v>
      </c>
      <c r="G502" t="s">
        <v>62</v>
      </c>
      <c r="H502">
        <v>1</v>
      </c>
      <c r="I502" t="s">
        <v>57</v>
      </c>
      <c r="J502">
        <v>16.447499999999899</v>
      </c>
      <c r="K502">
        <v>16.447499999999899</v>
      </c>
      <c r="L502">
        <v>6</v>
      </c>
      <c r="M502">
        <v>5671.4316998361801</v>
      </c>
      <c r="N502">
        <v>113.21301929962</v>
      </c>
      <c r="O502">
        <v>0</v>
      </c>
      <c r="P502">
        <v>3.9245738182687302</v>
      </c>
      <c r="Q502">
        <v>0.42499999999999999</v>
      </c>
      <c r="R502">
        <v>10</v>
      </c>
      <c r="S502">
        <v>8.1249999999999906E-2</v>
      </c>
      <c r="T502" t="s">
        <v>31</v>
      </c>
      <c r="U502" t="s">
        <v>32</v>
      </c>
      <c r="V502">
        <v>0.15867409035785801</v>
      </c>
      <c r="W502">
        <v>-41996.010724986001</v>
      </c>
      <c r="X502">
        <v>43.142129123014797</v>
      </c>
      <c r="Y502">
        <v>5051.5470029159696</v>
      </c>
      <c r="Z502">
        <v>-1.2870823639337201</v>
      </c>
      <c r="AC502">
        <v>93102.222784510799</v>
      </c>
    </row>
    <row r="503" spans="1:29" x14ac:dyDescent="0.3">
      <c r="A503" t="s">
        <v>61</v>
      </c>
      <c r="B503">
        <v>338</v>
      </c>
      <c r="C503">
        <v>339</v>
      </c>
      <c r="D503" t="s">
        <v>27</v>
      </c>
      <c r="E503" t="s">
        <v>28</v>
      </c>
      <c r="F503" t="s">
        <v>42</v>
      </c>
      <c r="G503" t="s">
        <v>33</v>
      </c>
      <c r="H503">
        <v>1</v>
      </c>
      <c r="I503" t="s">
        <v>54</v>
      </c>
      <c r="J503">
        <v>112.65165172855301</v>
      </c>
      <c r="K503">
        <v>56.325825864276503</v>
      </c>
      <c r="L503">
        <v>6</v>
      </c>
      <c r="M503">
        <v>6994.7522894860404</v>
      </c>
      <c r="N503">
        <v>63.412322799999899</v>
      </c>
      <c r="O503">
        <v>0</v>
      </c>
      <c r="P503">
        <v>24.336486775619601</v>
      </c>
      <c r="Q503">
        <v>0.46666666666666601</v>
      </c>
      <c r="R503">
        <v>10</v>
      </c>
      <c r="S503">
        <v>7.1249999999999994E-2</v>
      </c>
      <c r="T503" t="s">
        <v>31</v>
      </c>
      <c r="U503" t="s">
        <v>32</v>
      </c>
      <c r="V503">
        <v>0.35746086671240401</v>
      </c>
      <c r="W503">
        <v>-317100.502044275</v>
      </c>
      <c r="X503">
        <v>43.553147331562798</v>
      </c>
      <c r="Y503">
        <v>37402.947760511997</v>
      </c>
      <c r="Z503">
        <v>-0.128001191535242</v>
      </c>
      <c r="AA503">
        <v>21.759876710686299</v>
      </c>
      <c r="AC503">
        <v>798323.72531118197</v>
      </c>
    </row>
    <row r="504" spans="1:29" x14ac:dyDescent="0.3">
      <c r="A504" t="s">
        <v>61</v>
      </c>
      <c r="B504">
        <v>446</v>
      </c>
      <c r="C504">
        <v>447</v>
      </c>
      <c r="D504" t="s">
        <v>27</v>
      </c>
      <c r="E504" t="s">
        <v>28</v>
      </c>
      <c r="F504" t="s">
        <v>40</v>
      </c>
      <c r="G504" t="s">
        <v>62</v>
      </c>
      <c r="H504">
        <v>1</v>
      </c>
      <c r="I504" t="s">
        <v>56</v>
      </c>
      <c r="J504">
        <v>16.447499999999899</v>
      </c>
      <c r="K504">
        <v>16.447499999999899</v>
      </c>
      <c r="L504">
        <v>4</v>
      </c>
      <c r="M504">
        <v>5750.5818175792001</v>
      </c>
      <c r="N504">
        <v>113.21301929962</v>
      </c>
      <c r="O504">
        <v>0</v>
      </c>
      <c r="P504">
        <v>3.9245738182687302</v>
      </c>
      <c r="Q504">
        <v>0.42499999999999999</v>
      </c>
      <c r="R504">
        <v>10</v>
      </c>
      <c r="S504">
        <v>8.1249999999999906E-2</v>
      </c>
      <c r="T504" t="s">
        <v>31</v>
      </c>
      <c r="U504" t="s">
        <v>32</v>
      </c>
      <c r="V504">
        <v>0.15285538608708901</v>
      </c>
      <c r="W504">
        <v>-42950.828855091298</v>
      </c>
      <c r="X504">
        <v>43.629019761917803</v>
      </c>
      <c r="Y504">
        <v>5049.8292410452696</v>
      </c>
      <c r="Z504">
        <v>-1.40647520843457</v>
      </c>
      <c r="AC504">
        <v>94401.551117380106</v>
      </c>
    </row>
    <row r="505" spans="1:29" x14ac:dyDescent="0.3">
      <c r="A505" t="s">
        <v>61</v>
      </c>
      <c r="B505">
        <v>286</v>
      </c>
      <c r="C505">
        <v>287</v>
      </c>
      <c r="D505" t="s">
        <v>27</v>
      </c>
      <c r="E505" t="s">
        <v>28</v>
      </c>
      <c r="F505" t="s">
        <v>42</v>
      </c>
      <c r="G505" t="s">
        <v>33</v>
      </c>
      <c r="H505">
        <v>1</v>
      </c>
      <c r="I505" t="s">
        <v>53</v>
      </c>
      <c r="J505">
        <v>112.65165172855301</v>
      </c>
      <c r="K505">
        <v>56.325825864276503</v>
      </c>
      <c r="L505">
        <v>4</v>
      </c>
      <c r="M505">
        <v>7022.3149850252703</v>
      </c>
      <c r="N505">
        <v>63.412322799999899</v>
      </c>
      <c r="O505">
        <v>0</v>
      </c>
      <c r="P505">
        <v>24.336486775619601</v>
      </c>
      <c r="Q505">
        <v>0.46666666666666601</v>
      </c>
      <c r="R505">
        <v>10</v>
      </c>
      <c r="S505">
        <v>7.1249999999999994E-2</v>
      </c>
      <c r="T505" t="s">
        <v>31</v>
      </c>
      <c r="U505" t="s">
        <v>32</v>
      </c>
      <c r="V505">
        <v>0.352038239049007</v>
      </c>
      <c r="W505">
        <v>-319233.41181188403</v>
      </c>
      <c r="X505">
        <v>43.6914874613962</v>
      </c>
      <c r="Y505">
        <v>37413.6490827854</v>
      </c>
      <c r="Z505">
        <v>-0.16021031397586699</v>
      </c>
      <c r="AA505">
        <v>21.823328092706699</v>
      </c>
      <c r="AC505">
        <v>801469.50558642799</v>
      </c>
    </row>
    <row r="506" spans="1:29" x14ac:dyDescent="0.3">
      <c r="A506" t="s">
        <v>61</v>
      </c>
      <c r="B506">
        <v>404</v>
      </c>
      <c r="C506">
        <v>405</v>
      </c>
      <c r="D506" t="s">
        <v>27</v>
      </c>
      <c r="E506" t="s">
        <v>28</v>
      </c>
      <c r="F506" t="s">
        <v>38</v>
      </c>
      <c r="G506" t="s">
        <v>62</v>
      </c>
      <c r="H506">
        <v>1</v>
      </c>
      <c r="I506" t="s">
        <v>55</v>
      </c>
      <c r="J506">
        <v>16.447499999999899</v>
      </c>
      <c r="K506">
        <v>16.447499999999899</v>
      </c>
      <c r="L506">
        <v>2</v>
      </c>
      <c r="M506">
        <v>6099.8773982453304</v>
      </c>
      <c r="N506">
        <v>88.303252948284594</v>
      </c>
      <c r="O506">
        <v>0</v>
      </c>
      <c r="P506">
        <v>3.9245738182687302</v>
      </c>
      <c r="Q506">
        <v>0.42499999999999999</v>
      </c>
      <c r="R506">
        <v>10</v>
      </c>
      <c r="S506">
        <v>8.1249999999999906E-2</v>
      </c>
      <c r="T506" t="s">
        <v>31</v>
      </c>
      <c r="U506" t="s">
        <v>32</v>
      </c>
      <c r="V506">
        <v>0.13290824543517599</v>
      </c>
      <c r="W506">
        <v>-43527.762473963201</v>
      </c>
      <c r="X506">
        <v>43.921685192252497</v>
      </c>
      <c r="Y506">
        <v>5048.7571263165701</v>
      </c>
      <c r="Z506">
        <v>-0.75213492847450503</v>
      </c>
      <c r="AA506">
        <v>22.8771835520776</v>
      </c>
      <c r="AC506">
        <v>100135.587369595</v>
      </c>
    </row>
    <row r="507" spans="1:29" x14ac:dyDescent="0.3">
      <c r="A507" t="s">
        <v>61</v>
      </c>
      <c r="B507">
        <v>234</v>
      </c>
      <c r="C507">
        <v>235</v>
      </c>
      <c r="D507" t="s">
        <v>27</v>
      </c>
      <c r="E507" t="s">
        <v>28</v>
      </c>
      <c r="F507" t="s">
        <v>42</v>
      </c>
      <c r="G507" t="s">
        <v>33</v>
      </c>
      <c r="H507">
        <v>1</v>
      </c>
      <c r="I507" t="s">
        <v>52</v>
      </c>
      <c r="J507">
        <v>112.65165172855301</v>
      </c>
      <c r="K507">
        <v>56.325825864276503</v>
      </c>
      <c r="L507">
        <v>2</v>
      </c>
      <c r="M507">
        <v>7074.5841013878899</v>
      </c>
      <c r="N507">
        <v>63.412322799999899</v>
      </c>
      <c r="O507">
        <v>0</v>
      </c>
      <c r="P507">
        <v>24.336486775619601</v>
      </c>
      <c r="Q507">
        <v>0.46666666666666601</v>
      </c>
      <c r="R507">
        <v>10</v>
      </c>
      <c r="S507">
        <v>7.1249999999999994E-2</v>
      </c>
      <c r="T507" t="s">
        <v>31</v>
      </c>
      <c r="U507" t="s">
        <v>32</v>
      </c>
      <c r="V507">
        <v>0.34276819582963503</v>
      </c>
      <c r="W507">
        <v>-323230.81744562398</v>
      </c>
      <c r="X507">
        <v>43.946991498865202</v>
      </c>
      <c r="Y507">
        <v>37443.980243902501</v>
      </c>
      <c r="Z507">
        <v>-0.21899368812025599</v>
      </c>
      <c r="AA507">
        <v>21.940224965076201</v>
      </c>
      <c r="AC507">
        <v>807435.07433945499</v>
      </c>
    </row>
    <row r="508" spans="1:29" x14ac:dyDescent="0.3">
      <c r="A508" t="s">
        <v>61</v>
      </c>
      <c r="B508">
        <v>394</v>
      </c>
      <c r="C508">
        <v>395</v>
      </c>
      <c r="D508" t="s">
        <v>27</v>
      </c>
      <c r="E508" t="s">
        <v>28</v>
      </c>
      <c r="F508" t="s">
        <v>40</v>
      </c>
      <c r="G508" t="s">
        <v>62</v>
      </c>
      <c r="H508">
        <v>1</v>
      </c>
      <c r="I508" t="s">
        <v>55</v>
      </c>
      <c r="J508">
        <v>16.447499999999899</v>
      </c>
      <c r="K508">
        <v>16.447499999999899</v>
      </c>
      <c r="L508">
        <v>2</v>
      </c>
      <c r="M508">
        <v>5900.6798625449301</v>
      </c>
      <c r="N508">
        <v>113.21301929962</v>
      </c>
      <c r="O508">
        <v>0</v>
      </c>
      <c r="P508">
        <v>3.9245738182687302</v>
      </c>
      <c r="Q508">
        <v>0.42499999999999999</v>
      </c>
      <c r="R508">
        <v>10</v>
      </c>
      <c r="S508">
        <v>8.1249999999999906E-2</v>
      </c>
      <c r="T508" t="s">
        <v>31</v>
      </c>
      <c r="U508" t="s">
        <v>32</v>
      </c>
      <c r="V508">
        <v>0.142908245435176</v>
      </c>
      <c r="W508">
        <v>-44757.277256264002</v>
      </c>
      <c r="X508">
        <v>44.546786393968802</v>
      </c>
      <c r="Y508">
        <v>5048.7571263165701</v>
      </c>
      <c r="Z508">
        <v>-1.6259937594576399</v>
      </c>
      <c r="AC508">
        <v>96865.560623537604</v>
      </c>
    </row>
    <row r="509" spans="1:29" x14ac:dyDescent="0.3">
      <c r="A509" t="s">
        <v>61</v>
      </c>
      <c r="B509">
        <v>494</v>
      </c>
      <c r="C509">
        <v>495</v>
      </c>
      <c r="D509" t="s">
        <v>27</v>
      </c>
      <c r="E509" t="s">
        <v>28</v>
      </c>
      <c r="F509" t="s">
        <v>42</v>
      </c>
      <c r="G509" t="s">
        <v>33</v>
      </c>
      <c r="H509">
        <v>1</v>
      </c>
      <c r="I509" t="s">
        <v>57</v>
      </c>
      <c r="J509">
        <v>112.65165172855301</v>
      </c>
      <c r="K509">
        <v>112.65165172855301</v>
      </c>
      <c r="L509">
        <v>6</v>
      </c>
      <c r="M509">
        <v>7342.73096537942</v>
      </c>
      <c r="N509">
        <v>107.7596456</v>
      </c>
      <c r="O509">
        <v>0</v>
      </c>
      <c r="P509">
        <v>24.336486775619601</v>
      </c>
      <c r="Q509">
        <v>0.46666666666666601</v>
      </c>
      <c r="R509">
        <v>10</v>
      </c>
      <c r="S509">
        <v>7.1249999999999994E-2</v>
      </c>
      <c r="T509" t="s">
        <v>31</v>
      </c>
      <c r="U509" t="s">
        <v>32</v>
      </c>
      <c r="V509">
        <v>0.36077409035785801</v>
      </c>
      <c r="W509">
        <v>-390387.28374453401</v>
      </c>
      <c r="X509">
        <v>48.583119332718098</v>
      </c>
      <c r="Y509">
        <v>37414.792001411697</v>
      </c>
      <c r="Z509">
        <v>-2.3313768976340898</v>
      </c>
      <c r="AC509">
        <v>838039.160736338</v>
      </c>
    </row>
    <row r="510" spans="1:29" x14ac:dyDescent="0.3">
      <c r="A510" t="s">
        <v>61</v>
      </c>
      <c r="B510">
        <v>442</v>
      </c>
      <c r="C510">
        <v>443</v>
      </c>
      <c r="D510" t="s">
        <v>27</v>
      </c>
      <c r="E510" t="s">
        <v>28</v>
      </c>
      <c r="F510" t="s">
        <v>42</v>
      </c>
      <c r="G510" t="s">
        <v>33</v>
      </c>
      <c r="H510">
        <v>1</v>
      </c>
      <c r="I510" t="s">
        <v>56</v>
      </c>
      <c r="J510">
        <v>112.65165172855301</v>
      </c>
      <c r="K510">
        <v>112.65165172855301</v>
      </c>
      <c r="L510">
        <v>4</v>
      </c>
      <c r="M510">
        <v>7397.8563564578799</v>
      </c>
      <c r="N510">
        <v>107.7596456</v>
      </c>
      <c r="O510">
        <v>0</v>
      </c>
      <c r="P510">
        <v>24.336486775619601</v>
      </c>
      <c r="Q510">
        <v>0.46666666666666601</v>
      </c>
      <c r="R510">
        <v>10</v>
      </c>
      <c r="S510">
        <v>7.1249999999999994E-2</v>
      </c>
      <c r="T510" t="s">
        <v>31</v>
      </c>
      <c r="U510" t="s">
        <v>32</v>
      </c>
      <c r="V510">
        <v>0.35495538608708999</v>
      </c>
      <c r="W510">
        <v>-394887.92436626699</v>
      </c>
      <c r="X510">
        <v>48.893330556496601</v>
      </c>
      <c r="Y510">
        <v>37403.960321045502</v>
      </c>
      <c r="Z510">
        <v>-2.3944368433594998</v>
      </c>
      <c r="AC510">
        <v>844330.72128683003</v>
      </c>
    </row>
    <row r="511" spans="1:29" x14ac:dyDescent="0.3">
      <c r="A511" t="s">
        <v>61</v>
      </c>
      <c r="B511">
        <v>390</v>
      </c>
      <c r="C511">
        <v>391</v>
      </c>
      <c r="D511" t="s">
        <v>27</v>
      </c>
      <c r="E511" t="s">
        <v>28</v>
      </c>
      <c r="F511" t="s">
        <v>42</v>
      </c>
      <c r="G511" t="s">
        <v>33</v>
      </c>
      <c r="H511">
        <v>1</v>
      </c>
      <c r="I511" t="s">
        <v>55</v>
      </c>
      <c r="J511">
        <v>112.65165172855301</v>
      </c>
      <c r="K511">
        <v>112.65165172855301</v>
      </c>
      <c r="L511">
        <v>2</v>
      </c>
      <c r="M511">
        <v>7502.3945891831099</v>
      </c>
      <c r="N511">
        <v>107.7596456</v>
      </c>
      <c r="O511">
        <v>0</v>
      </c>
      <c r="P511">
        <v>24.336486775619601</v>
      </c>
      <c r="Q511">
        <v>0.46666666666666601</v>
      </c>
      <c r="R511">
        <v>10</v>
      </c>
      <c r="S511">
        <v>7.1249999999999994E-2</v>
      </c>
      <c r="T511" t="s">
        <v>31</v>
      </c>
      <c r="U511" t="s">
        <v>32</v>
      </c>
      <c r="V511">
        <v>0.345008245435176</v>
      </c>
      <c r="W511">
        <v>-403272.962175233</v>
      </c>
      <c r="X511">
        <v>49.4568259178766</v>
      </c>
      <c r="Y511">
        <v>37413.643394707397</v>
      </c>
      <c r="Z511">
        <v>-2.50714595025909</v>
      </c>
      <c r="AC511">
        <v>856261.85879288497</v>
      </c>
    </row>
    <row r="512" spans="1:29" x14ac:dyDescent="0.3">
      <c r="A512" t="s">
        <v>59</v>
      </c>
      <c r="B512">
        <v>30</v>
      </c>
      <c r="C512">
        <v>31</v>
      </c>
      <c r="D512" t="s">
        <v>27</v>
      </c>
      <c r="E512" t="s">
        <v>28</v>
      </c>
      <c r="F512" t="s">
        <v>42</v>
      </c>
      <c r="G512" t="s">
        <v>62</v>
      </c>
      <c r="H512">
        <v>0</v>
      </c>
      <c r="I512">
        <v>0</v>
      </c>
      <c r="J512">
        <v>16.447499999999899</v>
      </c>
      <c r="K512">
        <v>0</v>
      </c>
      <c r="L512">
        <v>0</v>
      </c>
      <c r="M512">
        <v>10188.7862102536</v>
      </c>
      <c r="N512">
        <v>19.065000000000001</v>
      </c>
      <c r="O512">
        <v>0</v>
      </c>
      <c r="P512">
        <v>3.9245738182687302</v>
      </c>
      <c r="Q512">
        <v>0.42499999999999999</v>
      </c>
      <c r="R512">
        <v>10</v>
      </c>
      <c r="S512">
        <v>8.1249999999999906E-2</v>
      </c>
      <c r="T512" t="s">
        <v>31</v>
      </c>
      <c r="U512" t="s">
        <v>32</v>
      </c>
      <c r="V512">
        <v>0.06</v>
      </c>
      <c r="W512">
        <v>-82616.572051774594</v>
      </c>
      <c r="X512">
        <v>63.719765155738102</v>
      </c>
      <c r="Y512">
        <v>5057.4117118705299</v>
      </c>
      <c r="Z512">
        <v>-2.5277054477176502</v>
      </c>
      <c r="AC512">
        <v>167259.11442752299</v>
      </c>
    </row>
    <row r="513" spans="1:29" x14ac:dyDescent="0.3">
      <c r="A513" t="s">
        <v>61</v>
      </c>
      <c r="B513">
        <v>181</v>
      </c>
      <c r="C513">
        <v>182</v>
      </c>
      <c r="D513" t="s">
        <v>27</v>
      </c>
      <c r="E513" t="s">
        <v>28</v>
      </c>
      <c r="F513" t="s">
        <v>42</v>
      </c>
      <c r="G513" t="s">
        <v>62</v>
      </c>
      <c r="H513">
        <v>1</v>
      </c>
      <c r="I513" t="s">
        <v>51</v>
      </c>
      <c r="J513">
        <v>16.447499999999899</v>
      </c>
      <c r="K513">
        <v>4.1118749999999897</v>
      </c>
      <c r="L513">
        <v>6</v>
      </c>
      <c r="M513">
        <v>10438.6035143142</v>
      </c>
      <c r="N513">
        <v>41.238661399999899</v>
      </c>
      <c r="O513">
        <v>0</v>
      </c>
      <c r="P513">
        <v>3.9245738182687302</v>
      </c>
      <c r="Q513">
        <v>0.42499999999999999</v>
      </c>
      <c r="R513">
        <v>10</v>
      </c>
      <c r="S513">
        <v>8.1249999999999906E-2</v>
      </c>
      <c r="T513" t="s">
        <v>31</v>
      </c>
      <c r="U513" t="s">
        <v>32</v>
      </c>
      <c r="V513">
        <v>8.3303353136864294E-2</v>
      </c>
      <c r="W513">
        <v>-88924.569658599197</v>
      </c>
      <c r="X513">
        <v>66.995589534507801</v>
      </c>
      <c r="Y513">
        <v>5049.3302378518201</v>
      </c>
      <c r="Z513">
        <v>-3.42690351624372</v>
      </c>
      <c r="AC513">
        <v>171360.11529098201</v>
      </c>
    </row>
    <row r="514" spans="1:29" x14ac:dyDescent="0.3">
      <c r="A514" t="s">
        <v>61</v>
      </c>
      <c r="B514">
        <v>129</v>
      </c>
      <c r="C514">
        <v>130</v>
      </c>
      <c r="D514" t="s">
        <v>27</v>
      </c>
      <c r="E514" t="s">
        <v>28</v>
      </c>
      <c r="F514" t="s">
        <v>42</v>
      </c>
      <c r="G514" t="s">
        <v>62</v>
      </c>
      <c r="H514">
        <v>1</v>
      </c>
      <c r="I514" t="s">
        <v>50</v>
      </c>
      <c r="J514">
        <v>16.447499999999899</v>
      </c>
      <c r="K514">
        <v>4.1118749999999897</v>
      </c>
      <c r="L514">
        <v>4</v>
      </c>
      <c r="M514">
        <v>10458.39104375</v>
      </c>
      <c r="N514">
        <v>41.238661399999899</v>
      </c>
      <c r="O514">
        <v>0</v>
      </c>
      <c r="P514">
        <v>3.9245738182687302</v>
      </c>
      <c r="Q514">
        <v>0.42499999999999999</v>
      </c>
      <c r="R514">
        <v>10</v>
      </c>
      <c r="S514">
        <v>8.1249999999999906E-2</v>
      </c>
      <c r="T514" t="s">
        <v>31</v>
      </c>
      <c r="U514" t="s">
        <v>32</v>
      </c>
      <c r="V514">
        <v>8.0517572870119195E-2</v>
      </c>
      <c r="W514">
        <v>-89152.863103141193</v>
      </c>
      <c r="X514">
        <v>67.100801432057295</v>
      </c>
      <c r="Y514">
        <v>5050.3218201179798</v>
      </c>
      <c r="Z514">
        <v>-3.4399180668334299</v>
      </c>
      <c r="AC514">
        <v>171684.94737420001</v>
      </c>
    </row>
    <row r="515" spans="1:29" x14ac:dyDescent="0.3">
      <c r="A515" t="s">
        <v>61</v>
      </c>
      <c r="B515">
        <v>77</v>
      </c>
      <c r="C515">
        <v>78</v>
      </c>
      <c r="D515" t="s">
        <v>27</v>
      </c>
      <c r="E515" t="s">
        <v>28</v>
      </c>
      <c r="F515" t="s">
        <v>42</v>
      </c>
      <c r="G515" t="s">
        <v>62</v>
      </c>
      <c r="H515">
        <v>1</v>
      </c>
      <c r="I515" t="s">
        <v>49</v>
      </c>
      <c r="J515">
        <v>16.447499999999899</v>
      </c>
      <c r="K515">
        <v>4.1118749999999897</v>
      </c>
      <c r="L515">
        <v>2</v>
      </c>
      <c r="M515">
        <v>10495.915554991399</v>
      </c>
      <c r="N515">
        <v>41.238661399999899</v>
      </c>
      <c r="O515">
        <v>0</v>
      </c>
      <c r="P515">
        <v>3.9245738182687302</v>
      </c>
      <c r="Q515">
        <v>0.42499999999999999</v>
      </c>
      <c r="R515">
        <v>10</v>
      </c>
      <c r="S515">
        <v>8.1249999999999906E-2</v>
      </c>
      <c r="T515" t="s">
        <v>31</v>
      </c>
      <c r="U515" t="s">
        <v>32</v>
      </c>
      <c r="V515">
        <v>7.5755250048894301E-2</v>
      </c>
      <c r="W515">
        <v>-89586.166102613599</v>
      </c>
      <c r="X515">
        <v>67.300928292204205</v>
      </c>
      <c r="Y515">
        <v>5052.4886338787801</v>
      </c>
      <c r="Z515">
        <v>-3.4643611242203698</v>
      </c>
      <c r="AC515">
        <v>172300.949750739</v>
      </c>
    </row>
    <row r="516" spans="1:29" x14ac:dyDescent="0.3">
      <c r="A516" t="s">
        <v>61</v>
      </c>
      <c r="B516">
        <v>337</v>
      </c>
      <c r="C516">
        <v>338</v>
      </c>
      <c r="D516" t="s">
        <v>27</v>
      </c>
      <c r="E516" t="s">
        <v>28</v>
      </c>
      <c r="F516" t="s">
        <v>42</v>
      </c>
      <c r="G516" t="s">
        <v>62</v>
      </c>
      <c r="H516">
        <v>1</v>
      </c>
      <c r="I516" t="s">
        <v>54</v>
      </c>
      <c r="J516">
        <v>16.447499999999899</v>
      </c>
      <c r="K516">
        <v>8.2237499999999901</v>
      </c>
      <c r="L516">
        <v>6</v>
      </c>
      <c r="M516">
        <v>10688.4208183748</v>
      </c>
      <c r="N516">
        <v>63.412322799999998</v>
      </c>
      <c r="O516">
        <v>0</v>
      </c>
      <c r="P516">
        <v>3.9245738182687302</v>
      </c>
      <c r="Q516">
        <v>0.42499999999999999</v>
      </c>
      <c r="R516">
        <v>10</v>
      </c>
      <c r="S516">
        <v>8.1249999999999906E-2</v>
      </c>
      <c r="T516" t="s">
        <v>31</v>
      </c>
      <c r="U516" t="s">
        <v>32</v>
      </c>
      <c r="V516">
        <v>0.10536086671240399</v>
      </c>
      <c r="W516">
        <v>-95171.998996092501</v>
      </c>
      <c r="X516">
        <v>70.180927147286894</v>
      </c>
      <c r="Y516">
        <v>5049.0076922584803</v>
      </c>
      <c r="Z516">
        <v>-4.3496818738818304</v>
      </c>
      <c r="AC516">
        <v>175461.11615444199</v>
      </c>
    </row>
    <row r="517" spans="1:29" x14ac:dyDescent="0.3">
      <c r="A517" t="s">
        <v>61</v>
      </c>
      <c r="B517">
        <v>285</v>
      </c>
      <c r="C517">
        <v>286</v>
      </c>
      <c r="D517" t="s">
        <v>27</v>
      </c>
      <c r="E517" t="s">
        <v>28</v>
      </c>
      <c r="F517" t="s">
        <v>42</v>
      </c>
      <c r="G517" t="s">
        <v>62</v>
      </c>
      <c r="H517">
        <v>1</v>
      </c>
      <c r="I517" t="s">
        <v>53</v>
      </c>
      <c r="J517">
        <v>16.447499999999899</v>
      </c>
      <c r="K517">
        <v>8.2237499999999901</v>
      </c>
      <c r="L517">
        <v>4</v>
      </c>
      <c r="M517">
        <v>10727.9958772464</v>
      </c>
      <c r="N517">
        <v>63.412322799999998</v>
      </c>
      <c r="O517">
        <v>0</v>
      </c>
      <c r="P517">
        <v>3.9245738182687302</v>
      </c>
      <c r="Q517">
        <v>0.42499999999999999</v>
      </c>
      <c r="R517">
        <v>10</v>
      </c>
      <c r="S517">
        <v>8.1249999999999906E-2</v>
      </c>
      <c r="T517" t="s">
        <v>31</v>
      </c>
      <c r="U517" t="s">
        <v>32</v>
      </c>
      <c r="V517">
        <v>9.9938239049007102E-2</v>
      </c>
      <c r="W517">
        <v>-95646.397236536504</v>
      </c>
      <c r="X517">
        <v>70.419472523390795</v>
      </c>
      <c r="Y517">
        <v>5048.7571263165701</v>
      </c>
      <c r="Z517">
        <v>-4.3774833343332604</v>
      </c>
      <c r="AC517">
        <v>176110.78032087599</v>
      </c>
    </row>
    <row r="518" spans="1:29" x14ac:dyDescent="0.3">
      <c r="A518" t="s">
        <v>61</v>
      </c>
      <c r="B518">
        <v>233</v>
      </c>
      <c r="C518">
        <v>234</v>
      </c>
      <c r="D518" t="s">
        <v>27</v>
      </c>
      <c r="E518" t="s">
        <v>28</v>
      </c>
      <c r="F518" t="s">
        <v>42</v>
      </c>
      <c r="G518" t="s">
        <v>62</v>
      </c>
      <c r="H518">
        <v>1</v>
      </c>
      <c r="I518" t="s">
        <v>52</v>
      </c>
      <c r="J518">
        <v>16.447499999999899</v>
      </c>
      <c r="K518">
        <v>8.2237499999999901</v>
      </c>
      <c r="L518">
        <v>2</v>
      </c>
      <c r="M518">
        <v>10803.044899729201</v>
      </c>
      <c r="N518">
        <v>63.412322799999998</v>
      </c>
      <c r="O518">
        <v>0</v>
      </c>
      <c r="P518">
        <v>3.9245738182687302</v>
      </c>
      <c r="Q518">
        <v>0.42499999999999999</v>
      </c>
      <c r="R518">
        <v>10</v>
      </c>
      <c r="S518">
        <v>8.1249999999999906E-2</v>
      </c>
      <c r="T518" t="s">
        <v>31</v>
      </c>
      <c r="U518" t="s">
        <v>32</v>
      </c>
      <c r="V518">
        <v>9.0668195829635007E-2</v>
      </c>
      <c r="W518">
        <v>-96534.441162810195</v>
      </c>
      <c r="X518">
        <v>70.852383989340396</v>
      </c>
      <c r="Y518">
        <v>5050.3008137803499</v>
      </c>
      <c r="Z518">
        <v>-4.4273457519287804</v>
      </c>
      <c r="AC518">
        <v>177342.78507395499</v>
      </c>
    </row>
    <row r="519" spans="1:29" x14ac:dyDescent="0.3">
      <c r="A519" t="s">
        <v>61</v>
      </c>
      <c r="B519">
        <v>493</v>
      </c>
      <c r="C519">
        <v>494</v>
      </c>
      <c r="D519" t="s">
        <v>27</v>
      </c>
      <c r="E519" t="s">
        <v>28</v>
      </c>
      <c r="F519" t="s">
        <v>42</v>
      </c>
      <c r="G519" t="s">
        <v>62</v>
      </c>
      <c r="H519">
        <v>1</v>
      </c>
      <c r="I519" t="s">
        <v>57</v>
      </c>
      <c r="J519">
        <v>16.447499999999899</v>
      </c>
      <c r="K519">
        <v>16.447499999999899</v>
      </c>
      <c r="L519">
        <v>6</v>
      </c>
      <c r="M519">
        <v>11188.055426496099</v>
      </c>
      <c r="N519">
        <v>107.759645599999</v>
      </c>
      <c r="O519">
        <v>0</v>
      </c>
      <c r="P519">
        <v>3.9245738182687302</v>
      </c>
      <c r="Q519">
        <v>0.42499999999999999</v>
      </c>
      <c r="R519">
        <v>10</v>
      </c>
      <c r="S519">
        <v>8.1249999999999906E-2</v>
      </c>
      <c r="T519" t="s">
        <v>31</v>
      </c>
      <c r="U519" t="s">
        <v>32</v>
      </c>
      <c r="V519">
        <v>0.10867409035785799</v>
      </c>
      <c r="W519">
        <v>-107648.126726651</v>
      </c>
      <c r="X519">
        <v>76.520119774622799</v>
      </c>
      <c r="Y519">
        <v>5051.5470029159696</v>
      </c>
      <c r="Z519">
        <v>-6.3477109158582596</v>
      </c>
      <c r="AC519">
        <v>183663.11788136099</v>
      </c>
    </row>
    <row r="520" spans="1:29" x14ac:dyDescent="0.3">
      <c r="A520" t="s">
        <v>61</v>
      </c>
      <c r="B520">
        <v>441</v>
      </c>
      <c r="C520">
        <v>442</v>
      </c>
      <c r="D520" t="s">
        <v>27</v>
      </c>
      <c r="E520" t="s">
        <v>28</v>
      </c>
      <c r="F520" t="s">
        <v>42</v>
      </c>
      <c r="G520" t="s">
        <v>62</v>
      </c>
      <c r="H520">
        <v>1</v>
      </c>
      <c r="I520" t="s">
        <v>56</v>
      </c>
      <c r="J520">
        <v>16.447499999999899</v>
      </c>
      <c r="K520">
        <v>16.447499999999899</v>
      </c>
      <c r="L520">
        <v>4</v>
      </c>
      <c r="M520">
        <v>11267.205544239099</v>
      </c>
      <c r="N520">
        <v>107.759645599999</v>
      </c>
      <c r="O520">
        <v>0</v>
      </c>
      <c r="P520">
        <v>3.9245738182687302</v>
      </c>
      <c r="Q520">
        <v>0.42499999999999999</v>
      </c>
      <c r="R520">
        <v>10</v>
      </c>
      <c r="S520">
        <v>8.1249999999999906E-2</v>
      </c>
      <c r="T520" t="s">
        <v>31</v>
      </c>
      <c r="U520" t="s">
        <v>32</v>
      </c>
      <c r="V520">
        <v>0.102855386087089</v>
      </c>
      <c r="W520">
        <v>-108602.944856756</v>
      </c>
      <c r="X520">
        <v>77.008368684682196</v>
      </c>
      <c r="Y520">
        <v>5049.8292410452696</v>
      </c>
      <c r="Z520">
        <v>-6.3983219117273196</v>
      </c>
      <c r="AC520">
        <v>184962.44621423</v>
      </c>
    </row>
    <row r="521" spans="1:29" x14ac:dyDescent="0.3">
      <c r="A521" t="s">
        <v>61</v>
      </c>
      <c r="B521">
        <v>389</v>
      </c>
      <c r="C521">
        <v>390</v>
      </c>
      <c r="D521" t="s">
        <v>27</v>
      </c>
      <c r="E521" t="s">
        <v>28</v>
      </c>
      <c r="F521" t="s">
        <v>42</v>
      </c>
      <c r="G521" t="s">
        <v>62</v>
      </c>
      <c r="H521">
        <v>1</v>
      </c>
      <c r="I521" t="s">
        <v>55</v>
      </c>
      <c r="J521">
        <v>16.447499999999899</v>
      </c>
      <c r="K521">
        <v>16.447499999999899</v>
      </c>
      <c r="L521">
        <v>2</v>
      </c>
      <c r="M521">
        <v>11417.303589204899</v>
      </c>
      <c r="N521">
        <v>107.759645599999</v>
      </c>
      <c r="O521">
        <v>0</v>
      </c>
      <c r="P521">
        <v>3.9245738182687302</v>
      </c>
      <c r="Q521">
        <v>0.42499999999999999</v>
      </c>
      <c r="R521">
        <v>10</v>
      </c>
      <c r="S521">
        <v>8.1249999999999906E-2</v>
      </c>
      <c r="T521" t="s">
        <v>31</v>
      </c>
      <c r="U521" t="s">
        <v>32</v>
      </c>
      <c r="V521">
        <v>9.2908245435176895E-2</v>
      </c>
      <c r="W521">
        <v>-110409.393257929</v>
      </c>
      <c r="X521">
        <v>77.925170451346105</v>
      </c>
      <c r="Y521">
        <v>5048.7571263165701</v>
      </c>
      <c r="Z521">
        <v>-6.4924923379315302</v>
      </c>
      <c r="AC521">
        <v>187426.45572038699</v>
      </c>
    </row>
  </sheetData>
  <autoFilter ref="A1:AC521" xr:uid="{C347694F-3A53-43EB-BC5D-48B6A184E02C}"/>
  <sortState xmlns:xlrd2="http://schemas.microsoft.com/office/spreadsheetml/2017/richdata2" ref="A2:AC521">
    <sortCondition ref="X2:X5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749A-A6CA-47CE-987B-26F9D4B056E0}">
  <dimension ref="B2:AD23"/>
  <sheetViews>
    <sheetView tabSelected="1" workbookViewId="0">
      <selection activeCell="B2" sqref="B2"/>
    </sheetView>
  </sheetViews>
  <sheetFormatPr defaultRowHeight="14.4" x14ac:dyDescent="0.3"/>
  <cols>
    <col min="3" max="3" width="10.77734375" bestFit="1" customWidth="1"/>
    <col min="4" max="11" width="10.33203125" customWidth="1"/>
  </cols>
  <sheetData>
    <row r="2" spans="2:30" ht="18" x14ac:dyDescent="0.35">
      <c r="B2" s="23" t="s">
        <v>73</v>
      </c>
      <c r="M2" s="20" t="s">
        <v>1</v>
      </c>
      <c r="N2" s="20" t="s">
        <v>71</v>
      </c>
      <c r="W2" s="21" t="s">
        <v>1</v>
      </c>
      <c r="X2" s="21" t="s">
        <v>72</v>
      </c>
    </row>
    <row r="3" spans="2:30" x14ac:dyDescent="0.3">
      <c r="M3" s="2" t="s">
        <v>2</v>
      </c>
      <c r="N3" t="s">
        <v>28</v>
      </c>
      <c r="W3" s="2" t="s">
        <v>2</v>
      </c>
      <c r="X3" t="s">
        <v>28</v>
      </c>
    </row>
    <row r="4" spans="2:30" x14ac:dyDescent="0.3">
      <c r="M4" s="2" t="s">
        <v>5</v>
      </c>
      <c r="N4" s="3">
        <v>0</v>
      </c>
      <c r="W4" s="2" t="s">
        <v>5</v>
      </c>
      <c r="X4" s="3">
        <v>0</v>
      </c>
    </row>
    <row r="5" spans="2:30" x14ac:dyDescent="0.3">
      <c r="C5" s="2" t="s">
        <v>5</v>
      </c>
      <c r="D5" s="3">
        <v>0</v>
      </c>
      <c r="M5" s="2" t="s">
        <v>58</v>
      </c>
      <c r="N5" t="s">
        <v>59</v>
      </c>
      <c r="W5" s="2" t="s">
        <v>58</v>
      </c>
      <c r="X5" t="s">
        <v>59</v>
      </c>
    </row>
    <row r="7" spans="2:30" x14ac:dyDescent="0.3">
      <c r="C7" s="2" t="s">
        <v>67</v>
      </c>
      <c r="D7" s="2" t="s">
        <v>64</v>
      </c>
    </row>
    <row r="8" spans="2:30" x14ac:dyDescent="0.3">
      <c r="C8" s="2" t="s">
        <v>66</v>
      </c>
      <c r="D8" t="s">
        <v>63</v>
      </c>
      <c r="E8" t="s">
        <v>62</v>
      </c>
      <c r="F8" t="s">
        <v>33</v>
      </c>
      <c r="G8" t="s">
        <v>34</v>
      </c>
      <c r="H8" t="s">
        <v>35</v>
      </c>
      <c r="I8" t="s">
        <v>36</v>
      </c>
      <c r="J8" t="s">
        <v>65</v>
      </c>
      <c r="M8" s="1"/>
      <c r="N8" s="1" t="s">
        <v>63</v>
      </c>
      <c r="O8" s="1" t="s">
        <v>62</v>
      </c>
      <c r="P8" s="1" t="s">
        <v>33</v>
      </c>
      <c r="Q8" s="1" t="s">
        <v>34</v>
      </c>
      <c r="R8" s="1" t="s">
        <v>35</v>
      </c>
      <c r="S8" s="1" t="s">
        <v>36</v>
      </c>
      <c r="T8" s="17" t="s">
        <v>65</v>
      </c>
      <c r="X8" s="1" t="s">
        <v>63</v>
      </c>
      <c r="Y8" s="1" t="s">
        <v>62</v>
      </c>
      <c r="Z8" s="1" t="s">
        <v>33</v>
      </c>
      <c r="AA8" s="1" t="s">
        <v>34</v>
      </c>
      <c r="AB8" s="1" t="s">
        <v>35</v>
      </c>
      <c r="AC8" s="1" t="s">
        <v>36</v>
      </c>
      <c r="AD8" s="17" t="s">
        <v>65</v>
      </c>
    </row>
    <row r="9" spans="2:30" x14ac:dyDescent="0.3">
      <c r="C9" s="3" t="s">
        <v>37</v>
      </c>
      <c r="D9" s="4"/>
      <c r="E9" s="4">
        <v>23.9873748999577</v>
      </c>
      <c r="F9" s="4">
        <v>21.111537818131399</v>
      </c>
      <c r="G9" s="4">
        <v>18.245430813268001</v>
      </c>
      <c r="H9" s="4">
        <v>18.200939383649601</v>
      </c>
      <c r="I9" s="4">
        <v>13.719481355868</v>
      </c>
      <c r="J9" s="4">
        <v>19.05295285417494</v>
      </c>
      <c r="M9" s="13" t="s">
        <v>37</v>
      </c>
      <c r="N9" s="4"/>
      <c r="O9" s="4">
        <v>19.512275682432801</v>
      </c>
      <c r="P9" s="4">
        <v>17.1645231348501</v>
      </c>
      <c r="Q9" s="4">
        <v>14.8120791481696</v>
      </c>
      <c r="R9" s="4">
        <v>14.781610125135099</v>
      </c>
      <c r="S9" s="4">
        <v>11.161356797870599</v>
      </c>
      <c r="T9" s="18">
        <v>15.48636897769164</v>
      </c>
      <c r="W9" s="13" t="s">
        <v>37</v>
      </c>
      <c r="X9" s="4"/>
      <c r="Y9" s="4">
        <v>27.776595490009001</v>
      </c>
      <c r="Z9" s="4">
        <v>24.468727931238099</v>
      </c>
      <c r="AA9" s="4">
        <v>21.205067816402501</v>
      </c>
      <c r="AB9" s="4">
        <v>21.1386290048295</v>
      </c>
      <c r="AC9" s="4">
        <v>15.881914285929801</v>
      </c>
      <c r="AD9" s="18">
        <v>22.094186905681777</v>
      </c>
    </row>
    <row r="10" spans="2:30" x14ac:dyDescent="0.3">
      <c r="C10" s="3" t="s">
        <v>38</v>
      </c>
      <c r="D10" s="4"/>
      <c r="E10" s="4">
        <v>33.026730957934802</v>
      </c>
      <c r="F10" s="4">
        <v>24.8060878381085</v>
      </c>
      <c r="G10" s="4">
        <v>20.817679028287301</v>
      </c>
      <c r="H10" s="4">
        <v>20.749671394679901</v>
      </c>
      <c r="I10" s="4">
        <v>15.8229071159073</v>
      </c>
      <c r="J10" s="4">
        <v>23.044615266983563</v>
      </c>
      <c r="M10" s="13" t="s">
        <v>38</v>
      </c>
      <c r="N10" s="4"/>
      <c r="O10" s="4">
        <v>26.805362138642199</v>
      </c>
      <c r="P10" s="4">
        <v>20.122105144243399</v>
      </c>
      <c r="Q10" s="4">
        <v>16.867640454895799</v>
      </c>
      <c r="R10" s="4">
        <v>16.809082754462501</v>
      </c>
      <c r="S10" s="4">
        <v>12.881470479713199</v>
      </c>
      <c r="T10" s="18">
        <v>18.697132194391422</v>
      </c>
      <c r="W10" s="13" t="s">
        <v>38</v>
      </c>
      <c r="X10" s="4"/>
      <c r="Y10" s="4">
        <v>38.394606590708797</v>
      </c>
      <c r="Z10" s="4">
        <v>28.868299282436201</v>
      </c>
      <c r="AA10" s="4">
        <v>24.2774084492941</v>
      </c>
      <c r="AB10" s="4">
        <v>24.206804764267499</v>
      </c>
      <c r="AC10" s="4">
        <v>18.293398508007499</v>
      </c>
      <c r="AD10" s="18">
        <v>26.808103518942822</v>
      </c>
    </row>
    <row r="11" spans="2:30" x14ac:dyDescent="0.3">
      <c r="C11" s="3" t="s">
        <v>41</v>
      </c>
      <c r="D11" s="4"/>
      <c r="E11" s="4">
        <v>31.916752306549299</v>
      </c>
      <c r="F11" s="4">
        <v>25.9662445251879</v>
      </c>
      <c r="G11" s="4">
        <v>24.543932730295399</v>
      </c>
      <c r="H11" s="4">
        <v>23.8072012761609</v>
      </c>
      <c r="I11" s="4">
        <v>19.101058647311699</v>
      </c>
      <c r="J11" s="4">
        <v>25.067037897101038</v>
      </c>
      <c r="M11" s="13" t="s">
        <v>41</v>
      </c>
      <c r="N11" s="4"/>
      <c r="O11" s="4">
        <v>25.992221411449702</v>
      </c>
      <c r="P11" s="4">
        <v>21.130692819369798</v>
      </c>
      <c r="Q11" s="4">
        <v>19.966757870240802</v>
      </c>
      <c r="R11" s="4">
        <v>19.3637273432395</v>
      </c>
      <c r="S11" s="4">
        <v>15.514801673623399</v>
      </c>
      <c r="T11" s="18">
        <v>20.39364022358464</v>
      </c>
      <c r="W11" s="13" t="s">
        <v>41</v>
      </c>
      <c r="X11" s="4"/>
      <c r="Y11" s="4">
        <v>36.878708765816199</v>
      </c>
      <c r="Z11" s="4">
        <v>30.044348438400402</v>
      </c>
      <c r="AA11" s="4">
        <v>28.415811152422599</v>
      </c>
      <c r="AB11" s="4">
        <v>27.572400074675102</v>
      </c>
      <c r="AC11" s="4">
        <v>22.1737264922428</v>
      </c>
      <c r="AD11" s="18">
        <v>29.016998984711421</v>
      </c>
    </row>
    <row r="12" spans="2:30" x14ac:dyDescent="0.3">
      <c r="C12" s="3" t="s">
        <v>42</v>
      </c>
      <c r="D12" s="4"/>
      <c r="E12" s="4">
        <v>63.719765155738102</v>
      </c>
      <c r="F12" s="4">
        <v>38.40050212261</v>
      </c>
      <c r="G12" s="4">
        <v>29.731610614828298</v>
      </c>
      <c r="H12" s="4">
        <v>25.814222786045601</v>
      </c>
      <c r="I12" s="4">
        <v>17.000289429071501</v>
      </c>
      <c r="J12" s="4">
        <v>34.933278021658701</v>
      </c>
      <c r="M12" s="13" t="s">
        <v>42</v>
      </c>
      <c r="N12" s="4"/>
      <c r="O12" s="4">
        <v>52.049909589937499</v>
      </c>
      <c r="P12" s="4">
        <v>31.3362562982771</v>
      </c>
      <c r="Q12" s="4">
        <v>24.242203879906199</v>
      </c>
      <c r="R12" s="4">
        <v>21.036341165652601</v>
      </c>
      <c r="S12" s="4">
        <v>13.821183982398599</v>
      </c>
      <c r="T12" s="18">
        <v>28.497178983234399</v>
      </c>
      <c r="W12" s="13" t="s">
        <v>42</v>
      </c>
      <c r="X12" s="4"/>
      <c r="Y12" s="4">
        <v>73.210234751513696</v>
      </c>
      <c r="Z12" s="4">
        <v>44.203865167808303</v>
      </c>
      <c r="AA12" s="4">
        <v>34.277993435110297</v>
      </c>
      <c r="AB12" s="4">
        <v>29.792718080054801</v>
      </c>
      <c r="AC12" s="4">
        <v>19.702692184580201</v>
      </c>
      <c r="AD12" s="18">
        <v>40.237500723813461</v>
      </c>
    </row>
    <row r="13" spans="2:30" x14ac:dyDescent="0.3">
      <c r="C13" s="3" t="s">
        <v>29</v>
      </c>
      <c r="D13" s="4"/>
      <c r="E13" s="4">
        <v>23.9873748999577</v>
      </c>
      <c r="F13" s="4">
        <v>21.111537818131399</v>
      </c>
      <c r="G13" s="4">
        <v>18.245430813268001</v>
      </c>
      <c r="H13" s="4">
        <v>18.200939383649601</v>
      </c>
      <c r="I13" s="4">
        <v>13.719481355868</v>
      </c>
      <c r="J13" s="4">
        <v>19.05295285417494</v>
      </c>
      <c r="M13" s="13" t="s">
        <v>29</v>
      </c>
      <c r="N13" s="4"/>
      <c r="O13" s="4">
        <v>19.512275682432801</v>
      </c>
      <c r="P13" s="4">
        <v>17.1645231348501</v>
      </c>
      <c r="Q13" s="4">
        <v>14.8120791481696</v>
      </c>
      <c r="R13" s="4">
        <v>14.781610125135099</v>
      </c>
      <c r="S13" s="4">
        <v>11.161356797870599</v>
      </c>
      <c r="T13" s="18">
        <v>15.48636897769164</v>
      </c>
      <c r="W13" s="13" t="s">
        <v>29</v>
      </c>
      <c r="X13" s="4"/>
      <c r="Y13" s="4">
        <v>27.776595490009001</v>
      </c>
      <c r="Z13" s="4">
        <v>24.468727931238099</v>
      </c>
      <c r="AA13" s="4">
        <v>21.205067816402501</v>
      </c>
      <c r="AB13" s="4">
        <v>21.1386290048295</v>
      </c>
      <c r="AC13" s="4">
        <v>15.881914285929801</v>
      </c>
      <c r="AD13" s="18">
        <v>22.094186905681777</v>
      </c>
    </row>
    <row r="14" spans="2:30" x14ac:dyDescent="0.3">
      <c r="C14" s="3" t="s">
        <v>39</v>
      </c>
      <c r="D14" s="4"/>
      <c r="E14" s="4">
        <v>23.9873748999577</v>
      </c>
      <c r="F14" s="4">
        <v>21.111537818131399</v>
      </c>
      <c r="G14" s="4">
        <v>18.245430813268001</v>
      </c>
      <c r="H14" s="4">
        <v>18.200939383649601</v>
      </c>
      <c r="I14" s="4">
        <v>13.719481355868</v>
      </c>
      <c r="J14" s="4">
        <v>19.05295285417494</v>
      </c>
      <c r="M14" s="13" t="s">
        <v>39</v>
      </c>
      <c r="N14" s="4"/>
      <c r="O14" s="4">
        <v>19.512275682432801</v>
      </c>
      <c r="P14" s="4">
        <v>17.1645231348501</v>
      </c>
      <c r="Q14" s="4">
        <v>14.8120791481696</v>
      </c>
      <c r="R14" s="4">
        <v>14.781610125135099</v>
      </c>
      <c r="S14" s="4">
        <v>11.161356797870599</v>
      </c>
      <c r="T14" s="18">
        <v>15.48636897769164</v>
      </c>
      <c r="W14" s="13" t="s">
        <v>39</v>
      </c>
      <c r="X14" s="4"/>
      <c r="Y14" s="4">
        <v>27.776595490009001</v>
      </c>
      <c r="Z14" s="4">
        <v>24.468727931238099</v>
      </c>
      <c r="AA14" s="4">
        <v>21.205067816402501</v>
      </c>
      <c r="AB14" s="4">
        <v>21.1386290048295</v>
      </c>
      <c r="AC14" s="4">
        <v>15.881914285929801</v>
      </c>
      <c r="AD14" s="18">
        <v>22.094186905681777</v>
      </c>
    </row>
    <row r="15" spans="2:30" x14ac:dyDescent="0.3">
      <c r="C15" s="3" t="s">
        <v>48</v>
      </c>
      <c r="D15" s="4">
        <v>20.191137752833999</v>
      </c>
      <c r="E15" s="4"/>
      <c r="F15" s="4"/>
      <c r="G15" s="4"/>
      <c r="H15" s="4"/>
      <c r="I15" s="4"/>
      <c r="J15" s="4">
        <v>20.191137752833999</v>
      </c>
      <c r="M15" s="13" t="s">
        <v>48</v>
      </c>
      <c r="N15" s="4">
        <v>16.349856634628999</v>
      </c>
      <c r="O15" s="4"/>
      <c r="P15" s="4"/>
      <c r="Q15" s="4"/>
      <c r="R15" s="4"/>
      <c r="S15" s="4"/>
      <c r="T15" s="18">
        <v>16.349856634628999</v>
      </c>
      <c r="W15" s="13" t="s">
        <v>48</v>
      </c>
      <c r="X15" s="4">
        <v>23.5748328290153</v>
      </c>
      <c r="Y15" s="4"/>
      <c r="Z15" s="4"/>
      <c r="AA15" s="4"/>
      <c r="AB15" s="4"/>
      <c r="AC15" s="4"/>
      <c r="AD15" s="18">
        <v>23.5748328290153</v>
      </c>
    </row>
    <row r="16" spans="2:30" x14ac:dyDescent="0.3">
      <c r="C16" s="3" t="s">
        <v>44</v>
      </c>
      <c r="D16" s="4"/>
      <c r="E16" s="4">
        <v>26.958504077240001</v>
      </c>
      <c r="F16" s="4">
        <v>21.931488586167699</v>
      </c>
      <c r="G16" s="4">
        <v>20.404735081403199</v>
      </c>
      <c r="H16" s="4">
        <v>19.890463411431501</v>
      </c>
      <c r="I16" s="4">
        <v>16.184853263166598</v>
      </c>
      <c r="J16" s="4">
        <v>21.074008883881799</v>
      </c>
      <c r="M16" s="13" t="s">
        <v>44</v>
      </c>
      <c r="N16" s="4"/>
      <c r="O16" s="4">
        <v>21.942291552468301</v>
      </c>
      <c r="P16" s="4">
        <v>17.8360113713535</v>
      </c>
      <c r="Q16" s="4">
        <v>16.5866083513076</v>
      </c>
      <c r="R16" s="4">
        <v>16.165625242957301</v>
      </c>
      <c r="S16" s="4">
        <v>13.130779937941</v>
      </c>
      <c r="T16" s="18">
        <v>17.13226329120554</v>
      </c>
      <c r="W16" s="13" t="s">
        <v>44</v>
      </c>
      <c r="X16" s="4"/>
      <c r="Y16" s="4">
        <v>31.182033602461502</v>
      </c>
      <c r="Z16" s="4">
        <v>25.406297205708</v>
      </c>
      <c r="AA16" s="4">
        <v>23.6581740032432</v>
      </c>
      <c r="AB16" s="4">
        <v>23.069476388144899</v>
      </c>
      <c r="AC16" s="4">
        <v>18.8284787160399</v>
      </c>
      <c r="AD16" s="18">
        <v>24.428891983119499</v>
      </c>
    </row>
    <row r="17" spans="3:30" x14ac:dyDescent="0.3">
      <c r="C17" s="11" t="s">
        <v>45</v>
      </c>
      <c r="D17" s="12">
        <v>18.9790041443324</v>
      </c>
      <c r="E17" s="12">
        <v>20.665823579713699</v>
      </c>
      <c r="F17" s="12">
        <v>17.208206239303401</v>
      </c>
      <c r="G17" s="12">
        <v>14.316192389545501</v>
      </c>
      <c r="H17" s="12">
        <v>13.5598612312283</v>
      </c>
      <c r="I17" s="12">
        <v>11.212923734348101</v>
      </c>
      <c r="J17" s="12">
        <v>15.990335219745232</v>
      </c>
      <c r="M17" s="14" t="s">
        <v>45</v>
      </c>
      <c r="N17" s="12">
        <v>15.376848151495899</v>
      </c>
      <c r="O17" s="12">
        <v>16.785315346233801</v>
      </c>
      <c r="P17" s="12">
        <v>13.9674601596061</v>
      </c>
      <c r="Q17" s="12">
        <v>11.6218336675717</v>
      </c>
      <c r="R17" s="12">
        <v>10.995172877340501</v>
      </c>
      <c r="S17" s="12">
        <v>9.0708866393970897</v>
      </c>
      <c r="T17" s="18">
        <v>12.969586140274181</v>
      </c>
      <c r="W17" s="14" t="s">
        <v>45</v>
      </c>
      <c r="X17" s="12">
        <v>22.138247793895001</v>
      </c>
      <c r="Y17" s="12">
        <v>23.996127880694601</v>
      </c>
      <c r="Z17" s="12">
        <v>20.006713234842099</v>
      </c>
      <c r="AA17" s="12">
        <v>16.641286770014901</v>
      </c>
      <c r="AB17" s="12">
        <v>15.7949696062469</v>
      </c>
      <c r="AC17" s="12">
        <v>13.112966871567499</v>
      </c>
      <c r="AD17" s="18">
        <v>18.615052026210165</v>
      </c>
    </row>
    <row r="18" spans="3:30" x14ac:dyDescent="0.3">
      <c r="C18" s="3" t="s">
        <v>43</v>
      </c>
      <c r="D18" s="4"/>
      <c r="E18" s="4">
        <v>20.665823579713699</v>
      </c>
      <c r="F18" s="4">
        <v>17.208206239303401</v>
      </c>
      <c r="G18" s="4">
        <v>14.316192389545501</v>
      </c>
      <c r="H18" s="4">
        <v>13.5598612312283</v>
      </c>
      <c r="I18" s="4">
        <v>11.212923734348101</v>
      </c>
      <c r="J18" s="4">
        <v>15.3926014348278</v>
      </c>
      <c r="M18" s="13" t="s">
        <v>43</v>
      </c>
      <c r="N18" s="4"/>
      <c r="O18" s="4">
        <v>16.785315346233801</v>
      </c>
      <c r="P18" s="4">
        <v>13.9674601596061</v>
      </c>
      <c r="Q18" s="4">
        <v>11.6218336675717</v>
      </c>
      <c r="R18" s="4">
        <v>10.995172877340501</v>
      </c>
      <c r="S18" s="4">
        <v>9.0708866393970897</v>
      </c>
      <c r="T18" s="18">
        <v>12.488133738029838</v>
      </c>
      <c r="W18" s="13" t="s">
        <v>43</v>
      </c>
      <c r="X18" s="4"/>
      <c r="Y18" s="4">
        <v>23.996127880694601</v>
      </c>
      <c r="Z18" s="4">
        <v>20.006713234842099</v>
      </c>
      <c r="AA18" s="4">
        <v>16.641286770014901</v>
      </c>
      <c r="AB18" s="4">
        <v>15.7949696062469</v>
      </c>
      <c r="AC18" s="4">
        <v>13.112966871567499</v>
      </c>
      <c r="AD18" s="18">
        <v>17.910412872673199</v>
      </c>
    </row>
    <row r="19" spans="3:30" ht="15" thickBot="1" x14ac:dyDescent="0.35">
      <c r="C19" s="3" t="s">
        <v>40</v>
      </c>
      <c r="D19" s="4"/>
      <c r="E19" s="4">
        <v>30.400671293592801</v>
      </c>
      <c r="F19" s="4">
        <v>25.0477714537789</v>
      </c>
      <c r="G19" s="4">
        <v>23.6423246561186</v>
      </c>
      <c r="H19" s="4">
        <v>21.1246160385069</v>
      </c>
      <c r="I19" s="4">
        <v>17.484753236149199</v>
      </c>
      <c r="J19" s="4">
        <v>23.540027335629283</v>
      </c>
      <c r="M19" s="13" t="s">
        <v>40</v>
      </c>
      <c r="N19" s="4"/>
      <c r="O19" s="4">
        <v>24.755427133527402</v>
      </c>
      <c r="P19" s="4">
        <v>20.372310693816001</v>
      </c>
      <c r="Q19" s="4">
        <v>19.203783131903101</v>
      </c>
      <c r="R19" s="4">
        <v>17.1997710976799</v>
      </c>
      <c r="S19" s="4">
        <v>14.2212904005026</v>
      </c>
      <c r="T19" s="18">
        <v>19.150516491485799</v>
      </c>
      <c r="W19" s="13" t="s">
        <v>40</v>
      </c>
      <c r="X19" s="4"/>
      <c r="Y19" s="4">
        <v>35.1328486808601</v>
      </c>
      <c r="Z19" s="4">
        <v>29.010106214906099</v>
      </c>
      <c r="AA19" s="4">
        <v>27.4482150597015</v>
      </c>
      <c r="AB19" s="4">
        <v>24.4203095418322</v>
      </c>
      <c r="AC19" s="4">
        <v>20.248001016023402</v>
      </c>
      <c r="AD19" s="18">
        <v>27.251896102664659</v>
      </c>
    </row>
    <row r="20" spans="3:30" ht="15" thickTop="1" x14ac:dyDescent="0.3">
      <c r="C20" s="3" t="s">
        <v>65</v>
      </c>
      <c r="D20" s="4">
        <v>19.585070948583201</v>
      </c>
      <c r="E20" s="4">
        <v>29.93161956503555</v>
      </c>
      <c r="F20" s="4">
        <v>23.390312045885398</v>
      </c>
      <c r="G20" s="4">
        <v>20.250895932982779</v>
      </c>
      <c r="H20" s="4">
        <v>19.31087155202302</v>
      </c>
      <c r="I20" s="4">
        <v>14.91781532279065</v>
      </c>
      <c r="J20" s="4">
        <v>21.484332424698852</v>
      </c>
      <c r="M20" s="15" t="s">
        <v>65</v>
      </c>
      <c r="N20" s="16">
        <v>15.863352393062449</v>
      </c>
      <c r="O20" s="16">
        <v>24.365266956579113</v>
      </c>
      <c r="P20" s="16">
        <v>19.022586605082232</v>
      </c>
      <c r="Q20" s="16">
        <v>16.454689846790572</v>
      </c>
      <c r="R20" s="16">
        <v>15.690972373407812</v>
      </c>
      <c r="S20" s="16">
        <v>12.119537014658476</v>
      </c>
      <c r="T20" s="19">
        <v>17.466485245217442</v>
      </c>
      <c r="W20" s="15" t="s">
        <v>65</v>
      </c>
      <c r="X20" s="16">
        <v>22.856540311455149</v>
      </c>
      <c r="Y20" s="16">
        <v>34.612047462277651</v>
      </c>
      <c r="Z20" s="16">
        <v>27.095252657265753</v>
      </c>
      <c r="AA20" s="16">
        <v>23.497537908900902</v>
      </c>
      <c r="AB20" s="16">
        <v>22.406753507595678</v>
      </c>
      <c r="AC20" s="16">
        <v>17.31179735178182</v>
      </c>
      <c r="AD20" s="19">
        <v>24.90282633656016</v>
      </c>
    </row>
    <row r="22" spans="3:30" x14ac:dyDescent="0.3">
      <c r="D22" s="22"/>
    </row>
    <row r="23" spans="3:30" x14ac:dyDescent="0.3">
      <c r="D2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9923-8202-4027-BBA3-BB9BA31593B7}">
  <dimension ref="B2:O23"/>
  <sheetViews>
    <sheetView workbookViewId="0">
      <selection activeCell="B2" sqref="B2"/>
    </sheetView>
  </sheetViews>
  <sheetFormatPr defaultRowHeight="14.4" x14ac:dyDescent="0.3"/>
  <cols>
    <col min="3" max="3" width="10.77734375" bestFit="1" customWidth="1"/>
    <col min="4" max="11" width="10.33203125" customWidth="1"/>
  </cols>
  <sheetData>
    <row r="2" spans="2:15" ht="18" x14ac:dyDescent="0.35">
      <c r="B2" s="23" t="s">
        <v>73</v>
      </c>
    </row>
    <row r="3" spans="2:15" x14ac:dyDescent="0.3">
      <c r="B3" s="1"/>
    </row>
    <row r="4" spans="2:15" x14ac:dyDescent="0.3">
      <c r="C4" t="s">
        <v>5</v>
      </c>
      <c r="D4" s="3">
        <v>0</v>
      </c>
    </row>
    <row r="6" spans="2:15" x14ac:dyDescent="0.3">
      <c r="C6" t="s">
        <v>67</v>
      </c>
      <c r="D6" t="s">
        <v>64</v>
      </c>
    </row>
    <row r="7" spans="2:15" ht="43.2" x14ac:dyDescent="0.3">
      <c r="C7" t="s">
        <v>66</v>
      </c>
      <c r="D7" t="s">
        <v>63</v>
      </c>
      <c r="E7" t="s">
        <v>62</v>
      </c>
      <c r="F7" t="s">
        <v>33</v>
      </c>
      <c r="G7" t="s">
        <v>34</v>
      </c>
      <c r="H7" t="s">
        <v>35</v>
      </c>
      <c r="I7" t="s">
        <v>36</v>
      </c>
      <c r="J7" t="s">
        <v>65</v>
      </c>
      <c r="M7" s="5" t="s">
        <v>68</v>
      </c>
      <c r="N7" s="1" t="s">
        <v>69</v>
      </c>
      <c r="O7" s="6" t="s">
        <v>70</v>
      </c>
    </row>
    <row r="8" spans="2:15" x14ac:dyDescent="0.3">
      <c r="C8" s="3" t="s">
        <v>37</v>
      </c>
      <c r="D8" s="4"/>
      <c r="E8" s="4">
        <v>23.9873748999577</v>
      </c>
      <c r="F8" s="4">
        <v>21.111537818131399</v>
      </c>
      <c r="G8" s="4">
        <v>18.245430813268001</v>
      </c>
      <c r="H8" s="4">
        <v>18.200939383649601</v>
      </c>
      <c r="I8" s="4">
        <v>13.719481355868</v>
      </c>
      <c r="J8" s="4">
        <v>19.05295285417494</v>
      </c>
      <c r="K8" s="4">
        <f>AVERAGE(F8:I8)</f>
        <v>17.819347342729248</v>
      </c>
      <c r="L8" s="3" t="s">
        <v>37</v>
      </c>
      <c r="M8" s="7">
        <f>(K8-$K$16)/100</f>
        <v>3.7450514441229238E-2</v>
      </c>
      <c r="N8" s="8">
        <v>0.03</v>
      </c>
      <c r="O8" s="9">
        <f>M8-N8</f>
        <v>7.450514441229239E-3</v>
      </c>
    </row>
    <row r="9" spans="2:15" x14ac:dyDescent="0.3">
      <c r="C9" s="3" t="s">
        <v>38</v>
      </c>
      <c r="D9" s="4"/>
      <c r="E9" s="4">
        <v>33.026730957934802</v>
      </c>
      <c r="F9" s="4">
        <v>24.8060878381085</v>
      </c>
      <c r="G9" s="4">
        <v>20.817679028287301</v>
      </c>
      <c r="H9" s="4">
        <v>20.749671394679901</v>
      </c>
      <c r="I9" s="4">
        <v>15.8229071159073</v>
      </c>
      <c r="J9" s="4">
        <v>23.044615266983563</v>
      </c>
      <c r="K9" s="4">
        <f t="shared" ref="K9:K18" si="0">AVERAGE(F9:I9)</f>
        <v>20.549086344245751</v>
      </c>
      <c r="L9" s="3" t="s">
        <v>38</v>
      </c>
      <c r="M9" s="7">
        <f>(K9-$K$16)/100</f>
        <v>6.4747904456394265E-2</v>
      </c>
      <c r="N9" s="8">
        <v>7.0000000000000007E-2</v>
      </c>
      <c r="O9" s="9">
        <f t="shared" ref="O9:O18" si="1">M9-N9</f>
        <v>-5.252095543605742E-3</v>
      </c>
    </row>
    <row r="10" spans="2:15" x14ac:dyDescent="0.3">
      <c r="C10" s="3" t="s">
        <v>41</v>
      </c>
      <c r="D10" s="4"/>
      <c r="E10" s="4">
        <v>31.916752306549299</v>
      </c>
      <c r="F10" s="4">
        <v>25.9662445251879</v>
      </c>
      <c r="G10" s="4">
        <v>24.543932730295399</v>
      </c>
      <c r="H10" s="4">
        <v>23.8072012761609</v>
      </c>
      <c r="I10" s="4">
        <v>19.101058647311699</v>
      </c>
      <c r="J10" s="4">
        <v>25.067037897101038</v>
      </c>
      <c r="K10" s="4">
        <f t="shared" si="0"/>
        <v>23.354609294738975</v>
      </c>
      <c r="L10" s="3" t="s">
        <v>41</v>
      </c>
      <c r="M10" s="7">
        <f>(K10-$K$16)/100</f>
        <v>9.2803133961326501E-2</v>
      </c>
      <c r="N10" s="8">
        <v>0.08</v>
      </c>
      <c r="O10" s="9">
        <f t="shared" si="1"/>
        <v>1.2803133961326499E-2</v>
      </c>
    </row>
    <row r="11" spans="2:15" x14ac:dyDescent="0.3">
      <c r="C11" s="3" t="s">
        <v>42</v>
      </c>
      <c r="D11" s="4"/>
      <c r="E11" s="4">
        <v>63.719765155738102</v>
      </c>
      <c r="F11" s="4">
        <v>38.40050212261</v>
      </c>
      <c r="G11" s="4">
        <v>29.731610614828298</v>
      </c>
      <c r="H11" s="4">
        <v>25.814222786045601</v>
      </c>
      <c r="I11" s="4">
        <v>17.000289429071501</v>
      </c>
      <c r="J11" s="4">
        <v>34.933278021658701</v>
      </c>
      <c r="K11" s="4">
        <f>AVERAGE(F11:I11)</f>
        <v>27.736656238138849</v>
      </c>
      <c r="L11" s="3" t="s">
        <v>42</v>
      </c>
      <c r="M11" s="7">
        <f>(K11-$K$16)/100</f>
        <v>0.13662360339532525</v>
      </c>
      <c r="N11" s="8">
        <v>0.03</v>
      </c>
      <c r="O11" s="9">
        <f t="shared" si="1"/>
        <v>0.10662360339532526</v>
      </c>
    </row>
    <row r="12" spans="2:15" x14ac:dyDescent="0.3">
      <c r="C12" s="3" t="s">
        <v>29</v>
      </c>
      <c r="D12" s="4"/>
      <c r="E12" s="4">
        <v>23.9873748999577</v>
      </c>
      <c r="F12" s="4">
        <v>21.111537818131399</v>
      </c>
      <c r="G12" s="4">
        <v>18.245430813268001</v>
      </c>
      <c r="H12" s="4">
        <v>18.200939383649601</v>
      </c>
      <c r="I12" s="4">
        <v>13.719481355868</v>
      </c>
      <c r="J12" s="4">
        <v>19.05295285417494</v>
      </c>
      <c r="K12" s="4">
        <f t="shared" si="0"/>
        <v>17.819347342729248</v>
      </c>
      <c r="L12" s="3" t="s">
        <v>29</v>
      </c>
      <c r="M12" s="7">
        <f>(K12-$K$16)/100</f>
        <v>3.7450514441229238E-2</v>
      </c>
      <c r="N12" s="8"/>
      <c r="O12" s="9">
        <f t="shared" si="1"/>
        <v>3.7450514441229238E-2</v>
      </c>
    </row>
    <row r="13" spans="2:15" x14ac:dyDescent="0.3">
      <c r="C13" s="3" t="s">
        <v>39</v>
      </c>
      <c r="D13" s="4"/>
      <c r="E13" s="4">
        <v>23.9873748999577</v>
      </c>
      <c r="F13" s="4">
        <v>21.111537818131399</v>
      </c>
      <c r="G13" s="4">
        <v>18.245430813268001</v>
      </c>
      <c r="H13" s="4">
        <v>18.200939383649601</v>
      </c>
      <c r="I13" s="4">
        <v>13.719481355868</v>
      </c>
      <c r="J13" s="4">
        <v>19.05295285417494</v>
      </c>
      <c r="K13" s="4">
        <f t="shared" si="0"/>
        <v>17.819347342729248</v>
      </c>
      <c r="L13" s="3" t="s">
        <v>39</v>
      </c>
      <c r="M13" s="7">
        <f>(K13-$K$16)/100</f>
        <v>3.7450514441229238E-2</v>
      </c>
      <c r="N13" s="8">
        <v>0.06</v>
      </c>
      <c r="O13" s="9">
        <f t="shared" si="1"/>
        <v>-2.254948555877076E-2</v>
      </c>
    </row>
    <row r="14" spans="2:15" x14ac:dyDescent="0.3">
      <c r="C14" s="3" t="s">
        <v>48</v>
      </c>
      <c r="D14" s="4">
        <v>20.191137752833999</v>
      </c>
      <c r="E14" s="4"/>
      <c r="F14" s="4"/>
      <c r="G14" s="4"/>
      <c r="H14" s="4"/>
      <c r="I14" s="4"/>
      <c r="J14" s="4">
        <v>20.191137752833999</v>
      </c>
      <c r="K14" s="4" t="e">
        <f t="shared" si="0"/>
        <v>#DIV/0!</v>
      </c>
      <c r="L14" s="3" t="s">
        <v>48</v>
      </c>
      <c r="M14" s="7">
        <f>(J14-$K$16)/100</f>
        <v>6.1168418542276747E-2</v>
      </c>
      <c r="N14" s="8">
        <v>0.04</v>
      </c>
      <c r="O14" s="9">
        <f t="shared" si="1"/>
        <v>2.1168418542276746E-2</v>
      </c>
    </row>
    <row r="15" spans="2:15" x14ac:dyDescent="0.3">
      <c r="C15" s="3" t="s">
        <v>44</v>
      </c>
      <c r="D15" s="4"/>
      <c r="E15" s="4">
        <v>26.958504077240001</v>
      </c>
      <c r="F15" s="4">
        <v>21.931488586167699</v>
      </c>
      <c r="G15" s="4">
        <v>20.404735081403199</v>
      </c>
      <c r="H15" s="4">
        <v>19.890463411431501</v>
      </c>
      <c r="I15" s="4">
        <v>16.184853263166598</v>
      </c>
      <c r="J15" s="4">
        <v>21.074008883881799</v>
      </c>
      <c r="K15" s="4">
        <f t="shared" si="0"/>
        <v>19.602885085542251</v>
      </c>
      <c r="L15" s="3" t="s">
        <v>44</v>
      </c>
      <c r="M15" s="7">
        <f>(K15-$K$16)/100</f>
        <v>5.5285891869359262E-2</v>
      </c>
      <c r="N15" s="10">
        <v>2.5000000000000001E-3</v>
      </c>
      <c r="O15" s="9">
        <f t="shared" si="1"/>
        <v>5.278589186935926E-2</v>
      </c>
    </row>
    <row r="16" spans="2:15" x14ac:dyDescent="0.3">
      <c r="C16" s="3" t="s">
        <v>45</v>
      </c>
      <c r="D16" s="4">
        <v>18.9790041443324</v>
      </c>
      <c r="E16" s="4">
        <v>20.665823579713699</v>
      </c>
      <c r="F16" s="4">
        <v>17.208206239303401</v>
      </c>
      <c r="G16" s="4">
        <v>14.316192389545501</v>
      </c>
      <c r="H16" s="4">
        <v>13.5598612312283</v>
      </c>
      <c r="I16" s="4">
        <v>11.212923734348101</v>
      </c>
      <c r="J16" s="4">
        <v>15.990335219745232</v>
      </c>
      <c r="K16" s="4">
        <f>AVERAGE(F16:I16)</f>
        <v>14.074295898606325</v>
      </c>
      <c r="L16" s="11" t="s">
        <v>45</v>
      </c>
      <c r="M16" s="7">
        <f>(D16-$F$16)/100</f>
        <v>1.7707979050289993E-2</v>
      </c>
      <c r="N16" s="8">
        <v>0.03</v>
      </c>
      <c r="O16" s="9">
        <f t="shared" si="1"/>
        <v>-1.2292020949710006E-2</v>
      </c>
    </row>
    <row r="17" spans="3:15" x14ac:dyDescent="0.3">
      <c r="C17" s="3" t="s">
        <v>43</v>
      </c>
      <c r="D17" s="4"/>
      <c r="E17" s="4">
        <v>20.665823579713699</v>
      </c>
      <c r="F17" s="4">
        <v>17.208206239303401</v>
      </c>
      <c r="G17" s="4">
        <v>14.316192389545501</v>
      </c>
      <c r="H17" s="4">
        <v>13.5598612312283</v>
      </c>
      <c r="I17" s="4">
        <v>11.212923734348101</v>
      </c>
      <c r="J17" s="4">
        <v>15.3926014348278</v>
      </c>
      <c r="K17" s="4">
        <f t="shared" si="0"/>
        <v>14.074295898606325</v>
      </c>
      <c r="L17" s="3" t="s">
        <v>43</v>
      </c>
      <c r="M17" s="7">
        <f>(K17-$K$16)/100</f>
        <v>0</v>
      </c>
      <c r="N17" s="8">
        <v>0.04</v>
      </c>
      <c r="O17" s="9">
        <f t="shared" si="1"/>
        <v>-0.04</v>
      </c>
    </row>
    <row r="18" spans="3:15" x14ac:dyDescent="0.3">
      <c r="C18" s="3" t="s">
        <v>40</v>
      </c>
      <c r="D18" s="4"/>
      <c r="E18" s="4">
        <v>30.400671293592801</v>
      </c>
      <c r="F18" s="4">
        <v>25.0477714537789</v>
      </c>
      <c r="G18" s="4">
        <v>23.6423246561186</v>
      </c>
      <c r="H18" s="4">
        <v>21.1246160385069</v>
      </c>
      <c r="I18" s="4">
        <v>17.484753236149199</v>
      </c>
      <c r="J18" s="4">
        <v>23.540027335629283</v>
      </c>
      <c r="K18" s="4">
        <f t="shared" si="0"/>
        <v>21.8248663461384</v>
      </c>
      <c r="L18" s="3" t="s">
        <v>40</v>
      </c>
      <c r="M18" s="7">
        <f>(K18-$K$16)/100</f>
        <v>7.750570447532075E-2</v>
      </c>
      <c r="N18" s="8">
        <v>0.08</v>
      </c>
      <c r="O18" s="9">
        <f t="shared" si="1"/>
        <v>-2.494295524679252E-3</v>
      </c>
    </row>
    <row r="19" spans="3:15" x14ac:dyDescent="0.3">
      <c r="C19" s="3" t="s">
        <v>65</v>
      </c>
      <c r="D19" s="4">
        <v>19.585070948583201</v>
      </c>
      <c r="E19" s="4">
        <v>29.93161956503555</v>
      </c>
      <c r="F19" s="4">
        <v>23.390312045885398</v>
      </c>
      <c r="G19" s="4">
        <v>20.250895932982779</v>
      </c>
      <c r="H19" s="4">
        <v>19.31087155202302</v>
      </c>
      <c r="I19" s="4">
        <v>14.91781532279065</v>
      </c>
      <c r="J19" s="4">
        <v>21.484332424698852</v>
      </c>
    </row>
    <row r="23" spans="3:15" x14ac:dyDescent="0.3">
      <c r="D23" s="3"/>
    </row>
  </sheetData>
  <conditionalFormatting sqref="O8:O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DC81-9BDB-4EDF-8C19-C3579C8B1530}">
  <dimension ref="B2:J23"/>
  <sheetViews>
    <sheetView workbookViewId="0">
      <selection activeCell="A20" sqref="A20"/>
    </sheetView>
  </sheetViews>
  <sheetFormatPr defaultRowHeight="14.4" x14ac:dyDescent="0.3"/>
  <cols>
    <col min="3" max="3" width="10.77734375" bestFit="1" customWidth="1"/>
    <col min="4" max="11" width="10.33203125" customWidth="1"/>
  </cols>
  <sheetData>
    <row r="2" spans="2:10" ht="18" x14ac:dyDescent="0.35">
      <c r="B2" s="23" t="s">
        <v>73</v>
      </c>
    </row>
    <row r="4" spans="2:10" x14ac:dyDescent="0.3">
      <c r="C4" s="2" t="s">
        <v>5</v>
      </c>
      <c r="D4" s="3">
        <v>1</v>
      </c>
    </row>
    <row r="6" spans="2:10" x14ac:dyDescent="0.3">
      <c r="C6" s="2" t="s">
        <v>67</v>
      </c>
      <c r="D6" s="2" t="s">
        <v>64</v>
      </c>
    </row>
    <row r="7" spans="2:10" x14ac:dyDescent="0.3">
      <c r="C7" s="2" t="s">
        <v>66</v>
      </c>
      <c r="D7" t="s">
        <v>63</v>
      </c>
      <c r="E7" t="s">
        <v>62</v>
      </c>
      <c r="F7" t="s">
        <v>33</v>
      </c>
      <c r="G7" t="s">
        <v>34</v>
      </c>
      <c r="H7" t="s">
        <v>35</v>
      </c>
      <c r="I7" t="s">
        <v>36</v>
      </c>
      <c r="J7" t="s">
        <v>65</v>
      </c>
    </row>
    <row r="8" spans="2:10" x14ac:dyDescent="0.3">
      <c r="C8" s="3" t="s">
        <v>37</v>
      </c>
      <c r="D8" s="4"/>
      <c r="E8" s="4">
        <v>31.793438552249363</v>
      </c>
      <c r="F8" s="4">
        <v>27.26384653515559</v>
      </c>
      <c r="G8" s="4">
        <v>23.996607872967189</v>
      </c>
      <c r="H8" s="4">
        <v>23.911544380072023</v>
      </c>
      <c r="I8" s="4">
        <v>18.972843855680441</v>
      </c>
      <c r="J8" s="4">
        <v>25.187656239224921</v>
      </c>
    </row>
    <row r="9" spans="2:10" x14ac:dyDescent="0.3">
      <c r="C9" s="3" t="s">
        <v>38</v>
      </c>
      <c r="D9" s="4"/>
      <c r="E9" s="4">
        <v>38.948171990117558</v>
      </c>
      <c r="F9" s="4">
        <v>29.186312113817635</v>
      </c>
      <c r="G9" s="4">
        <v>24.796431903070378</v>
      </c>
      <c r="H9" s="4">
        <v>24.690402652391587</v>
      </c>
      <c r="I9" s="4">
        <v>19.297041491968589</v>
      </c>
      <c r="J9" s="4">
        <v>27.383672030273143</v>
      </c>
    </row>
    <row r="10" spans="2:10" x14ac:dyDescent="0.3">
      <c r="C10" s="3" t="s">
        <v>41</v>
      </c>
      <c r="D10" s="4"/>
      <c r="E10" s="4">
        <v>36.937689806636165</v>
      </c>
      <c r="F10" s="4">
        <v>29.506302105733912</v>
      </c>
      <c r="G10" s="4">
        <v>27.701959738993551</v>
      </c>
      <c r="H10" s="4">
        <v>26.938088008536134</v>
      </c>
      <c r="I10" s="4">
        <v>21.789727032952182</v>
      </c>
      <c r="J10" s="4">
        <v>28.574753338570392</v>
      </c>
    </row>
    <row r="11" spans="2:10" x14ac:dyDescent="0.3">
      <c r="C11" s="3" t="s">
        <v>42</v>
      </c>
      <c r="D11" s="4"/>
      <c r="E11" s="4">
        <v>71.589306869937602</v>
      </c>
      <c r="F11" s="4">
        <v>44.59776315113492</v>
      </c>
      <c r="G11" s="4">
        <v>35.56552327933089</v>
      </c>
      <c r="H11" s="4">
        <v>31.638929179872036</v>
      </c>
      <c r="I11" s="4">
        <v>22.334930774591847</v>
      </c>
      <c r="J11" s="4">
        <v>41.14529065097345</v>
      </c>
    </row>
    <row r="12" spans="2:10" x14ac:dyDescent="0.3">
      <c r="C12" s="3" t="s">
        <v>29</v>
      </c>
      <c r="D12" s="4"/>
      <c r="E12" s="4">
        <v>31.79343855224937</v>
      </c>
      <c r="F12" s="4">
        <v>27.26384653515559</v>
      </c>
      <c r="G12" s="4">
        <v>23.996607872967189</v>
      </c>
      <c r="H12" s="4">
        <v>23.911544380072144</v>
      </c>
      <c r="I12" s="4">
        <v>18.972843855675968</v>
      </c>
      <c r="J12" s="4">
        <v>25.187656239224054</v>
      </c>
    </row>
    <row r="13" spans="2:10" x14ac:dyDescent="0.3">
      <c r="C13" s="3" t="s">
        <v>39</v>
      </c>
      <c r="D13" s="4"/>
      <c r="E13" s="4">
        <v>31.793438552249363</v>
      </c>
      <c r="F13" s="4">
        <v>27.263846535155576</v>
      </c>
      <c r="G13" s="4">
        <v>23.996607872967189</v>
      </c>
      <c r="H13" s="4">
        <v>23.911544380072218</v>
      </c>
      <c r="I13" s="4">
        <v>18.972843855675681</v>
      </c>
      <c r="J13" s="4">
        <v>25.187656239224001</v>
      </c>
    </row>
    <row r="14" spans="2:10" x14ac:dyDescent="0.3">
      <c r="C14" s="3" t="s">
        <v>48</v>
      </c>
      <c r="D14" s="4">
        <v>26.761749379267044</v>
      </c>
      <c r="E14" s="4"/>
      <c r="F14" s="4"/>
      <c r="G14" s="4"/>
      <c r="H14" s="4"/>
      <c r="I14" s="4"/>
      <c r="J14" s="4">
        <v>26.761749379267044</v>
      </c>
    </row>
    <row r="15" spans="2:10" x14ac:dyDescent="0.3">
      <c r="C15" s="3" t="s">
        <v>44</v>
      </c>
      <c r="D15" s="4"/>
      <c r="E15" s="4">
        <v>34.769314524794559</v>
      </c>
      <c r="F15" s="4">
        <v>28.085929222819402</v>
      </c>
      <c r="G15" s="4">
        <v>26.171465732258469</v>
      </c>
      <c r="H15" s="4">
        <v>25.626389552796226</v>
      </c>
      <c r="I15" s="4">
        <v>21.499292966640766</v>
      </c>
      <c r="J15" s="4">
        <v>27.230478399861887</v>
      </c>
    </row>
    <row r="16" spans="2:10" x14ac:dyDescent="0.3">
      <c r="C16" s="3" t="s">
        <v>45</v>
      </c>
      <c r="D16" s="4">
        <v>25.518033892964823</v>
      </c>
      <c r="E16" s="4">
        <v>28.466580588257543</v>
      </c>
      <c r="F16" s="4">
        <v>23.350366067479658</v>
      </c>
      <c r="G16" s="4">
        <v>20.039066921945036</v>
      </c>
      <c r="H16" s="4">
        <v>19.200909707203365</v>
      </c>
      <c r="I16" s="4">
        <v>16.404188694268356</v>
      </c>
      <c r="J16" s="4">
        <v>22.163190978686458</v>
      </c>
    </row>
    <row r="17" spans="3:10" x14ac:dyDescent="0.3">
      <c r="C17" s="3" t="s">
        <v>43</v>
      </c>
      <c r="D17" s="4"/>
      <c r="E17" s="4">
        <v>28.466580588257543</v>
      </c>
      <c r="F17" s="4">
        <v>23.350366067479658</v>
      </c>
      <c r="G17" s="4">
        <v>20.039066921945036</v>
      </c>
      <c r="H17" s="4">
        <v>19.200909707203333</v>
      </c>
      <c r="I17" s="4">
        <v>16.404188694268754</v>
      </c>
      <c r="J17" s="4">
        <v>21.492222395830872</v>
      </c>
    </row>
    <row r="18" spans="3:10" x14ac:dyDescent="0.3">
      <c r="C18" s="3" t="s">
        <v>40</v>
      </c>
      <c r="D18" s="4"/>
      <c r="E18" s="4">
        <v>38.21698108569344</v>
      </c>
      <c r="F18" s="4">
        <v>31.21031460691006</v>
      </c>
      <c r="G18" s="4">
        <v>29.432375848372089</v>
      </c>
      <c r="H18" s="4">
        <v>26.87903860669779</v>
      </c>
      <c r="I18" s="4">
        <v>22.83139670375347</v>
      </c>
      <c r="J18" s="4">
        <v>29.714021370285373</v>
      </c>
    </row>
    <row r="19" spans="3:10" x14ac:dyDescent="0.3">
      <c r="C19" s="3" t="s">
        <v>65</v>
      </c>
      <c r="D19" s="4">
        <v>26.139891636115934</v>
      </c>
      <c r="E19" s="4">
        <v>37.277494111044263</v>
      </c>
      <c r="F19" s="4">
        <v>29.107889294084195</v>
      </c>
      <c r="G19" s="4">
        <v>25.573571396481704</v>
      </c>
      <c r="H19" s="4">
        <v>24.590930055491683</v>
      </c>
      <c r="I19" s="4">
        <v>19.747929792547602</v>
      </c>
      <c r="J19" s="4">
        <v>27.216498649398588</v>
      </c>
    </row>
    <row r="23" spans="3:10" x14ac:dyDescent="0.3">
      <c r="D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results_91425_allscenarios_noba</vt:lpstr>
      <vt:lpstr>PV Only</vt:lpstr>
      <vt:lpstr>Adders</vt:lpstr>
      <vt:lpstr>PV +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Nate Hunt</cp:lastModifiedBy>
  <dcterms:created xsi:type="dcterms:W3CDTF">2025-09-17T00:40:10Z</dcterms:created>
  <dcterms:modified xsi:type="dcterms:W3CDTF">2025-09-30T19:38:43Z</dcterms:modified>
</cp:coreProperties>
</file>