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HPC-Share-GFS/HPCMarketPerformance/Registration of Provider Organizations (RPO)/Data Release/2021/"/>
    </mc:Choice>
  </mc:AlternateContent>
  <xr:revisionPtr revIDLastSave="14" documentId="8_{732C1058-8F4C-4FD7-A96A-6F25FCB21E65}" xr6:coauthVersionLast="46" xr6:coauthVersionMax="46" xr10:uidLastSave="{D6390988-3D20-4208-B6DA-CACED5C51B4D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71" i="1"/>
  <c r="C62" i="1"/>
  <c r="C55" i="1"/>
  <c r="C45" i="1"/>
  <c r="C39" i="1"/>
  <c r="C34" i="1"/>
  <c r="C24" i="1"/>
  <c r="C26" i="1" s="1"/>
  <c r="C40" i="1" l="1"/>
  <c r="C46" i="1" s="1"/>
  <c r="C27" i="1"/>
  <c r="C63" i="1"/>
  <c r="C72" i="1" s="1"/>
  <c r="C76" i="1" s="1"/>
  <c r="C79" i="1" s="1"/>
</calcChain>
</file>

<file path=xl/sharedStrings.xml><?xml version="1.0" encoding="utf-8"?>
<sst xmlns="http://schemas.openxmlformats.org/spreadsheetml/2006/main" count="151" uniqueCount="148">
  <si>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</si>
  <si>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</si>
  <si>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</si>
  <si>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</si>
  <si>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</si>
  <si>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</si>
  <si>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</si>
  <si>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</si>
  <si>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</si>
  <si>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</si>
  <si>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</si>
  <si>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</si>
  <si>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</si>
  <si>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</si>
  <si>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</si>
  <si>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</si>
  <si>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</si>
  <si>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</si>
  <si>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</si>
  <si>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</si>
  <si>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</si>
  <si>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</si>
  <si>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</si>
  <si>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</si>
  <si>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</si>
  <si>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</si>
  <si>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</si>
  <si>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</si>
  <si>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</si>
  <si>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</si>
  <si>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</si>
  <si>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</si>
  <si>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</si>
  <si>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</si>
  <si>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</si>
  <si>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</si>
  <si>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</si>
  <si>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</si>
  <si>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</si>
  <si>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</si>
  <si>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</si>
  <si>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</si>
  <si>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</si>
  <si>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</si>
  <si>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</si>
  <si>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</si>
  <si>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</si>
  <si>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</si>
  <si>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</si>
  <si>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</si>
  <si>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</si>
  <si>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</si>
  <si>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</si>
  <si>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</si>
  <si>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</si>
  <si>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</si>
  <si>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</si>
  <si>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</si>
  <si>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</si>
  <si>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</si>
  <si>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</si>
  <si>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</si>
  <si>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</si>
  <si>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</si>
  <si>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</si>
  <si>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</si>
  <si>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</si>
  <si>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</si>
  <si>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</si>
  <si>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</si>
  <si>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</si>
  <si>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</si>
  <si>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</si>
  <si>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</si>
  <si>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</si>
  <si>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</si>
  <si>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</si>
  <si>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</si>
  <si>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</si>
  <si>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</si>
  <si>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</si>
  <si>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</si>
  <si>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</si>
  <si>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</si>
  <si>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</si>
  <si>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</si>
  <si>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</si>
  <si>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</si>
  <si>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</si>
  <si>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</si>
  <si>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</si>
  <si>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</si>
  <si>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</si>
  <si>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</si>
  <si>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</si>
  <si>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</si>
  <si>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</si>
  <si>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</si>
  <si>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</si>
  <si>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</si>
  <si>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</si>
  <si>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</si>
  <si>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</si>
  <si>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</si>
  <si>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</si>
  <si>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</si>
  <si>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</si>
  <si>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</si>
  <si>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</si>
  <si>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</si>
  <si>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</si>
  <si>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</si>
  <si>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</si>
  <si>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</si>
  <si>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</si>
  <si>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</si>
  <si>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</si>
  <si>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</si>
  <si>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</si>
  <si>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</si>
  <si>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</si>
  <si>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</si>
  <si>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</si>
  <si>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</si>
  <si>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</si>
  <si>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</si>
  <si>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</si>
  <si>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</si>
  <si>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</si>
  <si>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</si>
  <si>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</si>
  <si>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</si>
  <si>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</si>
  <si>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</si>
  <si>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</si>
  <si>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</si>
  <si>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</si>
  <si>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</si>
  <si>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</si>
  <si>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RPO-175A</t>
  </si>
  <si>
    <t>Other Operating Revenue: Federal COVID-19 Relief Funds</t>
  </si>
  <si>
    <t>RPO-175B</t>
  </si>
  <si>
    <t>Other Operating Revenue: State &amp; Other COVID-19 Relief Funds</t>
  </si>
  <si>
    <t>Boston Health Care for the Homeless Program, Inc.</t>
  </si>
  <si>
    <t>System-Level</t>
  </si>
  <si>
    <t>7/1/2019 - 6/30/2020</t>
  </si>
  <si>
    <t>Include MassHealth Supplemental $1,887,297</t>
  </si>
  <si>
    <t>MassHealth Supplemental $1,887,297 reported in NPSR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</si>
</sst>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49" fontId="20" fillId="0" borderId="21" xfId="0" applyNumberFormat="1" applyFont="1" applyBorder="1" applyProtection="1">
      <protection locked="0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0" fillId="34" borderId="1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="80" zoomScaleNormal="80" workbookViewId="0">
      <selection activeCell="E53" sqref="E53"/>
    </sheetView>
  </sheetViews>
  <sheetFormatPr defaultColWidth="9.140625"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28" t="s">
        <v>2</v>
      </c>
      <c r="C1" s="30" t="s">
        <v>143</v>
      </c>
      <c r="D1" s="30"/>
      <c r="E1" s="30"/>
    </row>
    <row r="2" spans="1:5" x14ac:dyDescent="0.25">
      <c r="A2" s="10" t="s">
        <v>4</v>
      </c>
      <c r="B2" s="29" t="s">
        <v>5</v>
      </c>
      <c r="C2" s="31" t="s">
        <v>144</v>
      </c>
      <c r="D2" s="31"/>
      <c r="E2" s="31"/>
    </row>
    <row r="3" spans="1:5" x14ac:dyDescent="0.25">
      <c r="A3" s="10" t="s">
        <v>1</v>
      </c>
      <c r="B3" s="29" t="s">
        <v>3</v>
      </c>
      <c r="C3" s="30" t="s">
        <v>145</v>
      </c>
      <c r="D3" s="30"/>
      <c r="E3" s="30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10" t="s">
        <v>6</v>
      </c>
      <c r="B8" s="1" t="s">
        <v>7</v>
      </c>
      <c r="C8" s="3">
        <v>9108808</v>
      </c>
      <c r="D8" s="3"/>
      <c r="E8" s="14"/>
    </row>
    <row r="9" spans="1:5" x14ac:dyDescent="0.25">
      <c r="A9" s="10" t="s">
        <v>12</v>
      </c>
      <c r="B9" s="1" t="s">
        <v>14</v>
      </c>
      <c r="C9" s="3"/>
      <c r="D9" s="3"/>
      <c r="E9" s="14"/>
    </row>
    <row r="10" spans="1:5" x14ac:dyDescent="0.25">
      <c r="A10" s="10" t="s">
        <v>13</v>
      </c>
      <c r="B10" s="1" t="s">
        <v>15</v>
      </c>
      <c r="C10" s="3">
        <v>5246567</v>
      </c>
      <c r="D10" s="3"/>
      <c r="E10" s="14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10" t="s">
        <v>19</v>
      </c>
      <c r="B12" s="1" t="s">
        <v>24</v>
      </c>
      <c r="C12" s="3">
        <v>5818080</v>
      </c>
      <c r="D12" s="3"/>
      <c r="E12" s="14"/>
    </row>
    <row r="13" spans="1:5" x14ac:dyDescent="0.25">
      <c r="A13" s="10" t="s">
        <v>20</v>
      </c>
      <c r="B13" s="1" t="s">
        <v>25</v>
      </c>
      <c r="C13" s="3"/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>
        <v>2557325</v>
      </c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22730780</v>
      </c>
      <c r="D16" s="4"/>
      <c r="E16" s="14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10" t="s">
        <v>30</v>
      </c>
      <c r="B18" s="1" t="s">
        <v>41</v>
      </c>
      <c r="C18" s="3">
        <v>7910268</v>
      </c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36080604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8254831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27825773</v>
      </c>
      <c r="D24" s="4"/>
      <c r="E24" s="14"/>
    </row>
    <row r="25" spans="1:5" x14ac:dyDescent="0.25">
      <c r="A25" s="10" t="s">
        <v>37</v>
      </c>
      <c r="B25" s="1" t="s">
        <v>48</v>
      </c>
      <c r="C25" s="3">
        <v>23183495</v>
      </c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58919536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81650316</v>
      </c>
      <c r="D27" s="4"/>
      <c r="E27" s="14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10" t="s">
        <v>52</v>
      </c>
      <c r="B30" s="1" t="s">
        <v>57</v>
      </c>
      <c r="C30" s="3"/>
      <c r="D30" s="25"/>
      <c r="E30" s="14"/>
    </row>
    <row r="31" spans="1:5" x14ac:dyDescent="0.25">
      <c r="A31" s="10" t="s">
        <v>53</v>
      </c>
      <c r="B31" s="1" t="s">
        <v>58</v>
      </c>
      <c r="C31" s="3"/>
      <c r="D31" s="3"/>
      <c r="E31" s="14"/>
    </row>
    <row r="32" spans="1:5" x14ac:dyDescent="0.25">
      <c r="A32" s="10" t="s">
        <v>54</v>
      </c>
      <c r="B32" s="1" t="s">
        <v>59</v>
      </c>
      <c r="C32" s="3"/>
      <c r="D32" s="3"/>
      <c r="E32" s="14"/>
    </row>
    <row r="33" spans="1:5" x14ac:dyDescent="0.25">
      <c r="A33" s="10" t="s">
        <v>55</v>
      </c>
      <c r="B33" s="1" t="s">
        <v>60</v>
      </c>
      <c r="C33" s="3">
        <v>8638862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8638862</v>
      </c>
      <c r="D34" s="4"/>
      <c r="E34" s="14"/>
    </row>
    <row r="35" spans="1:5" x14ac:dyDescent="0.25">
      <c r="A35" s="32" t="s">
        <v>73</v>
      </c>
      <c r="B35" s="37"/>
      <c r="C35" s="37"/>
      <c r="D35" s="37"/>
      <c r="E35" s="38"/>
    </row>
    <row r="36" spans="1:5" x14ac:dyDescent="0.25">
      <c r="A36" s="16" t="s">
        <v>74</v>
      </c>
      <c r="B36" s="5" t="s">
        <v>80</v>
      </c>
      <c r="C36" s="8"/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/>
      <c r="D38" s="8"/>
      <c r="E38" s="17"/>
    </row>
    <row r="39" spans="1:5" x14ac:dyDescent="0.25">
      <c r="A39" s="16" t="s">
        <v>77</v>
      </c>
      <c r="B39" s="5" t="s">
        <v>83</v>
      </c>
      <c r="C39" s="7">
        <f>SUM(C36:C38)</f>
        <v>0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8638862</v>
      </c>
      <c r="D40" s="7"/>
      <c r="E40" s="17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10" t="s">
        <v>63</v>
      </c>
      <c r="B42" s="1" t="s">
        <v>70</v>
      </c>
      <c r="C42" s="3">
        <v>59854619</v>
      </c>
      <c r="D42" s="3"/>
      <c r="E42" s="14"/>
    </row>
    <row r="43" spans="1:5" x14ac:dyDescent="0.25">
      <c r="A43" s="10" t="s">
        <v>64</v>
      </c>
      <c r="B43" s="1" t="s">
        <v>71</v>
      </c>
      <c r="C43" s="3">
        <v>8156835</v>
      </c>
      <c r="D43" s="3"/>
      <c r="E43" s="14"/>
    </row>
    <row r="44" spans="1:5" x14ac:dyDescent="0.25">
      <c r="A44" s="10" t="s">
        <v>65</v>
      </c>
      <c r="B44" s="1" t="s">
        <v>72</v>
      </c>
      <c r="C44" s="3">
        <v>5000000</v>
      </c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73011454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81650316</v>
      </c>
      <c r="D46" s="21"/>
      <c r="E46" s="22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ht="15.75" x14ac:dyDescent="0.25">
      <c r="A50" s="10" t="s">
        <v>86</v>
      </c>
      <c r="B50" s="1" t="s">
        <v>91</v>
      </c>
      <c r="C50" s="3">
        <v>40682164</v>
      </c>
      <c r="D50" s="3"/>
      <c r="E50" s="27" t="s">
        <v>146</v>
      </c>
    </row>
    <row r="51" spans="1:5" x14ac:dyDescent="0.25">
      <c r="A51" s="10" t="s">
        <v>87</v>
      </c>
      <c r="B51" s="1" t="s">
        <v>92</v>
      </c>
      <c r="C51" s="3">
        <v>10691743</v>
      </c>
      <c r="D51" s="3"/>
      <c r="E51" s="14"/>
    </row>
    <row r="52" spans="1:5" x14ac:dyDescent="0.25">
      <c r="A52" s="10" t="s">
        <v>139</v>
      </c>
      <c r="B52" s="1" t="s">
        <v>140</v>
      </c>
      <c r="C52" s="3">
        <v>312366</v>
      </c>
      <c r="D52" s="3"/>
      <c r="E52" s="14"/>
    </row>
    <row r="53" spans="1:5" x14ac:dyDescent="0.25">
      <c r="A53" s="10" t="s">
        <v>141</v>
      </c>
      <c r="B53" s="1" t="s">
        <v>142</v>
      </c>
      <c r="C53" s="3">
        <v>74854</v>
      </c>
      <c r="D53" s="3"/>
      <c r="E53" s="14" t="s">
        <v>147</v>
      </c>
    </row>
    <row r="54" spans="1:5" x14ac:dyDescent="0.25">
      <c r="A54" s="10" t="s">
        <v>88</v>
      </c>
      <c r="B54" s="1" t="s">
        <v>93</v>
      </c>
      <c r="C54" s="3">
        <v>2421618</v>
      </c>
      <c r="D54" s="3"/>
      <c r="E54" s="14"/>
    </row>
    <row r="55" spans="1:5" x14ac:dyDescent="0.25">
      <c r="A55" s="15" t="s">
        <v>89</v>
      </c>
      <c r="B55" s="2" t="s">
        <v>90</v>
      </c>
      <c r="C55" s="4">
        <f>SUM(C50:C54)</f>
        <v>54182745</v>
      </c>
      <c r="D55" s="4"/>
      <c r="E55" s="14"/>
    </row>
    <row r="56" spans="1:5" x14ac:dyDescent="0.25">
      <c r="A56" s="32" t="s">
        <v>94</v>
      </c>
      <c r="B56" s="33"/>
      <c r="C56" s="33"/>
      <c r="D56" s="33"/>
      <c r="E56" s="34"/>
    </row>
    <row r="57" spans="1:5" x14ac:dyDescent="0.25">
      <c r="A57" s="10" t="s">
        <v>95</v>
      </c>
      <c r="B57" s="1" t="s">
        <v>104</v>
      </c>
      <c r="C57" s="3">
        <v>541941</v>
      </c>
      <c r="D57" s="3"/>
      <c r="E57" s="14"/>
    </row>
    <row r="58" spans="1:5" x14ac:dyDescent="0.25">
      <c r="A58" s="10" t="s">
        <v>96</v>
      </c>
      <c r="B58" s="1" t="s">
        <v>105</v>
      </c>
      <c r="C58" s="3">
        <v>7526387</v>
      </c>
      <c r="D58" s="3"/>
      <c r="E58" s="14"/>
    </row>
    <row r="59" spans="1:5" x14ac:dyDescent="0.25">
      <c r="A59" s="10" t="s">
        <v>97</v>
      </c>
      <c r="B59" s="1" t="s">
        <v>106</v>
      </c>
      <c r="C59" s="3"/>
      <c r="D59" s="3"/>
      <c r="E59" s="14"/>
    </row>
    <row r="60" spans="1:5" ht="15.75" x14ac:dyDescent="0.25">
      <c r="A60" s="10" t="s">
        <v>98</v>
      </c>
      <c r="B60" s="1" t="s">
        <v>107</v>
      </c>
      <c r="C60" s="3">
        <v>586432</v>
      </c>
      <c r="D60" s="3"/>
      <c r="E60" s="27"/>
    </row>
    <row r="61" spans="1:5" x14ac:dyDescent="0.25">
      <c r="A61" s="10" t="s">
        <v>99</v>
      </c>
      <c r="B61" s="1" t="s">
        <v>108</v>
      </c>
      <c r="C61" s="3"/>
      <c r="D61" s="3"/>
      <c r="E61" s="14"/>
    </row>
    <row r="62" spans="1:5" x14ac:dyDescent="0.25">
      <c r="A62" s="15" t="s">
        <v>100</v>
      </c>
      <c r="B62" s="2" t="s">
        <v>102</v>
      </c>
      <c r="C62" s="4">
        <f>SUM(C57:C61)</f>
        <v>8654760</v>
      </c>
      <c r="D62" s="4"/>
      <c r="E62" s="14"/>
    </row>
    <row r="63" spans="1:5" x14ac:dyDescent="0.25">
      <c r="A63" s="15" t="s">
        <v>101</v>
      </c>
      <c r="B63" s="2" t="s">
        <v>103</v>
      </c>
      <c r="C63" s="4">
        <f>C55+C62</f>
        <v>62837505</v>
      </c>
      <c r="D63" s="4"/>
      <c r="E63" s="14"/>
    </row>
    <row r="64" spans="1:5" x14ac:dyDescent="0.25">
      <c r="A64" s="32" t="s">
        <v>109</v>
      </c>
      <c r="B64" s="33"/>
      <c r="C64" s="33"/>
      <c r="D64" s="33"/>
      <c r="E64" s="34"/>
    </row>
    <row r="65" spans="1:5" ht="15.75" x14ac:dyDescent="0.25">
      <c r="A65" s="10" t="s">
        <v>110</v>
      </c>
      <c r="B65" s="1" t="s">
        <v>120</v>
      </c>
      <c r="C65" s="3">
        <v>44209465</v>
      </c>
      <c r="D65" s="3"/>
      <c r="E65" s="27"/>
    </row>
    <row r="66" spans="1:5" x14ac:dyDescent="0.25">
      <c r="A66" s="10" t="s">
        <v>111</v>
      </c>
      <c r="B66" s="1" t="s">
        <v>121</v>
      </c>
      <c r="C66" s="3">
        <v>1492566</v>
      </c>
      <c r="D66" s="3"/>
      <c r="E66" s="14"/>
    </row>
    <row r="67" spans="1:5" x14ac:dyDescent="0.25">
      <c r="A67" s="10" t="s">
        <v>112</v>
      </c>
      <c r="B67" s="1" t="s">
        <v>122</v>
      </c>
      <c r="C67" s="3"/>
      <c r="D67" s="3"/>
      <c r="E67" s="14"/>
    </row>
    <row r="68" spans="1:5" x14ac:dyDescent="0.25">
      <c r="A68" s="10" t="s">
        <v>113</v>
      </c>
      <c r="B68" s="1" t="s">
        <v>123</v>
      </c>
      <c r="C68" s="3"/>
      <c r="D68" s="3"/>
      <c r="E68" s="14"/>
    </row>
    <row r="69" spans="1:5" x14ac:dyDescent="0.25">
      <c r="A69" s="10" t="s">
        <v>114</v>
      </c>
      <c r="B69" s="1" t="s">
        <v>124</v>
      </c>
      <c r="C69" s="3">
        <v>16390708</v>
      </c>
      <c r="D69" s="3"/>
      <c r="E69" s="14"/>
    </row>
    <row r="70" spans="1:5" x14ac:dyDescent="0.25">
      <c r="A70" s="10" t="s">
        <v>115</v>
      </c>
      <c r="B70" s="1" t="s">
        <v>125</v>
      </c>
      <c r="C70" s="3"/>
      <c r="D70" s="3"/>
      <c r="E70" s="14"/>
    </row>
    <row r="71" spans="1:5" x14ac:dyDescent="0.25">
      <c r="A71" s="15" t="s">
        <v>116</v>
      </c>
      <c r="B71" s="2" t="s">
        <v>118</v>
      </c>
      <c r="C71" s="4">
        <f>SUM(C65:C70)</f>
        <v>62092739</v>
      </c>
      <c r="D71" s="4"/>
      <c r="E71" s="14"/>
    </row>
    <row r="72" spans="1:5" x14ac:dyDescent="0.25">
      <c r="A72" s="15" t="s">
        <v>117</v>
      </c>
      <c r="B72" s="2" t="s">
        <v>119</v>
      </c>
      <c r="C72" s="4">
        <f>C63-C71</f>
        <v>744766</v>
      </c>
      <c r="D72" s="4"/>
      <c r="E72" s="14"/>
    </row>
    <row r="73" spans="1:5" x14ac:dyDescent="0.25">
      <c r="A73" s="32" t="s">
        <v>126</v>
      </c>
      <c r="B73" s="33"/>
      <c r="C73" s="33"/>
      <c r="D73" s="33"/>
      <c r="E73" s="34"/>
    </row>
    <row r="74" spans="1:5" x14ac:dyDescent="0.25">
      <c r="A74" s="10" t="s">
        <v>127</v>
      </c>
      <c r="B74" s="1" t="s">
        <v>134</v>
      </c>
      <c r="C74" s="3"/>
      <c r="D74" s="3"/>
      <c r="E74" s="23"/>
    </row>
    <row r="75" spans="1:5" x14ac:dyDescent="0.25">
      <c r="A75" s="10" t="s">
        <v>128</v>
      </c>
      <c r="B75" s="1" t="s">
        <v>135</v>
      </c>
      <c r="C75" s="3"/>
      <c r="D75" s="3"/>
      <c r="E75" s="23"/>
    </row>
    <row r="76" spans="1:5" x14ac:dyDescent="0.25">
      <c r="A76" s="15" t="s">
        <v>129</v>
      </c>
      <c r="B76" s="2" t="s">
        <v>136</v>
      </c>
      <c r="C76" s="4">
        <f>C72+C74+C75</f>
        <v>744766</v>
      </c>
      <c r="D76" s="4"/>
      <c r="E76" s="23"/>
    </row>
    <row r="77" spans="1:5" x14ac:dyDescent="0.25">
      <c r="A77" s="10" t="s">
        <v>130</v>
      </c>
      <c r="B77" s="1" t="s">
        <v>137</v>
      </c>
      <c r="C77" s="3"/>
      <c r="D77" s="3"/>
      <c r="E77" s="23"/>
    </row>
    <row r="78" spans="1:5" x14ac:dyDescent="0.25">
      <c r="A78" s="10" t="s">
        <v>131</v>
      </c>
      <c r="B78" s="1" t="s">
        <v>138</v>
      </c>
      <c r="C78" s="3"/>
      <c r="D78" s="3"/>
      <c r="E78" s="23"/>
    </row>
    <row r="79" spans="1:5" ht="15.75" thickBot="1" x14ac:dyDescent="0.3">
      <c r="A79" s="19" t="s">
        <v>132</v>
      </c>
      <c r="B79" s="20" t="s">
        <v>133</v>
      </c>
      <c r="C79" s="21">
        <f>SUM(C76:C78)</f>
        <v>744766</v>
      </c>
      <c r="D79" s="21"/>
      <c r="E79" s="24"/>
    </row>
    <row r="80" spans="1:5" ht="15.75" thickTop="1" x14ac:dyDescent="0.25"/>
  </sheetData>
  <mergeCells count="17">
    <mergeCell ref="A11:E11"/>
    <mergeCell ref="C1:E1"/>
    <mergeCell ref="C2:E2"/>
    <mergeCell ref="C3:E3"/>
    <mergeCell ref="A73:E73"/>
    <mergeCell ref="A4:E4"/>
    <mergeCell ref="A47:E47"/>
    <mergeCell ref="A49:E49"/>
    <mergeCell ref="A56:E56"/>
    <mergeCell ref="A64:E64"/>
    <mergeCell ref="A35:E35"/>
    <mergeCell ref="A28:E28"/>
    <mergeCell ref="A29:E29"/>
    <mergeCell ref="A41:E41"/>
    <mergeCell ref="A17:E17"/>
    <mergeCell ref="A6:E6"/>
    <mergeCell ref="A7:E7"/>
  </mergeCells>
  <pageMargins left="0.7" right="0.7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2A17571CF88439ABA7611DC88C97E" ma:contentTypeVersion="13" ma:contentTypeDescription="Create a new document." ma:contentTypeScope="" ma:versionID="53141995576e201661f29d20312d1342">
  <xsd:schema xmlns:xsd="http://www.w3.org/2001/XMLSchema" xmlns:xs="http://www.w3.org/2001/XMLSchema" xmlns:p="http://schemas.microsoft.com/office/2006/metadata/properties" xmlns:ns2="76fe0413-0503-4bd4-aaad-f298049ef40d" xmlns:ns3="238a7fb3-ecbf-4877-938d-446e9b051090" targetNamespace="http://schemas.microsoft.com/office/2006/metadata/properties" ma:root="true" ma:fieldsID="2396234acdf73dba1b5206969fe06290" ns2:_="" ns3:_="">
    <xsd:import namespace="76fe0413-0503-4bd4-aaad-f298049ef40d"/>
    <xsd:import namespace="238a7fb3-ecbf-4877-938d-446e9b051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e0413-0503-4bd4-aaad-f298049ef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a7fb3-ecbf-4877-938d-446e9b051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37b07f-7e77-4560-8b67-bcf608dc697e}" ma:internalName="TaxCatchAll" ma:showField="CatchAllData" ma:web="238a7fb3-ecbf-4877-938d-446e9b051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a7fb3-ecbf-4877-938d-446e9b051090" xsi:nil="true"/>
    <lcf76f155ced4ddcb4097134ff3c332f xmlns="76fe0413-0503-4bd4-aaad-f298049ef4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F350F8-23CC-4F20-AC66-2B75E7B01A9A}"/>
</file>

<file path=customXml/itemProps2.xml><?xml version="1.0" encoding="utf-8"?>
<ds:datastoreItem xmlns:ds="http://schemas.openxmlformats.org/officeDocument/2006/customXml" ds:itemID="{A5635472-6142-4111-9018-33CE27E2BEAC}"/>
</file>

<file path=customXml/itemProps3.xml><?xml version="1.0" encoding="utf-8"?>
<ds:datastoreItem xmlns:ds="http://schemas.openxmlformats.org/officeDocument/2006/customXml" ds:itemID="{AF3B81DF-45B0-44EA-A9F6-515201B44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2022-07-25T14:44:34Z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0x0101002732A17571CF88439ABA7611DC88C97E</vt:lpwstr>
  </property>
</Properties>
</file>