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05" yWindow="65326" windowWidth="10275" windowHeight="7275" activeTab="0"/>
  </bookViews>
  <sheets>
    <sheet name="Summary Sheet-Please Complete " sheetId="1" r:id="rId1"/>
    <sheet name="Worksheet - Please Complete" sheetId="2" r:id="rId2"/>
    <sheet name="EOPSS Use Only" sheetId="3" state="hidden" r:id="rId3"/>
  </sheets>
  <definedNames>
    <definedName name="_xlnm.Print_Area" localSheetId="0">'Summary Sheet-Please Complete '!$A$1:$F$39</definedName>
    <definedName name="_xlnm.Print_Area" localSheetId="1">'Worksheet - Please Complete'!$A$1:$H$109</definedName>
  </definedNames>
  <calcPr fullCalcOnLoad="1"/>
</workbook>
</file>

<file path=xl/sharedStrings.xml><?xml version="1.0" encoding="utf-8"?>
<sst xmlns="http://schemas.openxmlformats.org/spreadsheetml/2006/main" count="115" uniqueCount="74">
  <si>
    <t>Budget Breakdown</t>
  </si>
  <si>
    <t>Cost</t>
  </si>
  <si>
    <t>Total:</t>
  </si>
  <si>
    <t>Name of Consultant</t>
  </si>
  <si>
    <t>Item</t>
  </si>
  <si>
    <t>Per Unit Cost</t>
  </si>
  <si>
    <t>Quantity</t>
  </si>
  <si>
    <t>Supply Item</t>
  </si>
  <si>
    <t>Brief Description</t>
  </si>
  <si>
    <t>Match Share</t>
  </si>
  <si>
    <t>A</t>
  </si>
  <si>
    <t>Personnel</t>
  </si>
  <si>
    <t>Fringe</t>
  </si>
  <si>
    <t>Equipment</t>
  </si>
  <si>
    <t>Supplies</t>
  </si>
  <si>
    <t>Other</t>
  </si>
  <si>
    <t>B</t>
  </si>
  <si>
    <t>C</t>
  </si>
  <si>
    <t>D</t>
  </si>
  <si>
    <t>E</t>
  </si>
  <si>
    <t>F</t>
  </si>
  <si>
    <t>G</t>
  </si>
  <si>
    <t>Total</t>
  </si>
  <si>
    <t>Applicant Organization:</t>
  </si>
  <si>
    <t>Office of Grants and Research</t>
  </si>
  <si>
    <t>Executive Office of Public Safety &amp; Security</t>
  </si>
  <si>
    <t>Salary</t>
  </si>
  <si>
    <t>Fee/Rate</t>
  </si>
  <si>
    <t>Brief Description of Services</t>
  </si>
  <si>
    <t>Brief Description of Item and Purpose</t>
  </si>
  <si>
    <t>Employee Name/Title</t>
  </si>
  <si>
    <t>Percent Charged to Grant</t>
  </si>
  <si>
    <t>Salary Charged to Grant</t>
  </si>
  <si>
    <t>Direct Cost</t>
  </si>
  <si>
    <t>Support Cost</t>
  </si>
  <si>
    <t>Number of Hours</t>
  </si>
  <si>
    <t>Grand Total:</t>
  </si>
  <si>
    <t>Rate/Cost</t>
  </si>
  <si>
    <t>Joe Smith, Principle Investigator</t>
  </si>
  <si>
    <t>State Share</t>
  </si>
  <si>
    <t>Total Cost</t>
  </si>
  <si>
    <t>Brief Description of Cost (provide FTE or hourly breakdown)</t>
  </si>
  <si>
    <r>
      <rPr>
        <b/>
        <sz val="9"/>
        <rFont val="Georgia"/>
        <family val="1"/>
      </rPr>
      <t>State Share:</t>
    </r>
    <r>
      <rPr>
        <b/>
        <sz val="9"/>
        <color indexed="10"/>
        <rFont val="Georgia"/>
        <family val="1"/>
      </rPr>
      <t xml:space="preserve"> This amount should reflect your Shannon request.</t>
    </r>
  </si>
  <si>
    <t>Definitions:</t>
  </si>
  <si>
    <r>
      <rPr>
        <b/>
        <sz val="9"/>
        <rFont val="Georgia"/>
        <family val="1"/>
      </rPr>
      <t>Total Cost:</t>
    </r>
    <r>
      <rPr>
        <b/>
        <sz val="9"/>
        <color indexed="10"/>
        <rFont val="Georgia"/>
        <family val="1"/>
      </rPr>
      <t xml:space="preserve"> this amount should reflect the combination of the State Share and Match Share.</t>
    </r>
  </si>
  <si>
    <t>Joe Smith, Principal Investigator</t>
  </si>
  <si>
    <t>Jane Smith</t>
  </si>
  <si>
    <t>Risk Assessment development  $22/hr*40 hrs/wk*52wks=45,760.00</t>
  </si>
  <si>
    <t>Mileage</t>
  </si>
  <si>
    <t>Brief Description of Item/travel type (mileage, parking, airfare), purpose, and destination</t>
  </si>
  <si>
    <t>Joe Smith, Principle investigator</t>
  </si>
  <si>
    <t>Travel to Statewide Partner for Technical Assistance Meeting</t>
  </si>
  <si>
    <t>Equipment Item</t>
  </si>
  <si>
    <t>Computer</t>
  </si>
  <si>
    <t>New computers for research assistants @ $500.00 eac. (prorated at 50%=750.00</t>
  </si>
  <si>
    <t>Copy Paper</t>
  </si>
  <si>
    <t>Copy paper for generating reports and other grant related documentation</t>
  </si>
  <si>
    <t>Administrative Costs</t>
  </si>
  <si>
    <t>Administrative costs related to the administrations of the Shannon Funds</t>
  </si>
  <si>
    <t>Contract/Consultants</t>
  </si>
  <si>
    <t>Local Travel</t>
  </si>
  <si>
    <r>
      <rPr>
        <b/>
        <sz val="9"/>
        <rFont val="Georgia"/>
        <family val="1"/>
      </rPr>
      <t xml:space="preserve">Match Share: </t>
    </r>
    <r>
      <rPr>
        <b/>
        <sz val="9"/>
        <color indexed="10"/>
        <rFont val="Georgia"/>
        <family val="1"/>
      </rPr>
      <t>This amount should reflect the match contribution (cash &amp; in-kind, etc).</t>
    </r>
  </si>
  <si>
    <t>Description of Cost: Indicate federally approved fringe rate, auditor approved rate, or itemize by actual cost</t>
  </si>
  <si>
    <t xml:space="preserve">Grand Total </t>
  </si>
  <si>
    <t>PI will manage all SRP  activities for 1 FTE @ $25,000.00 ($12,500 Shannon and $12,500 match)</t>
  </si>
  <si>
    <t>SFY 2019 Shannon Community Initiative SRP Grant Summary Sheet</t>
  </si>
  <si>
    <t>FY 2019 Shannon CSI SRP Grant Budget Worksheet</t>
  </si>
  <si>
    <r>
      <t xml:space="preserve">C. Consultants—For each consultant enter the name, if known, hourly or daily fee/rate (8-hour day), estimated time on the project and service to be provided. Consultant fees in excess of $650/day ($81.25/hour) require additional justification and prior approval from EOPSS . Provide a description of the product or services to be procured by contract within the Description of Program Costs. For example, if an agency is funding Personnel- an hourly rate, number of hours or FTE should be included within the Description of Cost. Under the Description of Cost, please document how you calculated the Total Cost of Contracts for each line item </t>
    </r>
    <r>
      <rPr>
        <b/>
        <sz val="10"/>
        <color indexed="10"/>
        <rFont val="Arial"/>
        <family val="2"/>
      </rPr>
      <t>(State and Match Share)</t>
    </r>
    <r>
      <rPr>
        <b/>
        <sz val="10"/>
        <rFont val="Arial"/>
        <family val="2"/>
      </rPr>
      <t xml:space="preserve">. Applicants should use a competitive process for procurement in compliance with the organization's own procurement policy. Sole Source Contracts are not allowed.  </t>
    </r>
  </si>
  <si>
    <r>
      <t xml:space="preserve">D. Travel—Travel costs (e.g.  mileage costs, parking, tolls) associated with the grant must be in accordance with the organizationally-approved travel policy. NOTE: mileage costs cannot exceed the state rate which currently is set at $0.45/mile. Indicate the reason for travel. Under the Description of Cost please document how you </t>
    </r>
    <r>
      <rPr>
        <b/>
        <sz val="10"/>
        <color indexed="10"/>
        <rFont val="Arial"/>
        <family val="2"/>
      </rPr>
      <t>calculated</t>
    </r>
    <r>
      <rPr>
        <b/>
        <sz val="10"/>
        <rFont val="Arial"/>
        <family val="2"/>
      </rPr>
      <t xml:space="preserve"> the Total Cost of travel for each line item  </t>
    </r>
    <r>
      <rPr>
        <b/>
        <sz val="10"/>
        <color indexed="10"/>
        <rFont val="Arial"/>
        <family val="2"/>
      </rPr>
      <t>(State and Match Share)</t>
    </r>
    <r>
      <rPr>
        <b/>
        <sz val="10"/>
        <rFont val="Arial"/>
        <family val="2"/>
      </rPr>
      <t>.</t>
    </r>
  </si>
  <si>
    <r>
      <t xml:space="preserve">G.  Other—“Other” items are those that do not fall under any of the categories listed above such as copying costs, telephone costs, training material costs and 4% grant administration costs) . Under the Description of Cost please document how </t>
    </r>
    <r>
      <rPr>
        <b/>
        <sz val="10"/>
        <color indexed="10"/>
        <rFont val="Arial"/>
        <family val="2"/>
      </rPr>
      <t>calculated</t>
    </r>
    <r>
      <rPr>
        <b/>
        <sz val="10"/>
        <rFont val="Arial"/>
        <family val="2"/>
      </rPr>
      <t xml:space="preserve"> the Total Cost of each line item </t>
    </r>
    <r>
      <rPr>
        <b/>
        <sz val="10"/>
        <color indexed="10"/>
        <rFont val="Arial"/>
        <family val="2"/>
      </rPr>
      <t>(State and Match Share).</t>
    </r>
  </si>
  <si>
    <r>
      <t xml:space="preserve">B.  Fringe Benefits—List employee name, salary and fringe rate or actual fringe cost. Fringe benefits should be based on actual known costs or an established formula. Fringe benefits are for the personnel listed in budget category A and only for the percentage of time devoted to the project. Under Approved Rate/Actual cost please document how the Total Cost was calculated for personnel for each line item </t>
    </r>
    <r>
      <rPr>
        <b/>
        <sz val="10"/>
        <color indexed="10"/>
        <rFont val="Arial"/>
        <family val="2"/>
      </rPr>
      <t xml:space="preserve">(State and Match Share). </t>
    </r>
  </si>
  <si>
    <r>
      <t xml:space="preserve">A. Personnel — List each position by name and title of employee, if available.  Show the full salary and the percentage of time to be devoted to the project. Be sure to include a brief description of the activities to be completed. </t>
    </r>
    <r>
      <rPr>
        <b/>
        <sz val="10"/>
        <color indexed="10"/>
        <rFont val="Arial"/>
        <family val="2"/>
      </rPr>
      <t>Also, Under Description of Cost, please document how the Total Cost was calculated for personnel for each line item (State and Match Share).</t>
    </r>
  </si>
  <si>
    <r>
      <t xml:space="preserve">F.  Supplies—List items by type and ammount to be purchased (e.g. office supplies, training materials, copying paper, books, etc.). Under the Description of Cost please document how you </t>
    </r>
    <r>
      <rPr>
        <b/>
        <sz val="10"/>
        <color indexed="10"/>
        <rFont val="Arial"/>
        <family val="2"/>
      </rPr>
      <t>calculated</t>
    </r>
    <r>
      <rPr>
        <b/>
        <sz val="10"/>
        <rFont val="Arial"/>
        <family val="2"/>
      </rPr>
      <t xml:space="preserve"> the Total Cost of supplies for each line item </t>
    </r>
    <r>
      <rPr>
        <b/>
        <sz val="10"/>
        <color indexed="10"/>
        <rFont val="Arial"/>
        <family val="2"/>
      </rPr>
      <t>(State and Match Share)</t>
    </r>
    <r>
      <rPr>
        <b/>
        <sz val="10"/>
        <rFont val="Arial"/>
        <family val="2"/>
      </rPr>
      <t>.Generally supplies include any materials that are expendable or consumed during the course of the project.</t>
    </r>
  </si>
  <si>
    <r>
      <t xml:space="preserve">E. Equipment—Indicate equipment  and amount to be purchased. Under the Description of Cost please document how you calculated the Total Cost of equipment for each line item </t>
    </r>
    <r>
      <rPr>
        <b/>
        <sz val="10"/>
        <color indexed="10"/>
        <rFont val="Arial"/>
        <family val="2"/>
      </rPr>
      <t>(State and Match Share).  If the equipment to be purchased will be funded at a prorated amount (supported by another funding stream), please list the % supported by the Shannon SRP.</t>
    </r>
    <r>
      <rPr>
        <b/>
        <sz val="10"/>
        <rFont val="Arial"/>
        <family val="2"/>
      </rPr>
      <t xml:space="preserve">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</si>
</sst>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0_);_(* \(#,##0.0000\);_(* &quot;-&quot;????_);_(@_)"/>
    <numFmt numFmtId="165" formatCode="0.0000%"/>
    <numFmt numFmtId="166" formatCode="0;[Red]0"/>
    <numFmt numFmtId="167" formatCode="0.00;[Red]0.00"/>
    <numFmt numFmtId="168" formatCode="#,##0.00;[Red]#,##0.00"/>
    <numFmt numFmtId="169" formatCode="&quot;Yes&quot;;&quot;Yes&quot;;&quot;No&quot;"/>
    <numFmt numFmtId="170" formatCode="&quot;True&quot;;&quot;True&quot;;&quot;False&quot;"/>
    <numFmt numFmtId="171" formatCode="&quot;On&quot;;&quot;On&quot;;&quot;Off&quot;"/>
    <numFmt numFmtId="172" formatCode="[$€-2]\ #,##0.00_);[Red]\([$€-2]\ #,##0.00\)"/>
    <numFmt numFmtId="173" formatCode="#,##0.0000;[Red]#,##0.0000"/>
    <numFmt numFmtId="174" formatCode="_(&quot;$&quot;* #,##0.0000_);_(&quot;$&quot;* \(#,##0.0000\);_(&quot;$&quot;* &quot;-&quot;????_);_(@_)"/>
    <numFmt numFmtId="175" formatCode="&quot;$&quot;#,##0.00;[Red]&quot;$&quot;#,##0.00"/>
    <numFmt numFmtId="176" formatCode="&quot;$&quot;#,##0.00"/>
    <numFmt numFmtId="177" formatCode="&quot;$&quot;#,##0.0000"/>
  </numFmts>
  <fonts count="48">
    <font>
      <sz val="10"/>
      <name val="Arial"/>
      <family val="0"/>
    </font>
    <font>
      <b/>
      <sz val="10"/>
      <name val="Arial"/>
      <family val="2"/>
    </font>
    <font>
      <i/>
      <sz val="10"/>
      <name val="Arial"/>
      <family val="2"/>
    </font>
    <font>
      <b/>
      <sz val="12"/>
      <name val="Arial"/>
      <family val="2"/>
    </font>
    <font>
      <b/>
      <i/>
      <sz val="10"/>
      <name val="Arial"/>
      <family val="2"/>
    </font>
    <font>
      <u val="single"/>
      <sz val="10"/>
      <color indexed="12"/>
      <name val="Arial"/>
      <family val="2"/>
    </font>
    <font>
      <u val="single"/>
      <sz val="10"/>
      <color indexed="36"/>
      <name val="Arial"/>
      <family val="2"/>
    </font>
    <font>
      <sz val="8"/>
      <name val="Arial"/>
      <family val="2"/>
    </font>
    <font>
      <sz val="10"/>
      <name val="Palatino Roman"/>
      <family val="1"/>
    </font>
    <font>
      <b/>
      <sz val="10"/>
      <color indexed="10"/>
      <name val="Arial"/>
      <family val="2"/>
    </font>
    <font>
      <b/>
      <sz val="9"/>
      <color indexed="10"/>
      <name val="Georgia"/>
      <family val="1"/>
    </font>
    <font>
      <b/>
      <sz val="9"/>
      <name val="Georgia"/>
      <family val="1"/>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Georg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thin"/>
      <bottom style="thin"/>
    </border>
    <border>
      <left style="thin"/>
      <right style="medium"/>
      <top style="thin"/>
      <bottom style="mediu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56">
    <xf numFmtId="0" fontId="0" fillId="0" borderId="0" xfId="0" applyAlignment="1">
      <alignment/>
    </xf>
    <xf numFmtId="0" fontId="1" fillId="0" borderId="0" xfId="0" applyFont="1" applyAlignment="1">
      <alignment wrapText="1"/>
    </xf>
    <xf numFmtId="43" fontId="1" fillId="0" borderId="0" xfId="42" applyFont="1" applyAlignment="1">
      <alignment/>
    </xf>
    <xf numFmtId="0" fontId="1" fillId="0" borderId="0" xfId="0" applyFont="1" applyAlignment="1">
      <alignment/>
    </xf>
    <xf numFmtId="0" fontId="2" fillId="0" borderId="0" xfId="0" applyFont="1" applyAlignment="1">
      <alignment wrapText="1"/>
    </xf>
    <xf numFmtId="43" fontId="2" fillId="0" borderId="0" xfId="42" applyFont="1" applyAlignment="1">
      <alignment/>
    </xf>
    <xf numFmtId="0" fontId="2" fillId="0" borderId="0" xfId="0" applyFont="1" applyAlignment="1">
      <alignment/>
    </xf>
    <xf numFmtId="0" fontId="2" fillId="0" borderId="0" xfId="0" applyFont="1" applyAlignment="1">
      <alignment horizontal="center" wrapText="1"/>
    </xf>
    <xf numFmtId="43" fontId="2" fillId="0" borderId="0" xfId="42" applyFont="1" applyAlignment="1">
      <alignment horizontal="center"/>
    </xf>
    <xf numFmtId="0" fontId="2" fillId="0" borderId="0" xfId="0" applyFont="1" applyAlignment="1">
      <alignment horizontal="center"/>
    </xf>
    <xf numFmtId="43" fontId="0" fillId="0" borderId="0" xfId="42" applyFont="1" applyAlignment="1">
      <alignment/>
    </xf>
    <xf numFmtId="0" fontId="0" fillId="0" borderId="10" xfId="0" applyBorder="1" applyAlignment="1">
      <alignment/>
    </xf>
    <xf numFmtId="43" fontId="0" fillId="0" borderId="0" xfId="0" applyNumberFormat="1" applyAlignment="1">
      <alignment/>
    </xf>
    <xf numFmtId="0" fontId="1" fillId="0" borderId="10" xfId="0" applyFont="1" applyBorder="1" applyAlignment="1">
      <alignment/>
    </xf>
    <xf numFmtId="43" fontId="0" fillId="0" borderId="10" xfId="0" applyNumberFormat="1" applyBorder="1" applyAlignment="1">
      <alignment/>
    </xf>
    <xf numFmtId="0" fontId="1" fillId="0" borderId="0" xfId="0" applyFont="1" applyAlignment="1">
      <alignment/>
    </xf>
    <xf numFmtId="0" fontId="1" fillId="0" borderId="0" xfId="0" applyFont="1" applyFill="1" applyBorder="1" applyAlignment="1">
      <alignment/>
    </xf>
    <xf numFmtId="0" fontId="4" fillId="0" borderId="0" xfId="0" applyFont="1" applyAlignment="1">
      <alignment wrapText="1"/>
    </xf>
    <xf numFmtId="0" fontId="0" fillId="0" borderId="0" xfId="0" applyBorder="1" applyAlignment="1">
      <alignment/>
    </xf>
    <xf numFmtId="43" fontId="0" fillId="0" borderId="0" xfId="0" applyNumberFormat="1" applyBorder="1" applyAlignment="1">
      <alignment/>
    </xf>
    <xf numFmtId="43" fontId="0" fillId="0" borderId="0" xfId="42" applyFont="1" applyBorder="1" applyAlignment="1" applyProtection="1">
      <alignment/>
      <protection locked="0"/>
    </xf>
    <xf numFmtId="0" fontId="0" fillId="0" borderId="0" xfId="0" applyBorder="1" applyAlignment="1" applyProtection="1">
      <alignment/>
      <protection locked="0"/>
    </xf>
    <xf numFmtId="43" fontId="0" fillId="0" borderId="0" xfId="42" applyFont="1" applyBorder="1" applyAlignment="1">
      <alignment/>
    </xf>
    <xf numFmtId="44" fontId="0" fillId="0" borderId="11" xfId="42" applyNumberFormat="1" applyFont="1" applyBorder="1" applyAlignment="1">
      <alignment/>
    </xf>
    <xf numFmtId="165" fontId="0" fillId="0" borderId="11" xfId="59" applyNumberFormat="1" applyFont="1" applyBorder="1" applyAlignment="1" applyProtection="1">
      <alignment/>
      <protection locked="0"/>
    </xf>
    <xf numFmtId="168" fontId="0" fillId="0" borderId="11" xfId="42" applyNumberFormat="1" applyFont="1" applyBorder="1" applyAlignment="1" applyProtection="1">
      <alignment/>
      <protection locked="0"/>
    </xf>
    <xf numFmtId="43" fontId="0" fillId="0" borderId="0" xfId="0" applyNumberFormat="1" applyAlignment="1" quotePrefix="1">
      <alignment/>
    </xf>
    <xf numFmtId="0" fontId="1" fillId="0" borderId="0" xfId="0" applyFont="1" applyAlignment="1">
      <alignment/>
    </xf>
    <xf numFmtId="0" fontId="1" fillId="0" borderId="10" xfId="0" applyFont="1" applyBorder="1" applyAlignment="1">
      <alignment horizontal="left"/>
    </xf>
    <xf numFmtId="0" fontId="1" fillId="0" borderId="10" xfId="0" applyFont="1" applyBorder="1" applyAlignment="1">
      <alignment/>
    </xf>
    <xf numFmtId="174" fontId="0" fillId="0" borderId="11" xfId="42" applyNumberFormat="1" applyFont="1" applyBorder="1" applyAlignment="1" applyProtection="1">
      <alignment/>
      <protection locked="0"/>
    </xf>
    <xf numFmtId="0" fontId="0" fillId="0" borderId="11" xfId="0" applyBorder="1" applyAlignment="1" applyProtection="1">
      <alignment wrapText="1"/>
      <protection locked="0"/>
    </xf>
    <xf numFmtId="0" fontId="0" fillId="0" borderId="11" xfId="59" applyNumberFormat="1" applyFont="1" applyBorder="1" applyAlignment="1" applyProtection="1">
      <alignment wrapText="1"/>
      <protection locked="0"/>
    </xf>
    <xf numFmtId="0" fontId="0" fillId="0" borderId="11" xfId="0" applyBorder="1" applyAlignment="1" applyProtection="1" quotePrefix="1">
      <alignment wrapText="1"/>
      <protection locked="0"/>
    </xf>
    <xf numFmtId="0" fontId="0" fillId="0" borderId="11" xfId="42" applyNumberFormat="1" applyFont="1" applyBorder="1" applyAlignment="1">
      <alignment wrapText="1"/>
    </xf>
    <xf numFmtId="174" fontId="0" fillId="0" borderId="11" xfId="42" applyNumberFormat="1" applyFont="1" applyBorder="1" applyAlignment="1">
      <alignment/>
    </xf>
    <xf numFmtId="44" fontId="0" fillId="0" borderId="12" xfId="42" applyNumberFormat="1" applyFont="1" applyBorder="1" applyAlignment="1">
      <alignment/>
    </xf>
    <xf numFmtId="4" fontId="0" fillId="0" borderId="11" xfId="42" applyNumberFormat="1" applyFont="1" applyBorder="1" applyAlignment="1" applyProtection="1">
      <alignment/>
      <protection locked="0"/>
    </xf>
    <xf numFmtId="4" fontId="0" fillId="0" borderId="11" xfId="42" applyNumberFormat="1" applyFont="1" applyBorder="1" applyAlignment="1">
      <alignment/>
    </xf>
    <xf numFmtId="0" fontId="47" fillId="0" borderId="0" xfId="0" applyFont="1" applyBorder="1" applyAlignment="1">
      <alignment horizontal="left" wrapText="1"/>
    </xf>
    <xf numFmtId="43" fontId="0" fillId="33" borderId="0" xfId="42" applyFont="1" applyFill="1" applyBorder="1" applyAlignment="1">
      <alignment/>
    </xf>
    <xf numFmtId="0" fontId="0" fillId="33" borderId="0" xfId="0" applyFill="1" applyBorder="1" applyAlignment="1">
      <alignment/>
    </xf>
    <xf numFmtId="2" fontId="0" fillId="0" borderId="11" xfId="42" applyNumberFormat="1" applyFont="1" applyBorder="1" applyAlignment="1" applyProtection="1">
      <alignment/>
      <protection locked="0"/>
    </xf>
    <xf numFmtId="43" fontId="0" fillId="0" borderId="11" xfId="42" applyNumberFormat="1" applyFont="1" applyBorder="1" applyAlignment="1" applyProtection="1">
      <alignment/>
      <protection locked="0"/>
    </xf>
    <xf numFmtId="0" fontId="1" fillId="33" borderId="13" xfId="0" applyFont="1" applyFill="1" applyBorder="1" applyAlignment="1">
      <alignment/>
    </xf>
    <xf numFmtId="43" fontId="0" fillId="33" borderId="14" xfId="42" applyFont="1" applyFill="1" applyBorder="1" applyAlignment="1">
      <alignment/>
    </xf>
    <xf numFmtId="0" fontId="0" fillId="33" borderId="14" xfId="0" applyFill="1" applyBorder="1" applyAlignment="1">
      <alignment/>
    </xf>
    <xf numFmtId="0" fontId="47" fillId="33" borderId="15" xfId="0" applyFont="1" applyFill="1" applyBorder="1" applyAlignment="1">
      <alignment vertical="center" wrapText="1"/>
    </xf>
    <xf numFmtId="0" fontId="1" fillId="33" borderId="16" xfId="0" applyFont="1" applyFill="1" applyBorder="1" applyAlignment="1">
      <alignment/>
    </xf>
    <xf numFmtId="0" fontId="47" fillId="33" borderId="17" xfId="0" applyFont="1" applyFill="1" applyBorder="1" applyAlignment="1">
      <alignment vertical="center" wrapText="1"/>
    </xf>
    <xf numFmtId="0" fontId="1" fillId="0" borderId="18" xfId="0" applyFont="1" applyFill="1" applyBorder="1" applyAlignment="1">
      <alignment horizontal="center"/>
    </xf>
    <xf numFmtId="43" fontId="1" fillId="0" borderId="19" xfId="42" applyFont="1" applyFill="1" applyBorder="1" applyAlignment="1">
      <alignment horizontal="center"/>
    </xf>
    <xf numFmtId="0" fontId="1" fillId="0" borderId="19" xfId="0" applyFont="1" applyFill="1" applyBorder="1" applyAlignment="1">
      <alignment horizontal="center" wrapText="1"/>
    </xf>
    <xf numFmtId="0" fontId="1" fillId="0" borderId="20" xfId="0" applyFont="1" applyFill="1" applyBorder="1" applyAlignment="1">
      <alignment horizontal="center" wrapText="1"/>
    </xf>
    <xf numFmtId="0" fontId="0" fillId="0" borderId="21" xfId="0" applyBorder="1" applyAlignment="1" applyProtection="1">
      <alignment wrapText="1"/>
      <protection locked="0"/>
    </xf>
    <xf numFmtId="0" fontId="8" fillId="0" borderId="21" xfId="0" applyFont="1" applyFill="1" applyBorder="1" applyAlignment="1" applyProtection="1">
      <alignment horizontal="left" vertical="center" wrapText="1"/>
      <protection locked="0"/>
    </xf>
    <xf numFmtId="0" fontId="8" fillId="0" borderId="21" xfId="0" applyFont="1" applyFill="1" applyBorder="1" applyAlignment="1" applyProtection="1">
      <alignment vertical="center" wrapText="1" readingOrder="1"/>
      <protection locked="0"/>
    </xf>
    <xf numFmtId="0" fontId="0" fillId="33" borderId="22" xfId="0" applyFill="1" applyBorder="1" applyAlignment="1" applyProtection="1">
      <alignment/>
      <protection locked="0"/>
    </xf>
    <xf numFmtId="4" fontId="0" fillId="33" borderId="23" xfId="42" applyNumberFormat="1" applyFont="1" applyFill="1" applyBorder="1" applyAlignment="1" applyProtection="1">
      <alignment/>
      <protection locked="0"/>
    </xf>
    <xf numFmtId="9" fontId="0" fillId="33" borderId="23" xfId="59" applyFont="1" applyFill="1" applyBorder="1" applyAlignment="1" applyProtection="1">
      <alignment/>
      <protection locked="0"/>
    </xf>
    <xf numFmtId="43" fontId="0" fillId="0" borderId="23" xfId="42" applyFont="1" applyBorder="1" applyAlignment="1">
      <alignment/>
    </xf>
    <xf numFmtId="4" fontId="0" fillId="0" borderId="23" xfId="42" applyNumberFormat="1" applyFont="1" applyBorder="1" applyAlignment="1">
      <alignment/>
    </xf>
    <xf numFmtId="44" fontId="0" fillId="0" borderId="23" xfId="42" applyNumberFormat="1" applyFont="1" applyBorder="1" applyAlignment="1">
      <alignment/>
    </xf>
    <xf numFmtId="0" fontId="1" fillId="0" borderId="18" xfId="0" applyFont="1" applyBorder="1" applyAlignment="1">
      <alignment horizontal="left"/>
    </xf>
    <xf numFmtId="43" fontId="1" fillId="0" borderId="19" xfId="42" applyFont="1" applyBorder="1" applyAlignment="1">
      <alignment horizontal="left" wrapText="1"/>
    </xf>
    <xf numFmtId="0" fontId="1" fillId="0" borderId="19" xfId="0" applyFont="1" applyBorder="1" applyAlignment="1">
      <alignment horizontal="left" wrapText="1"/>
    </xf>
    <xf numFmtId="0" fontId="1" fillId="0" borderId="20" xfId="0" applyFont="1" applyFill="1" applyBorder="1" applyAlignment="1">
      <alignment horizontal="left" wrapText="1"/>
    </xf>
    <xf numFmtId="0" fontId="0" fillId="33" borderId="23" xfId="0" applyFill="1" applyBorder="1" applyAlignment="1" applyProtection="1">
      <alignment/>
      <protection locked="0"/>
    </xf>
    <xf numFmtId="0" fontId="1" fillId="0" borderId="19" xfId="0" applyFont="1" applyBorder="1" applyAlignment="1">
      <alignment horizontal="left"/>
    </xf>
    <xf numFmtId="43" fontId="1" fillId="0" borderId="19" xfId="0" applyNumberFormat="1" applyFont="1" applyBorder="1" applyAlignment="1">
      <alignment horizontal="left" wrapText="1"/>
    </xf>
    <xf numFmtId="43" fontId="1" fillId="0" borderId="20" xfId="0" applyNumberFormat="1" applyFont="1" applyFill="1" applyBorder="1" applyAlignment="1">
      <alignment horizontal="left"/>
    </xf>
    <xf numFmtId="0" fontId="1" fillId="0" borderId="18" xfId="0" applyFont="1" applyBorder="1" applyAlignment="1">
      <alignment wrapText="1"/>
    </xf>
    <xf numFmtId="0" fontId="1" fillId="0" borderId="19" xfId="0" applyFont="1" applyBorder="1" applyAlignment="1">
      <alignment wrapText="1"/>
    </xf>
    <xf numFmtId="0" fontId="1" fillId="0" borderId="19" xfId="0" applyFont="1" applyBorder="1" applyAlignment="1">
      <alignment/>
    </xf>
    <xf numFmtId="43" fontId="1" fillId="0" borderId="19" xfId="42" applyFont="1" applyBorder="1" applyAlignment="1">
      <alignment wrapText="1"/>
    </xf>
    <xf numFmtId="0" fontId="1" fillId="0" borderId="20" xfId="0" applyFont="1" applyFill="1" applyBorder="1" applyAlignment="1">
      <alignment wrapText="1"/>
    </xf>
    <xf numFmtId="43" fontId="0" fillId="33" borderId="23" xfId="42" applyFont="1" applyFill="1" applyBorder="1" applyAlignment="1" applyProtection="1">
      <alignment/>
      <protection locked="0"/>
    </xf>
    <xf numFmtId="0" fontId="1" fillId="0" borderId="18" xfId="0" applyFont="1" applyBorder="1" applyAlignment="1">
      <alignment horizontal="center"/>
    </xf>
    <xf numFmtId="0" fontId="1" fillId="0" borderId="19" xfId="0" applyFont="1" applyBorder="1" applyAlignment="1">
      <alignment horizontal="center" wrapText="1"/>
    </xf>
    <xf numFmtId="0" fontId="1" fillId="0" borderId="19" xfId="0" applyFont="1" applyBorder="1" applyAlignment="1">
      <alignment horizontal="center"/>
    </xf>
    <xf numFmtId="43" fontId="1" fillId="0" borderId="19" xfId="42" applyFont="1" applyBorder="1" applyAlignment="1">
      <alignment horizontal="center" wrapText="1"/>
    </xf>
    <xf numFmtId="0" fontId="0" fillId="34" borderId="24" xfId="0" applyFill="1" applyBorder="1" applyAlignment="1">
      <alignment/>
    </xf>
    <xf numFmtId="43" fontId="0" fillId="34" borderId="25" xfId="42" applyFont="1" applyFill="1" applyBorder="1" applyAlignment="1">
      <alignment/>
    </xf>
    <xf numFmtId="0" fontId="0" fillId="34" borderId="25" xfId="0" applyFill="1" applyBorder="1" applyAlignment="1">
      <alignment/>
    </xf>
    <xf numFmtId="0" fontId="1" fillId="34" borderId="25" xfId="0" applyFont="1" applyFill="1" applyBorder="1" applyAlignment="1">
      <alignment/>
    </xf>
    <xf numFmtId="0" fontId="0" fillId="34" borderId="22" xfId="0" applyFill="1" applyBorder="1" applyAlignment="1" applyProtection="1">
      <alignment/>
      <protection locked="0"/>
    </xf>
    <xf numFmtId="4" fontId="0" fillId="34" borderId="23" xfId="42" applyNumberFormat="1" applyFont="1" applyFill="1" applyBorder="1" applyAlignment="1" applyProtection="1">
      <alignment/>
      <protection locked="0"/>
    </xf>
    <xf numFmtId="0" fontId="0" fillId="34" borderId="23" xfId="0" applyFill="1" applyBorder="1" applyAlignment="1" applyProtection="1">
      <alignment/>
      <protection locked="0"/>
    </xf>
    <xf numFmtId="7" fontId="0" fillId="34" borderId="26" xfId="42" applyNumberFormat="1" applyFont="1" applyFill="1" applyBorder="1" applyAlignment="1" applyProtection="1">
      <alignment/>
      <protection/>
    </xf>
    <xf numFmtId="43" fontId="0" fillId="34" borderId="23" xfId="42" applyNumberFormat="1" applyFont="1" applyFill="1" applyBorder="1" applyAlignment="1" applyProtection="1">
      <alignment/>
      <protection locked="0"/>
    </xf>
    <xf numFmtId="2" fontId="0" fillId="34" borderId="23" xfId="0" applyNumberFormat="1" applyFill="1" applyBorder="1" applyAlignment="1" applyProtection="1">
      <alignment/>
      <protection locked="0"/>
    </xf>
    <xf numFmtId="0" fontId="0" fillId="34" borderId="22" xfId="0" applyFill="1" applyBorder="1" applyAlignment="1">
      <alignment/>
    </xf>
    <xf numFmtId="0" fontId="0" fillId="34" borderId="23" xfId="0" applyFill="1" applyBorder="1" applyAlignment="1">
      <alignment/>
    </xf>
    <xf numFmtId="0" fontId="0" fillId="34" borderId="23" xfId="0" applyFill="1" applyBorder="1" applyAlignment="1">
      <alignment/>
    </xf>
    <xf numFmtId="43" fontId="0" fillId="34" borderId="23" xfId="42" applyFont="1" applyFill="1" applyBorder="1" applyAlignment="1" applyProtection="1">
      <alignment/>
      <protection locked="0"/>
    </xf>
    <xf numFmtId="0" fontId="0" fillId="0" borderId="10" xfId="0" applyBorder="1" applyAlignment="1" applyProtection="1">
      <alignment/>
      <protection locked="0"/>
    </xf>
    <xf numFmtId="0" fontId="0" fillId="34" borderId="21" xfId="0" applyFont="1" applyFill="1" applyBorder="1" applyAlignment="1" applyProtection="1">
      <alignment wrapText="1"/>
      <protection/>
    </xf>
    <xf numFmtId="174" fontId="0" fillId="34" borderId="11" xfId="42" applyNumberFormat="1" applyFont="1" applyFill="1" applyBorder="1" applyAlignment="1" applyProtection="1">
      <alignment/>
      <protection/>
    </xf>
    <xf numFmtId="168" fontId="0" fillId="34" borderId="11" xfId="42" applyNumberFormat="1" applyFont="1" applyFill="1" applyBorder="1" applyAlignment="1" applyProtection="1">
      <alignment/>
      <protection/>
    </xf>
    <xf numFmtId="0" fontId="0" fillId="34" borderId="11" xfId="0" applyFont="1" applyFill="1" applyBorder="1" applyAlignment="1" applyProtection="1">
      <alignment wrapText="1"/>
      <protection/>
    </xf>
    <xf numFmtId="0" fontId="1" fillId="34" borderId="11" xfId="0" applyFont="1" applyFill="1" applyBorder="1" applyAlignment="1" applyProtection="1">
      <alignment horizontal="center" wrapText="1"/>
      <protection/>
    </xf>
    <xf numFmtId="174" fontId="0" fillId="34" borderId="26" xfId="42" applyNumberFormat="1" applyFont="1" applyFill="1" applyBorder="1" applyAlignment="1" applyProtection="1">
      <alignment/>
      <protection/>
    </xf>
    <xf numFmtId="174" fontId="0" fillId="34" borderId="11" xfId="0" applyNumberFormat="1" applyFill="1" applyBorder="1" applyAlignment="1" applyProtection="1">
      <alignment wrapText="1"/>
      <protection/>
    </xf>
    <xf numFmtId="168" fontId="0" fillId="34" borderId="11" xfId="42" applyNumberFormat="1" applyFont="1" applyFill="1" applyBorder="1" applyAlignment="1" applyProtection="1">
      <alignment wrapText="1"/>
      <protection/>
    </xf>
    <xf numFmtId="0" fontId="0" fillId="34" borderId="11" xfId="42" applyNumberFormat="1" applyFont="1" applyFill="1" applyBorder="1" applyAlignment="1" applyProtection="1">
      <alignment wrapText="1"/>
      <protection/>
    </xf>
    <xf numFmtId="174" fontId="0" fillId="35" borderId="26" xfId="42" applyNumberFormat="1" applyFont="1" applyFill="1" applyBorder="1" applyAlignment="1" applyProtection="1">
      <alignment/>
      <protection/>
    </xf>
    <xf numFmtId="43" fontId="0" fillId="34" borderId="11" xfId="42" applyNumberFormat="1" applyFont="1" applyFill="1" applyBorder="1" applyAlignment="1" applyProtection="1">
      <alignment/>
      <protection/>
    </xf>
    <xf numFmtId="2" fontId="0" fillId="34" borderId="11" xfId="42" applyNumberFormat="1" applyFont="1" applyFill="1" applyBorder="1" applyAlignment="1" applyProtection="1">
      <alignment/>
      <protection/>
    </xf>
    <xf numFmtId="44" fontId="0" fillId="34" borderId="11" xfId="42" applyNumberFormat="1" applyFont="1" applyFill="1" applyBorder="1" applyAlignment="1" applyProtection="1">
      <alignment/>
      <protection/>
    </xf>
    <xf numFmtId="4" fontId="0" fillId="34" borderId="11" xfId="42" applyNumberFormat="1" applyFont="1" applyFill="1" applyBorder="1" applyAlignment="1" applyProtection="1">
      <alignment/>
      <protection/>
    </xf>
    <xf numFmtId="176" fontId="0" fillId="34" borderId="11" xfId="0" applyNumberFormat="1" applyFont="1" applyFill="1" applyBorder="1" applyAlignment="1" applyProtection="1">
      <alignment horizontal="center" wrapText="1"/>
      <protection/>
    </xf>
    <xf numFmtId="7" fontId="0" fillId="0" borderId="26" xfId="42" applyNumberFormat="1" applyFont="1" applyBorder="1" applyAlignment="1" applyProtection="1">
      <alignment/>
      <protection/>
    </xf>
    <xf numFmtId="44" fontId="0" fillId="0" borderId="23" xfId="42" applyNumberFormat="1" applyFont="1" applyBorder="1" applyAlignment="1" applyProtection="1">
      <alignment/>
      <protection/>
    </xf>
    <xf numFmtId="174" fontId="0" fillId="0" borderId="26" xfId="42" applyNumberFormat="1" applyFont="1" applyBorder="1" applyAlignment="1" applyProtection="1">
      <alignment/>
      <protection/>
    </xf>
    <xf numFmtId="44" fontId="0" fillId="0" borderId="27" xfId="0" applyNumberFormat="1" applyBorder="1" applyAlignment="1" applyProtection="1">
      <alignment/>
      <protection/>
    </xf>
    <xf numFmtId="44" fontId="0" fillId="35" borderId="27" xfId="0" applyNumberFormat="1" applyFill="1" applyBorder="1" applyAlignment="1" applyProtection="1">
      <alignment/>
      <protection/>
    </xf>
    <xf numFmtId="0" fontId="1" fillId="35" borderId="19" xfId="0" applyFont="1" applyFill="1" applyBorder="1" applyAlignment="1">
      <alignment horizontal="center" wrapText="1"/>
    </xf>
    <xf numFmtId="0" fontId="1" fillId="35" borderId="19" xfId="0" applyFont="1" applyFill="1" applyBorder="1" applyAlignment="1">
      <alignment horizontal="left" wrapText="1"/>
    </xf>
    <xf numFmtId="0" fontId="1" fillId="35" borderId="19" xfId="0" applyFont="1" applyFill="1" applyBorder="1" applyAlignment="1">
      <alignment wrapText="1"/>
    </xf>
    <xf numFmtId="176" fontId="1" fillId="35" borderId="11" xfId="0" applyNumberFormat="1" applyFont="1" applyFill="1" applyBorder="1" applyAlignment="1" applyProtection="1">
      <alignment horizontal="center" wrapText="1"/>
      <protection locked="0"/>
    </xf>
    <xf numFmtId="4" fontId="1" fillId="35" borderId="11" xfId="0" applyNumberFormat="1" applyFont="1" applyFill="1" applyBorder="1" applyAlignment="1" applyProtection="1">
      <alignment horizontal="center" wrapText="1"/>
      <protection locked="0"/>
    </xf>
    <xf numFmtId="44" fontId="0" fillId="0" borderId="11" xfId="44" applyFont="1" applyBorder="1" applyAlignment="1" applyProtection="1">
      <alignment/>
      <protection locked="0"/>
    </xf>
    <xf numFmtId="44" fontId="1" fillId="35" borderId="11" xfId="44" applyFont="1" applyFill="1" applyBorder="1" applyAlignment="1" applyProtection="1">
      <alignment horizontal="center" wrapText="1"/>
      <protection locked="0"/>
    </xf>
    <xf numFmtId="44" fontId="0" fillId="0" borderId="23" xfId="44" applyFont="1" applyBorder="1" applyAlignment="1">
      <alignment/>
    </xf>
    <xf numFmtId="44" fontId="1" fillId="34" borderId="11" xfId="44" applyFont="1" applyFill="1" applyBorder="1" applyAlignment="1" applyProtection="1">
      <alignment horizontal="center" wrapText="1"/>
      <protection/>
    </xf>
    <xf numFmtId="0" fontId="0" fillId="34" borderId="28" xfId="0" applyFont="1" applyFill="1" applyBorder="1" applyAlignment="1" applyProtection="1">
      <alignment wrapText="1"/>
      <protection/>
    </xf>
    <xf numFmtId="4" fontId="0" fillId="34" borderId="12" xfId="42" applyNumberFormat="1" applyFont="1" applyFill="1" applyBorder="1" applyAlignment="1" applyProtection="1">
      <alignment/>
      <protection/>
    </xf>
    <xf numFmtId="165" fontId="0" fillId="34" borderId="12" xfId="59" applyNumberFormat="1" applyFont="1" applyFill="1" applyBorder="1" applyAlignment="1" applyProtection="1">
      <alignment/>
      <protection/>
    </xf>
    <xf numFmtId="0" fontId="0" fillId="34" borderId="12" xfId="59" applyNumberFormat="1" applyFont="1" applyFill="1" applyBorder="1" applyAlignment="1" applyProtection="1">
      <alignment wrapText="1"/>
      <protection/>
    </xf>
    <xf numFmtId="44" fontId="0" fillId="34" borderId="12" xfId="42" applyNumberFormat="1" applyFont="1" applyFill="1" applyBorder="1" applyAlignment="1" applyProtection="1">
      <alignment/>
      <protection/>
    </xf>
    <xf numFmtId="174" fontId="0" fillId="34" borderId="11" xfId="42" applyNumberFormat="1" applyFont="1" applyFill="1" applyBorder="1" applyAlignment="1" applyProtection="1">
      <alignment/>
      <protection/>
    </xf>
    <xf numFmtId="4" fontId="1" fillId="34" borderId="11" xfId="0" applyNumberFormat="1" applyFont="1" applyFill="1" applyBorder="1" applyAlignment="1" applyProtection="1">
      <alignment horizontal="center" wrapText="1"/>
      <protection/>
    </xf>
    <xf numFmtId="174" fontId="0" fillId="34" borderId="26" xfId="42" applyNumberFormat="1" applyFont="1" applyFill="1" applyBorder="1" applyAlignment="1" applyProtection="1">
      <alignment/>
      <protection/>
    </xf>
    <xf numFmtId="174" fontId="0" fillId="35" borderId="26" xfId="42" applyNumberFormat="1" applyFont="1" applyFill="1" applyBorder="1" applyAlignment="1" applyProtection="1">
      <alignment/>
      <protection/>
    </xf>
    <xf numFmtId="44" fontId="0" fillId="35" borderId="23" xfId="42" applyNumberFormat="1" applyFont="1" applyFill="1" applyBorder="1" applyAlignment="1" applyProtection="1">
      <alignment/>
      <protection/>
    </xf>
    <xf numFmtId="4" fontId="0" fillId="34" borderId="11" xfId="42" applyNumberFormat="1" applyFont="1" applyFill="1" applyBorder="1" applyAlignment="1" applyProtection="1">
      <alignment/>
      <protection/>
    </xf>
    <xf numFmtId="165" fontId="0" fillId="34" borderId="11" xfId="59" applyNumberFormat="1" applyFont="1" applyFill="1" applyBorder="1" applyAlignment="1" applyProtection="1">
      <alignment/>
      <protection/>
    </xf>
    <xf numFmtId="0" fontId="0" fillId="34" borderId="11" xfId="0" applyFont="1" applyFill="1" applyBorder="1" applyAlignment="1" applyProtection="1">
      <alignment wrapText="1"/>
      <protection/>
    </xf>
    <xf numFmtId="4" fontId="0" fillId="34" borderId="26" xfId="42" applyNumberFormat="1" applyFont="1" applyFill="1" applyBorder="1" applyAlignment="1" applyProtection="1">
      <alignment/>
      <protection/>
    </xf>
    <xf numFmtId="4" fontId="0" fillId="35" borderId="26" xfId="42" applyNumberFormat="1" applyFont="1" applyFill="1" applyBorder="1" applyAlignment="1" applyProtection="1">
      <alignment/>
      <protection/>
    </xf>
    <xf numFmtId="4" fontId="0" fillId="35" borderId="23" xfId="42" applyNumberFormat="1" applyFont="1" applyFill="1" applyBorder="1" applyAlignment="1" applyProtection="1">
      <alignment/>
      <protection/>
    </xf>
    <xf numFmtId="4" fontId="0" fillId="34" borderId="11" xfId="0" applyNumberFormat="1" applyFont="1" applyFill="1" applyBorder="1" applyAlignment="1" applyProtection="1">
      <alignment horizontal="center" wrapText="1"/>
      <protection/>
    </xf>
    <xf numFmtId="0" fontId="3" fillId="0" borderId="0" xfId="0" applyFont="1" applyAlignment="1">
      <alignment horizontal="center"/>
    </xf>
    <xf numFmtId="0" fontId="12" fillId="0" borderId="0" xfId="0" applyFont="1" applyAlignment="1">
      <alignment/>
    </xf>
    <xf numFmtId="0" fontId="3" fillId="0" borderId="10" xfId="0" applyFont="1" applyBorder="1" applyAlignment="1">
      <alignment horizontal="center"/>
    </xf>
    <xf numFmtId="0" fontId="1" fillId="33" borderId="29" xfId="0" applyFont="1" applyFill="1" applyBorder="1" applyAlignment="1">
      <alignment horizontal="left" wrapText="1"/>
    </xf>
    <xf numFmtId="0" fontId="1" fillId="33" borderId="30" xfId="0" applyFont="1" applyFill="1" applyBorder="1" applyAlignment="1">
      <alignment horizontal="left" wrapText="1"/>
    </xf>
    <xf numFmtId="0" fontId="1" fillId="33" borderId="31" xfId="0" applyFont="1" applyFill="1" applyBorder="1" applyAlignment="1">
      <alignment horizontal="left" wrapText="1"/>
    </xf>
    <xf numFmtId="0" fontId="1" fillId="0" borderId="0" xfId="0" applyFont="1" applyBorder="1" applyAlignment="1">
      <alignment horizontal="left" wrapText="1"/>
    </xf>
    <xf numFmtId="0" fontId="0" fillId="0" borderId="0" xfId="0" applyBorder="1" applyAlignment="1">
      <alignment horizontal="left" wrapText="1"/>
    </xf>
    <xf numFmtId="0" fontId="47" fillId="33" borderId="16" xfId="0" applyFont="1" applyFill="1" applyBorder="1" applyAlignment="1">
      <alignment horizontal="left" wrapText="1"/>
    </xf>
    <xf numFmtId="0" fontId="47" fillId="33" borderId="0" xfId="0" applyFont="1" applyFill="1" applyBorder="1" applyAlignment="1">
      <alignment horizontal="left" wrapText="1"/>
    </xf>
    <xf numFmtId="0" fontId="47" fillId="33" borderId="17" xfId="0" applyFont="1" applyFill="1" applyBorder="1" applyAlignment="1">
      <alignment horizontal="left" wrapText="1"/>
    </xf>
    <xf numFmtId="0" fontId="47" fillId="33" borderId="32" xfId="0" applyFont="1" applyFill="1" applyBorder="1" applyAlignment="1">
      <alignment horizontal="left" wrapText="1"/>
    </xf>
    <xf numFmtId="0" fontId="47" fillId="33" borderId="33" xfId="0" applyFont="1" applyFill="1" applyBorder="1" applyAlignment="1">
      <alignment horizontal="left" wrapText="1"/>
    </xf>
    <xf numFmtId="0" fontId="47" fillId="33" borderId="34"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3</xdr:row>
      <xdr:rowOff>123825</xdr:rowOff>
    </xdr:from>
    <xdr:to>
      <xdr:col>4</xdr:col>
      <xdr:colOff>200025</xdr:colOff>
      <xdr:row>17</xdr:row>
      <xdr:rowOff>47625</xdr:rowOff>
    </xdr:to>
    <xdr:pic>
      <xdr:nvPicPr>
        <xdr:cNvPr id="1" name="Picture 1"/>
        <xdr:cNvPicPr preferRelativeResize="1">
          <a:picLocks noChangeAspect="1"/>
        </xdr:cNvPicPr>
      </xdr:nvPicPr>
      <xdr:blipFill>
        <a:blip r:embed="rId1"/>
        <a:stretch>
          <a:fillRect/>
        </a:stretch>
      </xdr:blipFill>
      <xdr:spPr>
        <a:xfrm>
          <a:off x="1809750" y="609600"/>
          <a:ext cx="2343150" cy="2190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7"/>
    <pageSetUpPr fitToPage="1"/>
  </sheetPr>
  <dimension ref="A2:F38"/>
  <sheetViews>
    <sheetView tabSelected="1" view="pageBreakPreview" zoomScaleSheetLayoutView="100" zoomScalePageLayoutView="0" workbookViewId="0" topLeftCell="A18">
      <selection activeCell="C38" sqref="C38"/>
    </sheetView>
  </sheetViews>
  <sheetFormatPr defaultColWidth="9.140625" defaultRowHeight="12.75"/>
  <cols>
    <col min="1" max="1" width="4.421875" style="0" customWidth="1"/>
    <col min="2" max="2" width="19.140625" style="0" customWidth="1"/>
    <col min="3" max="5" width="17.8515625" style="0" customWidth="1"/>
    <col min="6" max="6" width="12.7109375" style="0" customWidth="1"/>
  </cols>
  <sheetData>
    <row r="2" spans="1:6" ht="12.75">
      <c r="A2" s="142" t="s">
        <v>65</v>
      </c>
      <c r="B2" s="142"/>
      <c r="C2" s="142"/>
      <c r="D2" s="142"/>
      <c r="E2" s="142"/>
      <c r="F2" s="143"/>
    </row>
    <row r="3" spans="1:6" ht="12.75">
      <c r="A3" s="142"/>
      <c r="B3" s="142"/>
      <c r="C3" s="142"/>
      <c r="D3" s="142"/>
      <c r="E3" s="142"/>
      <c r="F3" s="143"/>
    </row>
    <row r="20" spans="1:5" ht="12.75">
      <c r="A20" s="11"/>
      <c r="B20" s="11"/>
      <c r="C20" s="29" t="s">
        <v>39</v>
      </c>
      <c r="D20" s="29" t="s">
        <v>9</v>
      </c>
      <c r="E20" s="28" t="s">
        <v>22</v>
      </c>
    </row>
    <row r="21" spans="1:5" ht="12.75">
      <c r="A21" s="15" t="s">
        <v>10</v>
      </c>
      <c r="B21" s="15" t="s">
        <v>11</v>
      </c>
      <c r="C21" s="12">
        <f>'Worksheet - Please Complete'!F25</f>
        <v>0</v>
      </c>
      <c r="D21" s="12">
        <f>'Worksheet - Please Complete'!G25</f>
        <v>0</v>
      </c>
      <c r="E21" s="12">
        <f>'Worksheet - Please Complete'!H25</f>
        <v>0</v>
      </c>
    </row>
    <row r="22" spans="1:5" ht="12.75">
      <c r="A22" s="15"/>
      <c r="B22" s="15"/>
      <c r="C22" s="12"/>
      <c r="D22" s="12"/>
      <c r="E22" s="10"/>
    </row>
    <row r="23" spans="1:5" ht="12.75">
      <c r="A23" s="15" t="s">
        <v>16</v>
      </c>
      <c r="B23" s="15" t="s">
        <v>12</v>
      </c>
      <c r="C23" s="26">
        <f>'Worksheet - Please Complete'!F39</f>
        <v>0</v>
      </c>
      <c r="D23" s="26">
        <f>'Worksheet - Please Complete'!G39</f>
        <v>0</v>
      </c>
      <c r="E23" s="26">
        <f>'Worksheet - Please Complete'!H39</f>
        <v>0</v>
      </c>
    </row>
    <row r="24" spans="1:5" ht="12.75">
      <c r="A24" s="15"/>
      <c r="B24" s="15"/>
      <c r="E24" s="10"/>
    </row>
    <row r="25" spans="1:5" ht="12.75">
      <c r="A25" s="15" t="s">
        <v>17</v>
      </c>
      <c r="B25" s="15" t="s">
        <v>59</v>
      </c>
      <c r="C25" s="12">
        <f>'Worksheet - Please Complete'!F53</f>
        <v>0</v>
      </c>
      <c r="D25" s="12">
        <f>'Worksheet - Please Complete'!G53</f>
        <v>0</v>
      </c>
      <c r="E25" s="12">
        <f>'Worksheet - Please Complete'!H53</f>
        <v>0</v>
      </c>
    </row>
    <row r="26" spans="1:5" ht="12.75">
      <c r="A26" s="15"/>
      <c r="B26" s="15"/>
      <c r="E26" s="10"/>
    </row>
    <row r="27" spans="1:5" ht="12.75">
      <c r="A27" s="15" t="s">
        <v>18</v>
      </c>
      <c r="B27" s="15" t="s">
        <v>60</v>
      </c>
      <c r="C27" s="12">
        <f>'Worksheet - Please Complete'!F67</f>
        <v>0</v>
      </c>
      <c r="D27" s="12">
        <f>'Worksheet - Please Complete'!G67</f>
        <v>0</v>
      </c>
      <c r="E27" s="12">
        <f>'Worksheet - Please Complete'!H67</f>
        <v>0</v>
      </c>
    </row>
    <row r="28" spans="1:5" ht="12.75">
      <c r="A28" s="15"/>
      <c r="B28" s="15"/>
      <c r="C28" s="12"/>
      <c r="D28" s="12"/>
      <c r="E28" s="10"/>
    </row>
    <row r="29" spans="1:5" ht="12.75">
      <c r="A29" s="15" t="s">
        <v>19</v>
      </c>
      <c r="B29" s="15" t="s">
        <v>13</v>
      </c>
      <c r="C29" s="12">
        <f>'Worksheet - Please Complete'!F81</f>
        <v>0</v>
      </c>
      <c r="D29" s="12">
        <f>'Worksheet - Please Complete'!G81</f>
        <v>0</v>
      </c>
      <c r="E29" s="12">
        <f>'Worksheet - Please Complete'!H81</f>
        <v>0</v>
      </c>
    </row>
    <row r="30" spans="1:5" ht="12.75">
      <c r="A30" s="15"/>
      <c r="B30" s="15"/>
      <c r="E30" s="10"/>
    </row>
    <row r="31" spans="1:5" ht="12.75">
      <c r="A31" s="15" t="s">
        <v>20</v>
      </c>
      <c r="B31" s="15" t="s">
        <v>14</v>
      </c>
      <c r="C31" s="12">
        <f>'Worksheet - Please Complete'!F95</f>
        <v>0</v>
      </c>
      <c r="D31" s="12">
        <f>'Worksheet - Please Complete'!G95</f>
        <v>0</v>
      </c>
      <c r="E31" s="12">
        <f>'Worksheet - Please Complete'!H95</f>
        <v>0</v>
      </c>
    </row>
    <row r="32" spans="1:5" ht="12.75">
      <c r="A32" s="15"/>
      <c r="B32" s="15"/>
      <c r="E32" s="10"/>
    </row>
    <row r="33" spans="1:5" ht="12.75">
      <c r="A33" s="13" t="s">
        <v>21</v>
      </c>
      <c r="B33" s="13" t="s">
        <v>15</v>
      </c>
      <c r="C33" s="14">
        <f>'Worksheet - Please Complete'!F109</f>
        <v>0</v>
      </c>
      <c r="D33" s="14">
        <f>'Worksheet - Please Complete'!G109</f>
        <v>0</v>
      </c>
      <c r="E33" s="14">
        <f>'Worksheet - Please Complete'!H109</f>
        <v>0</v>
      </c>
    </row>
    <row r="34" spans="2:5" ht="12.75">
      <c r="B34" s="16" t="s">
        <v>36</v>
      </c>
      <c r="C34" s="12">
        <f>SUM(C21:C33)</f>
        <v>0</v>
      </c>
      <c r="D34" s="12">
        <f>SUM(D21:D33)</f>
        <v>0</v>
      </c>
      <c r="E34" s="12">
        <f>SUM(E21:E33)</f>
        <v>0</v>
      </c>
    </row>
    <row r="38" spans="1:5" ht="12.75">
      <c r="A38" s="15" t="s">
        <v>23</v>
      </c>
      <c r="C38" s="95"/>
      <c r="D38" s="95"/>
      <c r="E38" s="95"/>
    </row>
  </sheetData>
  <sheetProtection password="DF09" sheet="1" selectLockedCells="1"/>
  <mergeCells count="1">
    <mergeCell ref="A2:F3"/>
  </mergeCells>
  <printOptions horizontalCentered="1"/>
  <pageMargins left="0.75" right="0.75" top="1" bottom="1" header="0.5" footer="0.5"/>
  <pageSetup fitToHeight="1" fitToWidth="1" horizontalDpi="600" verticalDpi="600" orientation="portrait" r:id="rId2"/>
  <headerFooter alignWithMargins="0">
    <oddHeader>&amp;LAttachment D</oddHeader>
  </headerFooter>
  <drawing r:id="rId1"/>
</worksheet>
</file>

<file path=xl/worksheets/sheet2.xml><?xml version="1.0" encoding="utf-8"?>
<worksheet xmlns="http://schemas.openxmlformats.org/spreadsheetml/2006/main" xmlns:r="http://schemas.openxmlformats.org/officeDocument/2006/relationships">
  <sheetPr>
    <tabColor indexed="12"/>
  </sheetPr>
  <dimension ref="A1:N125"/>
  <sheetViews>
    <sheetView zoomScale="75" zoomScaleNormal="75" zoomScaleSheetLayoutView="80" zoomScalePageLayoutView="0" workbookViewId="0" topLeftCell="A29">
      <selection activeCell="G18" sqref="G18"/>
    </sheetView>
  </sheetViews>
  <sheetFormatPr defaultColWidth="9.140625" defaultRowHeight="12.75"/>
  <cols>
    <col min="1" max="1" width="29.140625" style="0" customWidth="1"/>
    <col min="2" max="2" width="16.57421875" style="10" customWidth="1"/>
    <col min="3" max="3" width="11.8515625" style="0" customWidth="1"/>
    <col min="4" max="4" width="38.140625" style="0" customWidth="1"/>
    <col min="5" max="5" width="17.140625" style="10" customWidth="1"/>
    <col min="6" max="6" width="18.28125" style="0" bestFit="1" customWidth="1"/>
    <col min="7" max="7" width="17.57421875" style="0" customWidth="1"/>
    <col min="8" max="8" width="18.140625" style="0" customWidth="1"/>
    <col min="11" max="11" width="16.00390625" style="0" customWidth="1"/>
  </cols>
  <sheetData>
    <row r="1" spans="1:8" ht="15.75">
      <c r="A1" s="142" t="s">
        <v>25</v>
      </c>
      <c r="B1" s="142"/>
      <c r="C1" s="142"/>
      <c r="D1" s="142"/>
      <c r="E1" s="142"/>
      <c r="F1" s="142"/>
      <c r="G1" s="142"/>
      <c r="H1" s="142"/>
    </row>
    <row r="2" spans="1:8" ht="15.75">
      <c r="A2" s="142" t="s">
        <v>24</v>
      </c>
      <c r="B2" s="142"/>
      <c r="C2" s="142"/>
      <c r="D2" s="142"/>
      <c r="E2" s="142"/>
      <c r="F2" s="142"/>
      <c r="G2" s="142"/>
      <c r="H2" s="142"/>
    </row>
    <row r="3" spans="1:8" ht="15.75">
      <c r="A3" s="144" t="s">
        <v>66</v>
      </c>
      <c r="B3" s="144"/>
      <c r="C3" s="144"/>
      <c r="D3" s="144"/>
      <c r="E3" s="144"/>
      <c r="F3" s="144"/>
      <c r="G3" s="144"/>
      <c r="H3" s="144"/>
    </row>
    <row r="4" spans="1:14" ht="6" customHeight="1">
      <c r="A4" s="1"/>
      <c r="B4" s="2"/>
      <c r="C4" s="27"/>
      <c r="D4" s="1"/>
      <c r="E4" s="2"/>
      <c r="F4" s="3"/>
      <c r="G4" s="3"/>
      <c r="H4" s="3"/>
      <c r="I4" s="3"/>
      <c r="J4" s="3"/>
      <c r="K4" s="3"/>
      <c r="L4" s="3"/>
      <c r="M4" s="3"/>
      <c r="N4" s="3"/>
    </row>
    <row r="5" spans="1:14" ht="12.75">
      <c r="A5" s="17" t="s">
        <v>0</v>
      </c>
      <c r="B5" s="5"/>
      <c r="C5" s="6"/>
      <c r="D5" s="4"/>
      <c r="E5" s="5"/>
      <c r="I5" s="6"/>
      <c r="J5" s="6"/>
      <c r="K5" s="6"/>
      <c r="L5" s="6"/>
      <c r="M5" s="6"/>
      <c r="N5" s="6"/>
    </row>
    <row r="6" spans="1:14" ht="6" customHeight="1" thickBot="1">
      <c r="A6" s="7"/>
      <c r="B6" s="8"/>
      <c r="C6" s="9"/>
      <c r="D6" s="7"/>
      <c r="E6" s="8"/>
      <c r="F6" s="9"/>
      <c r="G6" s="9"/>
      <c r="H6" s="9"/>
      <c r="I6" s="9"/>
      <c r="J6" s="9"/>
      <c r="K6" s="9"/>
      <c r="L6" s="9"/>
      <c r="M6" s="9"/>
      <c r="N6" s="9"/>
    </row>
    <row r="7" spans="1:8" ht="12.75">
      <c r="A7" s="44" t="s">
        <v>43</v>
      </c>
      <c r="B7" s="45"/>
      <c r="C7" s="46"/>
      <c r="D7" s="46"/>
      <c r="E7" s="45"/>
      <c r="F7" s="46"/>
      <c r="G7" s="46"/>
      <c r="H7" s="47"/>
    </row>
    <row r="8" spans="1:8" ht="12.75">
      <c r="A8" s="48"/>
      <c r="B8" s="40"/>
      <c r="C8" s="41"/>
      <c r="D8" s="41"/>
      <c r="E8" s="40"/>
      <c r="F8" s="41"/>
      <c r="G8" s="41"/>
      <c r="H8" s="49"/>
    </row>
    <row r="9" spans="1:8" ht="12.75" customHeight="1">
      <c r="A9" s="150" t="s">
        <v>42</v>
      </c>
      <c r="B9" s="151"/>
      <c r="C9" s="151"/>
      <c r="D9" s="151"/>
      <c r="E9" s="151"/>
      <c r="F9" s="151"/>
      <c r="G9" s="151"/>
      <c r="H9" s="152"/>
    </row>
    <row r="10" spans="1:8" ht="11.25" customHeight="1">
      <c r="A10" s="150" t="s">
        <v>61</v>
      </c>
      <c r="B10" s="151"/>
      <c r="C10" s="151"/>
      <c r="D10" s="151"/>
      <c r="E10" s="151"/>
      <c r="F10" s="151"/>
      <c r="G10" s="151"/>
      <c r="H10" s="152"/>
    </row>
    <row r="11" spans="1:8" ht="12.75" customHeight="1" thickBot="1">
      <c r="A11" s="153" t="s">
        <v>44</v>
      </c>
      <c r="B11" s="154"/>
      <c r="C11" s="154"/>
      <c r="D11" s="154"/>
      <c r="E11" s="154"/>
      <c r="F11" s="154"/>
      <c r="G11" s="154"/>
      <c r="H11" s="155"/>
    </row>
    <row r="12" spans="1:8" ht="21" customHeight="1" thickBot="1">
      <c r="A12" s="39"/>
      <c r="B12" s="39"/>
      <c r="C12" s="39"/>
      <c r="D12" s="39"/>
      <c r="E12" s="39"/>
      <c r="F12" s="39"/>
      <c r="G12" s="39"/>
      <c r="H12" s="39"/>
    </row>
    <row r="13" spans="1:8" ht="39" customHeight="1" thickBot="1">
      <c r="A13" s="145" t="s">
        <v>71</v>
      </c>
      <c r="B13" s="146"/>
      <c r="C13" s="146"/>
      <c r="D13" s="146"/>
      <c r="E13" s="146"/>
      <c r="F13" s="146"/>
      <c r="G13" s="146"/>
      <c r="H13" s="147"/>
    </row>
    <row r="14" spans="1:8" s="15" customFormat="1" ht="44.25" customHeight="1">
      <c r="A14" s="50" t="s">
        <v>30</v>
      </c>
      <c r="B14" s="51" t="s">
        <v>26</v>
      </c>
      <c r="C14" s="52" t="s">
        <v>31</v>
      </c>
      <c r="D14" s="52" t="s">
        <v>41</v>
      </c>
      <c r="E14" s="51" t="s">
        <v>1</v>
      </c>
      <c r="F14" s="52" t="s">
        <v>39</v>
      </c>
      <c r="G14" s="116" t="s">
        <v>9</v>
      </c>
      <c r="H14" s="53" t="s">
        <v>40</v>
      </c>
    </row>
    <row r="15" spans="1:8" ht="38.25">
      <c r="A15" s="96" t="s">
        <v>38</v>
      </c>
      <c r="B15" s="135">
        <v>125000</v>
      </c>
      <c r="C15" s="136">
        <v>0.1</v>
      </c>
      <c r="D15" s="137" t="s">
        <v>64</v>
      </c>
      <c r="E15" s="135">
        <f aca="true" t="shared" si="0" ref="E15:E24">B15*C15</f>
        <v>12500</v>
      </c>
      <c r="F15" s="135">
        <v>12500</v>
      </c>
      <c r="G15" s="141">
        <v>12500</v>
      </c>
      <c r="H15" s="138">
        <f>SUM(F15:G15)</f>
        <v>25000</v>
      </c>
    </row>
    <row r="16" spans="1:8" ht="12.75">
      <c r="A16" s="54"/>
      <c r="B16" s="37"/>
      <c r="C16" s="24"/>
      <c r="D16" s="33"/>
      <c r="E16" s="38">
        <f t="shared" si="0"/>
        <v>0</v>
      </c>
      <c r="F16" s="37"/>
      <c r="G16" s="120"/>
      <c r="H16" s="139">
        <f aca="true" t="shared" si="1" ref="H16:H24">SUM(F16:G16)</f>
        <v>0</v>
      </c>
    </row>
    <row r="17" spans="1:8" ht="12.75">
      <c r="A17" s="54"/>
      <c r="B17" s="37"/>
      <c r="C17" s="24"/>
      <c r="D17" s="31"/>
      <c r="E17" s="38">
        <f t="shared" si="0"/>
        <v>0</v>
      </c>
      <c r="F17" s="37"/>
      <c r="G17" s="120"/>
      <c r="H17" s="139">
        <f t="shared" si="1"/>
        <v>0</v>
      </c>
    </row>
    <row r="18" spans="1:8" ht="12.75">
      <c r="A18" s="54"/>
      <c r="B18" s="37"/>
      <c r="C18" s="24"/>
      <c r="D18" s="31"/>
      <c r="E18" s="38">
        <f t="shared" si="0"/>
        <v>0</v>
      </c>
      <c r="F18" s="37"/>
      <c r="G18" s="120"/>
      <c r="H18" s="139">
        <f t="shared" si="1"/>
        <v>0</v>
      </c>
    </row>
    <row r="19" spans="1:8" ht="12.75">
      <c r="A19" s="55"/>
      <c r="B19" s="37"/>
      <c r="C19" s="24"/>
      <c r="D19" s="31"/>
      <c r="E19" s="38">
        <f t="shared" si="0"/>
        <v>0</v>
      </c>
      <c r="F19" s="37"/>
      <c r="G19" s="120"/>
      <c r="H19" s="139">
        <f t="shared" si="1"/>
        <v>0</v>
      </c>
    </row>
    <row r="20" spans="1:8" ht="12.75">
      <c r="A20" s="54"/>
      <c r="B20" s="37"/>
      <c r="C20" s="24"/>
      <c r="D20" s="31"/>
      <c r="E20" s="38">
        <f t="shared" si="0"/>
        <v>0</v>
      </c>
      <c r="F20" s="37"/>
      <c r="G20" s="120"/>
      <c r="H20" s="139">
        <f t="shared" si="1"/>
        <v>0</v>
      </c>
    </row>
    <row r="21" spans="1:8" ht="12.75">
      <c r="A21" s="54"/>
      <c r="B21" s="37"/>
      <c r="C21" s="24"/>
      <c r="D21" s="31"/>
      <c r="E21" s="38">
        <f t="shared" si="0"/>
        <v>0</v>
      </c>
      <c r="F21" s="37"/>
      <c r="G21" s="120"/>
      <c r="H21" s="139">
        <f t="shared" si="1"/>
        <v>0</v>
      </c>
    </row>
    <row r="22" spans="1:8" ht="12.75">
      <c r="A22" s="56"/>
      <c r="B22" s="37"/>
      <c r="C22" s="24"/>
      <c r="D22" s="31"/>
      <c r="E22" s="38">
        <v>5</v>
      </c>
      <c r="F22" s="37"/>
      <c r="G22" s="120"/>
      <c r="H22" s="139">
        <f t="shared" si="1"/>
        <v>0</v>
      </c>
    </row>
    <row r="23" spans="1:8" ht="12.75">
      <c r="A23" s="54"/>
      <c r="B23" s="37"/>
      <c r="C23" s="24"/>
      <c r="D23" s="31"/>
      <c r="E23" s="38">
        <f>B23*C23</f>
        <v>0</v>
      </c>
      <c r="F23" s="37"/>
      <c r="G23" s="120"/>
      <c r="H23" s="139">
        <f t="shared" si="1"/>
        <v>0</v>
      </c>
    </row>
    <row r="24" spans="1:8" ht="12.75">
      <c r="A24" s="54"/>
      <c r="B24" s="37"/>
      <c r="C24" s="24"/>
      <c r="D24" s="31"/>
      <c r="E24" s="38">
        <f t="shared" si="0"/>
        <v>0</v>
      </c>
      <c r="F24" s="37"/>
      <c r="G24" s="120"/>
      <c r="H24" s="139">
        <f t="shared" si="1"/>
        <v>0</v>
      </c>
    </row>
    <row r="25" spans="1:8" ht="15" customHeight="1" thickBot="1">
      <c r="A25" s="57"/>
      <c r="B25" s="58"/>
      <c r="C25" s="59"/>
      <c r="D25" s="60" t="s">
        <v>2</v>
      </c>
      <c r="E25" s="61">
        <f>SUM(E16:E24)</f>
        <v>5</v>
      </c>
      <c r="F25" s="61">
        <f>SUM(F16:F24)</f>
        <v>0</v>
      </c>
      <c r="G25" s="61">
        <f>SUM(G16:G24)</f>
        <v>0</v>
      </c>
      <c r="H25" s="140">
        <f>SUM(H16:H24)</f>
        <v>0</v>
      </c>
    </row>
    <row r="26" spans="1:8" ht="13.5" thickBot="1">
      <c r="A26" s="148"/>
      <c r="B26" s="149"/>
      <c r="C26" s="149"/>
      <c r="D26" s="149"/>
      <c r="E26" s="149"/>
      <c r="F26" s="149"/>
      <c r="G26" s="149"/>
      <c r="H26" s="149"/>
    </row>
    <row r="27" spans="1:8" ht="48" customHeight="1" thickBot="1">
      <c r="A27" s="145" t="s">
        <v>70</v>
      </c>
      <c r="B27" s="146"/>
      <c r="C27" s="146"/>
      <c r="D27" s="146"/>
      <c r="E27" s="146"/>
      <c r="F27" s="146"/>
      <c r="G27" s="146"/>
      <c r="H27" s="147"/>
    </row>
    <row r="28" spans="1:8" ht="63.75" customHeight="1">
      <c r="A28" s="63" t="s">
        <v>30</v>
      </c>
      <c r="B28" s="64" t="s">
        <v>32</v>
      </c>
      <c r="C28" s="65" t="s">
        <v>31</v>
      </c>
      <c r="D28" s="65" t="s">
        <v>62</v>
      </c>
      <c r="E28" s="64" t="s">
        <v>1</v>
      </c>
      <c r="F28" s="65" t="s">
        <v>39</v>
      </c>
      <c r="G28" s="117" t="s">
        <v>9</v>
      </c>
      <c r="H28" s="66" t="s">
        <v>40</v>
      </c>
    </row>
    <row r="29" spans="1:8" ht="12.75">
      <c r="A29" s="125" t="s">
        <v>45</v>
      </c>
      <c r="B29" s="126">
        <v>125000</v>
      </c>
      <c r="C29" s="127">
        <v>0.1</v>
      </c>
      <c r="D29" s="128">
        <v>0.2</v>
      </c>
      <c r="E29" s="129">
        <f>B29*C29</f>
        <v>12500</v>
      </c>
      <c r="F29" s="130">
        <v>12500</v>
      </c>
      <c r="G29" s="131"/>
      <c r="H29" s="132">
        <f>F29+G29</f>
        <v>12500</v>
      </c>
    </row>
    <row r="30" spans="1:8" ht="12.75">
      <c r="A30" s="54"/>
      <c r="B30" s="37"/>
      <c r="C30" s="24"/>
      <c r="D30" s="32"/>
      <c r="E30" s="36">
        <f aca="true" t="shared" si="2" ref="E30:E38">B30*C30</f>
        <v>0</v>
      </c>
      <c r="F30" s="30"/>
      <c r="G30" s="120"/>
      <c r="H30" s="133">
        <f aca="true" t="shared" si="3" ref="H30:H38">F30+G30</f>
        <v>0</v>
      </c>
    </row>
    <row r="31" spans="1:8" ht="12.75">
      <c r="A31" s="54"/>
      <c r="B31" s="37"/>
      <c r="C31" s="24"/>
      <c r="D31" s="32"/>
      <c r="E31" s="36">
        <f t="shared" si="2"/>
        <v>0</v>
      </c>
      <c r="F31" s="30"/>
      <c r="G31" s="120"/>
      <c r="H31" s="133">
        <f t="shared" si="3"/>
        <v>0</v>
      </c>
    </row>
    <row r="32" spans="1:8" ht="12.75">
      <c r="A32" s="54"/>
      <c r="B32" s="37"/>
      <c r="C32" s="24"/>
      <c r="D32" s="32"/>
      <c r="E32" s="36">
        <f t="shared" si="2"/>
        <v>0</v>
      </c>
      <c r="F32" s="30"/>
      <c r="G32" s="120"/>
      <c r="H32" s="133">
        <f t="shared" si="3"/>
        <v>0</v>
      </c>
    </row>
    <row r="33" spans="1:8" ht="12.75">
      <c r="A33" s="54"/>
      <c r="B33" s="37"/>
      <c r="C33" s="24"/>
      <c r="D33" s="32"/>
      <c r="E33" s="36">
        <f t="shared" si="2"/>
        <v>0</v>
      </c>
      <c r="F33" s="30"/>
      <c r="G33" s="120"/>
      <c r="H33" s="133">
        <f t="shared" si="3"/>
        <v>0</v>
      </c>
    </row>
    <row r="34" spans="1:8" ht="12.75">
      <c r="A34" s="54"/>
      <c r="B34" s="37"/>
      <c r="C34" s="24"/>
      <c r="D34" s="32"/>
      <c r="E34" s="36">
        <f t="shared" si="2"/>
        <v>0</v>
      </c>
      <c r="F34" s="30"/>
      <c r="G34" s="120"/>
      <c r="H34" s="133">
        <f t="shared" si="3"/>
        <v>0</v>
      </c>
    </row>
    <row r="35" spans="1:8" ht="12.75">
      <c r="A35" s="54"/>
      <c r="B35" s="37"/>
      <c r="C35" s="24"/>
      <c r="D35" s="32"/>
      <c r="E35" s="36">
        <f t="shared" si="2"/>
        <v>0</v>
      </c>
      <c r="F35" s="30"/>
      <c r="G35" s="120"/>
      <c r="H35" s="133">
        <f t="shared" si="3"/>
        <v>0</v>
      </c>
    </row>
    <row r="36" spans="1:8" ht="12.75">
      <c r="A36" s="54"/>
      <c r="B36" s="37"/>
      <c r="C36" s="24"/>
      <c r="D36" s="32"/>
      <c r="E36" s="36">
        <f t="shared" si="2"/>
        <v>0</v>
      </c>
      <c r="F36" s="30"/>
      <c r="G36" s="120"/>
      <c r="H36" s="133">
        <f t="shared" si="3"/>
        <v>0</v>
      </c>
    </row>
    <row r="37" spans="1:8" ht="12.75">
      <c r="A37" s="54"/>
      <c r="B37" s="37"/>
      <c r="C37" s="24"/>
      <c r="D37" s="32"/>
      <c r="E37" s="36">
        <f t="shared" si="2"/>
        <v>0</v>
      </c>
      <c r="F37" s="30"/>
      <c r="G37" s="120"/>
      <c r="H37" s="133">
        <f t="shared" si="3"/>
        <v>0</v>
      </c>
    </row>
    <row r="38" spans="1:8" ht="12.75">
      <c r="A38" s="54"/>
      <c r="B38" s="37"/>
      <c r="C38" s="24"/>
      <c r="D38" s="32"/>
      <c r="E38" s="36">
        <f t="shared" si="2"/>
        <v>0</v>
      </c>
      <c r="F38" s="30"/>
      <c r="G38" s="120"/>
      <c r="H38" s="133">
        <f t="shared" si="3"/>
        <v>0</v>
      </c>
    </row>
    <row r="39" spans="1:8" ht="20.25" customHeight="1" thickBot="1">
      <c r="A39" s="85"/>
      <c r="B39" s="86"/>
      <c r="C39" s="87"/>
      <c r="D39" s="60" t="s">
        <v>2</v>
      </c>
      <c r="E39" s="62">
        <f>SUM(E30:E38)</f>
        <v>0</v>
      </c>
      <c r="F39" s="62">
        <f>SUM(F30:F38)</f>
        <v>0</v>
      </c>
      <c r="G39" s="62">
        <f>SUM(G30:G38)</f>
        <v>0</v>
      </c>
      <c r="H39" s="134">
        <f>SUM(H30:H38)</f>
        <v>0</v>
      </c>
    </row>
    <row r="40" spans="6:7" ht="19.5" customHeight="1" thickBot="1">
      <c r="F40" s="18"/>
      <c r="G40" s="18"/>
    </row>
    <row r="41" spans="1:8" ht="87.75" customHeight="1" thickBot="1">
      <c r="A41" s="145" t="s">
        <v>67</v>
      </c>
      <c r="B41" s="146"/>
      <c r="C41" s="146"/>
      <c r="D41" s="146"/>
      <c r="E41" s="146"/>
      <c r="F41" s="146"/>
      <c r="G41" s="146"/>
      <c r="H41" s="147"/>
    </row>
    <row r="42" spans="1:8" ht="25.5">
      <c r="A42" s="63" t="s">
        <v>3</v>
      </c>
      <c r="B42" s="64" t="s">
        <v>27</v>
      </c>
      <c r="C42" s="65" t="s">
        <v>35</v>
      </c>
      <c r="D42" s="68" t="s">
        <v>28</v>
      </c>
      <c r="E42" s="64" t="s">
        <v>1</v>
      </c>
      <c r="F42" s="69" t="s">
        <v>39</v>
      </c>
      <c r="G42" s="117" t="s">
        <v>9</v>
      </c>
      <c r="H42" s="70" t="s">
        <v>40</v>
      </c>
    </row>
    <row r="43" spans="1:8" ht="25.5">
      <c r="A43" s="96" t="s">
        <v>46</v>
      </c>
      <c r="B43" s="106">
        <v>22</v>
      </c>
      <c r="C43" s="107">
        <v>2080</v>
      </c>
      <c r="D43" s="99" t="s">
        <v>47</v>
      </c>
      <c r="E43" s="108">
        <f>B43*C43</f>
        <v>45760</v>
      </c>
      <c r="F43" s="109">
        <v>30000</v>
      </c>
      <c r="G43" s="110"/>
      <c r="H43" s="88">
        <f>SUM(F43:G43)</f>
        <v>30000</v>
      </c>
    </row>
    <row r="44" spans="1:8" ht="12.75">
      <c r="A44" s="54"/>
      <c r="B44" s="43"/>
      <c r="C44" s="42"/>
      <c r="D44" s="31"/>
      <c r="E44" s="23">
        <f aca="true" t="shared" si="4" ref="E44:E52">B44*C44</f>
        <v>0</v>
      </c>
      <c r="F44" s="37"/>
      <c r="G44" s="119"/>
      <c r="H44" s="111">
        <f>F44+G44</f>
        <v>0</v>
      </c>
    </row>
    <row r="45" spans="1:8" ht="12.75">
      <c r="A45" s="54"/>
      <c r="B45" s="43"/>
      <c r="C45" s="42"/>
      <c r="D45" s="31"/>
      <c r="E45" s="23">
        <f t="shared" si="4"/>
        <v>0</v>
      </c>
      <c r="F45" s="37"/>
      <c r="G45" s="119"/>
      <c r="H45" s="111">
        <f aca="true" t="shared" si="5" ref="H45:H52">F45+G45</f>
        <v>0</v>
      </c>
    </row>
    <row r="46" spans="1:8" ht="12.75">
      <c r="A46" s="54"/>
      <c r="B46" s="43"/>
      <c r="C46" s="42"/>
      <c r="D46" s="31"/>
      <c r="E46" s="23">
        <f t="shared" si="4"/>
        <v>0</v>
      </c>
      <c r="F46" s="37"/>
      <c r="G46" s="119"/>
      <c r="H46" s="111">
        <f t="shared" si="5"/>
        <v>0</v>
      </c>
    </row>
    <row r="47" spans="1:8" ht="12.75">
      <c r="A47" s="54"/>
      <c r="B47" s="43"/>
      <c r="C47" s="42"/>
      <c r="D47" s="31"/>
      <c r="E47" s="23">
        <f t="shared" si="4"/>
        <v>0</v>
      </c>
      <c r="F47" s="37"/>
      <c r="G47" s="119"/>
      <c r="H47" s="111">
        <f t="shared" si="5"/>
        <v>0</v>
      </c>
    </row>
    <row r="48" spans="1:8" ht="12.75">
      <c r="A48" s="54"/>
      <c r="B48" s="43"/>
      <c r="C48" s="42"/>
      <c r="D48" s="31"/>
      <c r="E48" s="23">
        <f t="shared" si="4"/>
        <v>0</v>
      </c>
      <c r="F48" s="37"/>
      <c r="G48" s="119"/>
      <c r="H48" s="111">
        <f t="shared" si="5"/>
        <v>0</v>
      </c>
    </row>
    <row r="49" spans="1:8" ht="12.75">
      <c r="A49" s="54"/>
      <c r="B49" s="43"/>
      <c r="C49" s="42"/>
      <c r="D49" s="31"/>
      <c r="E49" s="23">
        <f t="shared" si="4"/>
        <v>0</v>
      </c>
      <c r="F49" s="37"/>
      <c r="G49" s="119"/>
      <c r="H49" s="111">
        <f t="shared" si="5"/>
        <v>0</v>
      </c>
    </row>
    <row r="50" spans="1:8" ht="12.75">
      <c r="A50" s="54"/>
      <c r="B50" s="43"/>
      <c r="C50" s="42"/>
      <c r="D50" s="31"/>
      <c r="E50" s="23">
        <f t="shared" si="4"/>
        <v>0</v>
      </c>
      <c r="F50" s="37"/>
      <c r="G50" s="119"/>
      <c r="H50" s="111">
        <f t="shared" si="5"/>
        <v>0</v>
      </c>
    </row>
    <row r="51" spans="1:8" ht="12.75">
      <c r="A51" s="54"/>
      <c r="B51" s="43"/>
      <c r="C51" s="42"/>
      <c r="D51" s="31"/>
      <c r="E51" s="23">
        <f t="shared" si="4"/>
        <v>0</v>
      </c>
      <c r="F51" s="37"/>
      <c r="G51" s="119"/>
      <c r="H51" s="111">
        <f t="shared" si="5"/>
        <v>0</v>
      </c>
    </row>
    <row r="52" spans="1:8" ht="12.75">
      <c r="A52" s="54"/>
      <c r="B52" s="43"/>
      <c r="C52" s="42"/>
      <c r="D52" s="31"/>
      <c r="E52" s="23">
        <f t="shared" si="4"/>
        <v>0</v>
      </c>
      <c r="F52" s="37"/>
      <c r="G52" s="119"/>
      <c r="H52" s="111">
        <f t="shared" si="5"/>
        <v>0</v>
      </c>
    </row>
    <row r="53" spans="1:8" ht="19.5" customHeight="1" thickBot="1">
      <c r="A53" s="85"/>
      <c r="B53" s="89"/>
      <c r="C53" s="90"/>
      <c r="D53" s="60" t="s">
        <v>2</v>
      </c>
      <c r="E53" s="62">
        <f>SUM(E44:E52)</f>
        <v>0</v>
      </c>
      <c r="F53" s="62">
        <f>SUM(F44:F52)</f>
        <v>0</v>
      </c>
      <c r="G53" s="62">
        <f>SUM(G44:G52)</f>
        <v>0</v>
      </c>
      <c r="H53" s="112">
        <f>SUM(H44:H52)</f>
        <v>0</v>
      </c>
    </row>
    <row r="54" spans="6:7" ht="21" customHeight="1" thickBot="1">
      <c r="F54" s="19"/>
      <c r="G54" s="19"/>
    </row>
    <row r="55" spans="1:8" ht="42.75" customHeight="1" thickBot="1">
      <c r="A55" s="145" t="s">
        <v>68</v>
      </c>
      <c r="B55" s="146"/>
      <c r="C55" s="146"/>
      <c r="D55" s="146"/>
      <c r="E55" s="146"/>
      <c r="F55" s="146"/>
      <c r="G55" s="146"/>
      <c r="H55" s="147"/>
    </row>
    <row r="56" spans="1:8" ht="38.25">
      <c r="A56" s="71" t="s">
        <v>30</v>
      </c>
      <c r="B56" s="72" t="s">
        <v>37</v>
      </c>
      <c r="C56" s="73" t="s">
        <v>48</v>
      </c>
      <c r="D56" s="72" t="s">
        <v>49</v>
      </c>
      <c r="E56" s="74" t="s">
        <v>1</v>
      </c>
      <c r="F56" s="72" t="s">
        <v>39</v>
      </c>
      <c r="G56" s="118" t="s">
        <v>9</v>
      </c>
      <c r="H56" s="75" t="s">
        <v>40</v>
      </c>
    </row>
    <row r="57" spans="1:8" ht="25.5">
      <c r="A57" s="96" t="s">
        <v>50</v>
      </c>
      <c r="B57" s="102">
        <v>0.45</v>
      </c>
      <c r="C57" s="103">
        <v>55.1</v>
      </c>
      <c r="D57" s="104" t="s">
        <v>51</v>
      </c>
      <c r="E57" s="97">
        <f>B57*C57</f>
        <v>24.795</v>
      </c>
      <c r="F57" s="97">
        <f>E57</f>
        <v>24.795</v>
      </c>
      <c r="G57" s="100"/>
      <c r="H57" s="101">
        <f>F57+G57</f>
        <v>24.795</v>
      </c>
    </row>
    <row r="58" spans="1:8" ht="12.75">
      <c r="A58" s="54"/>
      <c r="B58" s="54"/>
      <c r="C58" s="54"/>
      <c r="D58" s="34"/>
      <c r="E58" s="35">
        <f aca="true" t="shared" si="6" ref="E58:E66">B58*C58</f>
        <v>0</v>
      </c>
      <c r="F58" s="121"/>
      <c r="G58" s="121"/>
      <c r="H58" s="105">
        <f aca="true" t="shared" si="7" ref="H58:H66">F58+G58</f>
        <v>0</v>
      </c>
    </row>
    <row r="59" spans="1:8" ht="12.75">
      <c r="A59" s="54"/>
      <c r="B59" s="54"/>
      <c r="C59" s="54"/>
      <c r="D59" s="34"/>
      <c r="E59" s="35">
        <f t="shared" si="6"/>
        <v>0</v>
      </c>
      <c r="F59" s="121"/>
      <c r="G59" s="121"/>
      <c r="H59" s="105">
        <f t="shared" si="7"/>
        <v>0</v>
      </c>
    </row>
    <row r="60" spans="1:8" ht="12.75">
      <c r="A60" s="54"/>
      <c r="B60" s="54"/>
      <c r="C60" s="54"/>
      <c r="D60" s="34"/>
      <c r="E60" s="35">
        <f t="shared" si="6"/>
        <v>0</v>
      </c>
      <c r="F60" s="121"/>
      <c r="G60" s="121"/>
      <c r="H60" s="105">
        <f t="shared" si="7"/>
        <v>0</v>
      </c>
    </row>
    <row r="61" spans="1:8" ht="12.75">
      <c r="A61" s="54"/>
      <c r="B61" s="54"/>
      <c r="C61" s="54"/>
      <c r="D61" s="34"/>
      <c r="E61" s="35">
        <f t="shared" si="6"/>
        <v>0</v>
      </c>
      <c r="F61" s="121"/>
      <c r="G61" s="121"/>
      <c r="H61" s="105">
        <f t="shared" si="7"/>
        <v>0</v>
      </c>
    </row>
    <row r="62" spans="1:8" ht="12.75">
      <c r="A62" s="54"/>
      <c r="B62" s="54"/>
      <c r="C62" s="54"/>
      <c r="D62" s="34"/>
      <c r="E62" s="35">
        <f t="shared" si="6"/>
        <v>0</v>
      </c>
      <c r="F62" s="121"/>
      <c r="G62" s="121"/>
      <c r="H62" s="105">
        <f t="shared" si="7"/>
        <v>0</v>
      </c>
    </row>
    <row r="63" spans="1:8" ht="12.75">
      <c r="A63" s="54"/>
      <c r="B63" s="54"/>
      <c r="C63" s="54"/>
      <c r="D63" s="34"/>
      <c r="E63" s="35">
        <f t="shared" si="6"/>
        <v>0</v>
      </c>
      <c r="F63" s="121"/>
      <c r="G63" s="121"/>
      <c r="H63" s="105">
        <f t="shared" si="7"/>
        <v>0</v>
      </c>
    </row>
    <row r="64" spans="1:8" ht="12.75">
      <c r="A64" s="54"/>
      <c r="B64" s="54"/>
      <c r="C64" s="54"/>
      <c r="D64" s="34"/>
      <c r="E64" s="35">
        <f t="shared" si="6"/>
        <v>0</v>
      </c>
      <c r="F64" s="121"/>
      <c r="G64" s="121"/>
      <c r="H64" s="105">
        <f t="shared" si="7"/>
        <v>0</v>
      </c>
    </row>
    <row r="65" spans="1:8" ht="12.75">
      <c r="A65" s="54"/>
      <c r="B65" s="54"/>
      <c r="C65" s="54"/>
      <c r="D65" s="34"/>
      <c r="E65" s="35">
        <f t="shared" si="6"/>
        <v>0</v>
      </c>
      <c r="F65" s="121"/>
      <c r="G65" s="121"/>
      <c r="H65" s="105">
        <f t="shared" si="7"/>
        <v>0</v>
      </c>
    </row>
    <row r="66" spans="1:8" ht="12.75">
      <c r="A66" s="54"/>
      <c r="B66" s="54"/>
      <c r="C66" s="54"/>
      <c r="D66" s="34"/>
      <c r="E66" s="35">
        <f t="shared" si="6"/>
        <v>0</v>
      </c>
      <c r="F66" s="121"/>
      <c r="G66" s="121"/>
      <c r="H66" s="105">
        <f t="shared" si="7"/>
        <v>0</v>
      </c>
    </row>
    <row r="67" spans="1:8" ht="17.25" customHeight="1" thickBot="1">
      <c r="A67" s="91"/>
      <c r="B67" s="92"/>
      <c r="C67" s="93"/>
      <c r="D67" s="60" t="s">
        <v>2</v>
      </c>
      <c r="E67" s="62">
        <f>SUM(E58:E66)</f>
        <v>0</v>
      </c>
      <c r="F67" s="62">
        <f>SUM(F58:F66)</f>
        <v>0</v>
      </c>
      <c r="G67" s="62">
        <f>SUM(G58:G66)</f>
        <v>0</v>
      </c>
      <c r="H67" s="112">
        <f>SUM(H58:H66)</f>
        <v>0</v>
      </c>
    </row>
    <row r="68" spans="6:7" ht="17.25" customHeight="1" thickBot="1">
      <c r="F68" s="18"/>
      <c r="G68" s="18"/>
    </row>
    <row r="69" spans="1:8" ht="59.25" customHeight="1" thickBot="1">
      <c r="A69" s="145" t="s">
        <v>73</v>
      </c>
      <c r="B69" s="146"/>
      <c r="C69" s="146"/>
      <c r="D69" s="146"/>
      <c r="E69" s="146"/>
      <c r="F69" s="146"/>
      <c r="G69" s="146"/>
      <c r="H69" s="147"/>
    </row>
    <row r="70" spans="1:8" ht="12.75">
      <c r="A70" s="63" t="s">
        <v>52</v>
      </c>
      <c r="B70" s="64" t="s">
        <v>5</v>
      </c>
      <c r="C70" s="65" t="s">
        <v>6</v>
      </c>
      <c r="D70" s="65" t="s">
        <v>29</v>
      </c>
      <c r="E70" s="64" t="s">
        <v>1</v>
      </c>
      <c r="F70" s="65" t="s">
        <v>39</v>
      </c>
      <c r="G70" s="117" t="s">
        <v>9</v>
      </c>
      <c r="H70" s="66" t="s">
        <v>40</v>
      </c>
    </row>
    <row r="71" spans="1:8" ht="25.5">
      <c r="A71" s="96" t="s">
        <v>53</v>
      </c>
      <c r="B71" s="97">
        <v>500</v>
      </c>
      <c r="C71" s="98">
        <v>2</v>
      </c>
      <c r="D71" s="99" t="s">
        <v>54</v>
      </c>
      <c r="E71" s="97">
        <f>B71*C71</f>
        <v>1000</v>
      </c>
      <c r="F71" s="97">
        <v>750</v>
      </c>
      <c r="G71" s="100"/>
      <c r="H71" s="101">
        <f>F71+G71</f>
        <v>750</v>
      </c>
    </row>
    <row r="72" spans="1:8" ht="12.75">
      <c r="A72" s="54"/>
      <c r="B72" s="30"/>
      <c r="C72" s="25"/>
      <c r="D72" s="31"/>
      <c r="E72" s="35">
        <f aca="true" t="shared" si="8" ref="E72:E80">B72*C72</f>
        <v>0</v>
      </c>
      <c r="F72" s="30"/>
      <c r="G72" s="122"/>
      <c r="H72" s="105">
        <f>F72+G72</f>
        <v>0</v>
      </c>
    </row>
    <row r="73" spans="1:8" ht="12.75">
      <c r="A73" s="54"/>
      <c r="B73" s="30"/>
      <c r="C73" s="25"/>
      <c r="D73" s="31"/>
      <c r="E73" s="35">
        <f t="shared" si="8"/>
        <v>0</v>
      </c>
      <c r="F73" s="30"/>
      <c r="G73" s="122"/>
      <c r="H73" s="105">
        <f aca="true" t="shared" si="9" ref="H73:H80">F73+G73</f>
        <v>0</v>
      </c>
    </row>
    <row r="74" spans="1:8" ht="12.75">
      <c r="A74" s="54"/>
      <c r="B74" s="30"/>
      <c r="C74" s="25"/>
      <c r="D74" s="31"/>
      <c r="E74" s="35">
        <f t="shared" si="8"/>
        <v>0</v>
      </c>
      <c r="F74" s="30"/>
      <c r="G74" s="122"/>
      <c r="H74" s="105">
        <f t="shared" si="9"/>
        <v>0</v>
      </c>
    </row>
    <row r="75" spans="1:8" ht="12.75">
      <c r="A75" s="54"/>
      <c r="B75" s="30"/>
      <c r="C75" s="25"/>
      <c r="D75" s="31"/>
      <c r="E75" s="35">
        <f t="shared" si="8"/>
        <v>0</v>
      </c>
      <c r="F75" s="30"/>
      <c r="G75" s="122"/>
      <c r="H75" s="105">
        <f t="shared" si="9"/>
        <v>0</v>
      </c>
    </row>
    <row r="76" spans="1:8" ht="12.75">
      <c r="A76" s="54"/>
      <c r="B76" s="30"/>
      <c r="C76" s="25"/>
      <c r="D76" s="31"/>
      <c r="E76" s="35">
        <f t="shared" si="8"/>
        <v>0</v>
      </c>
      <c r="F76" s="30"/>
      <c r="G76" s="122"/>
      <c r="H76" s="105">
        <f t="shared" si="9"/>
        <v>0</v>
      </c>
    </row>
    <row r="77" spans="1:8" ht="12.75">
      <c r="A77" s="54"/>
      <c r="B77" s="30"/>
      <c r="C77" s="25"/>
      <c r="D77" s="31"/>
      <c r="E77" s="35">
        <f t="shared" si="8"/>
        <v>0</v>
      </c>
      <c r="F77" s="30"/>
      <c r="G77" s="122"/>
      <c r="H77" s="105">
        <f t="shared" si="9"/>
        <v>0</v>
      </c>
    </row>
    <row r="78" spans="1:8" ht="12.75">
      <c r="A78" s="54"/>
      <c r="B78" s="30"/>
      <c r="C78" s="25"/>
      <c r="D78" s="31"/>
      <c r="E78" s="35">
        <f t="shared" si="8"/>
        <v>0</v>
      </c>
      <c r="F78" s="30"/>
      <c r="G78" s="122"/>
      <c r="H78" s="105">
        <f t="shared" si="9"/>
        <v>0</v>
      </c>
    </row>
    <row r="79" spans="1:8" ht="12.75">
      <c r="A79" s="54"/>
      <c r="B79" s="30"/>
      <c r="C79" s="25"/>
      <c r="D79" s="31"/>
      <c r="E79" s="35">
        <f t="shared" si="8"/>
        <v>0</v>
      </c>
      <c r="F79" s="30"/>
      <c r="G79" s="122"/>
      <c r="H79" s="105">
        <f t="shared" si="9"/>
        <v>0</v>
      </c>
    </row>
    <row r="80" spans="1:8" ht="12.75">
      <c r="A80" s="54"/>
      <c r="B80" s="30"/>
      <c r="C80" s="25"/>
      <c r="D80" s="31"/>
      <c r="E80" s="35">
        <f t="shared" si="8"/>
        <v>0</v>
      </c>
      <c r="F80" s="30"/>
      <c r="G80" s="122"/>
      <c r="H80" s="105">
        <f t="shared" si="9"/>
        <v>0</v>
      </c>
    </row>
    <row r="81" spans="1:8" ht="19.5" customHeight="1" thickBot="1">
      <c r="A81" s="85"/>
      <c r="B81" s="94"/>
      <c r="C81" s="87"/>
      <c r="D81" s="60" t="s">
        <v>2</v>
      </c>
      <c r="E81" s="62">
        <f>SUM(E72:E80)</f>
        <v>0</v>
      </c>
      <c r="F81" s="62">
        <f>SUM(F72:F80)</f>
        <v>0</v>
      </c>
      <c r="G81" s="62">
        <f>SUM(G72:G80)</f>
        <v>0</v>
      </c>
      <c r="H81" s="112">
        <f>SUM(H72:H80)</f>
        <v>0</v>
      </c>
    </row>
    <row r="82" spans="6:7" ht="21.75" customHeight="1" thickBot="1">
      <c r="F82" s="18"/>
      <c r="G82" s="18"/>
    </row>
    <row r="83" spans="1:8" ht="47.25" customHeight="1" thickBot="1">
      <c r="A83" s="145" t="s">
        <v>72</v>
      </c>
      <c r="B83" s="146"/>
      <c r="C83" s="146"/>
      <c r="D83" s="146"/>
      <c r="E83" s="146"/>
      <c r="F83" s="146"/>
      <c r="G83" s="146"/>
      <c r="H83" s="147"/>
    </row>
    <row r="84" spans="1:8" ht="12.75">
      <c r="A84" s="77" t="s">
        <v>7</v>
      </c>
      <c r="B84" s="78" t="s">
        <v>5</v>
      </c>
      <c r="C84" s="79" t="s">
        <v>6</v>
      </c>
      <c r="D84" s="78" t="s">
        <v>8</v>
      </c>
      <c r="E84" s="80" t="s">
        <v>1</v>
      </c>
      <c r="F84" s="78" t="s">
        <v>39</v>
      </c>
      <c r="G84" s="116" t="s">
        <v>9</v>
      </c>
      <c r="H84" s="53" t="s">
        <v>40</v>
      </c>
    </row>
    <row r="85" spans="1:8" ht="25.5">
      <c r="A85" s="96" t="s">
        <v>55</v>
      </c>
      <c r="B85" s="97">
        <v>25</v>
      </c>
      <c r="C85" s="98">
        <v>5</v>
      </c>
      <c r="D85" s="99" t="s">
        <v>56</v>
      </c>
      <c r="E85" s="97">
        <f>B85*C85</f>
        <v>125</v>
      </c>
      <c r="F85" s="97">
        <f>E85</f>
        <v>125</v>
      </c>
      <c r="G85" s="100"/>
      <c r="H85" s="101">
        <f>F85+G85</f>
        <v>125</v>
      </c>
    </row>
    <row r="86" spans="1:8" ht="12.75">
      <c r="A86" s="54"/>
      <c r="B86" s="30"/>
      <c r="C86" s="25"/>
      <c r="D86" s="31"/>
      <c r="E86" s="35">
        <f aca="true" t="shared" si="10" ref="E86:E94">B86*C86</f>
        <v>0</v>
      </c>
      <c r="F86" s="30"/>
      <c r="G86" s="122"/>
      <c r="H86" s="113">
        <f>F86+G86</f>
        <v>0</v>
      </c>
    </row>
    <row r="87" spans="1:8" ht="12.75">
      <c r="A87" s="54"/>
      <c r="B87" s="30"/>
      <c r="C87" s="25"/>
      <c r="D87" s="31"/>
      <c r="E87" s="35">
        <f t="shared" si="10"/>
        <v>0</v>
      </c>
      <c r="F87" s="30"/>
      <c r="G87" s="122"/>
      <c r="H87" s="113">
        <f aca="true" t="shared" si="11" ref="H87:H94">F87+G87</f>
        <v>0</v>
      </c>
    </row>
    <row r="88" spans="1:8" ht="12.75">
      <c r="A88" s="54"/>
      <c r="B88" s="30"/>
      <c r="C88" s="25"/>
      <c r="D88" s="31"/>
      <c r="E88" s="35">
        <f t="shared" si="10"/>
        <v>0</v>
      </c>
      <c r="F88" s="30"/>
      <c r="G88" s="122"/>
      <c r="H88" s="113">
        <f t="shared" si="11"/>
        <v>0</v>
      </c>
    </row>
    <row r="89" spans="1:8" ht="12.75">
      <c r="A89" s="54"/>
      <c r="B89" s="30"/>
      <c r="C89" s="25"/>
      <c r="D89" s="31"/>
      <c r="E89" s="35">
        <f t="shared" si="10"/>
        <v>0</v>
      </c>
      <c r="F89" s="30"/>
      <c r="G89" s="122"/>
      <c r="H89" s="113">
        <f t="shared" si="11"/>
        <v>0</v>
      </c>
    </row>
    <row r="90" spans="1:8" ht="12.75">
      <c r="A90" s="54"/>
      <c r="B90" s="30"/>
      <c r="C90" s="25"/>
      <c r="D90" s="31"/>
      <c r="E90" s="35">
        <f t="shared" si="10"/>
        <v>0</v>
      </c>
      <c r="F90" s="30"/>
      <c r="G90" s="122"/>
      <c r="H90" s="113">
        <f t="shared" si="11"/>
        <v>0</v>
      </c>
    </row>
    <row r="91" spans="1:8" ht="12.75">
      <c r="A91" s="54"/>
      <c r="B91" s="30"/>
      <c r="C91" s="25"/>
      <c r="D91" s="31"/>
      <c r="E91" s="35">
        <f t="shared" si="10"/>
        <v>0</v>
      </c>
      <c r="F91" s="30"/>
      <c r="G91" s="122"/>
      <c r="H91" s="113">
        <f t="shared" si="11"/>
        <v>0</v>
      </c>
    </row>
    <row r="92" spans="1:8" ht="12.75">
      <c r="A92" s="54"/>
      <c r="B92" s="30"/>
      <c r="C92" s="25"/>
      <c r="D92" s="31"/>
      <c r="E92" s="35">
        <f t="shared" si="10"/>
        <v>0</v>
      </c>
      <c r="F92" s="30"/>
      <c r="G92" s="122"/>
      <c r="H92" s="113">
        <f t="shared" si="11"/>
        <v>0</v>
      </c>
    </row>
    <row r="93" spans="1:8" ht="12.75">
      <c r="A93" s="54"/>
      <c r="B93" s="30"/>
      <c r="C93" s="25"/>
      <c r="D93" s="31"/>
      <c r="E93" s="35">
        <f t="shared" si="10"/>
        <v>0</v>
      </c>
      <c r="F93" s="30"/>
      <c r="G93" s="122"/>
      <c r="H93" s="113">
        <f t="shared" si="11"/>
        <v>0</v>
      </c>
    </row>
    <row r="94" spans="1:8" ht="12.75">
      <c r="A94" s="54"/>
      <c r="B94" s="30"/>
      <c r="C94" s="25"/>
      <c r="D94" s="31"/>
      <c r="E94" s="35">
        <f t="shared" si="10"/>
        <v>0</v>
      </c>
      <c r="F94" s="30"/>
      <c r="G94" s="122"/>
      <c r="H94" s="113">
        <f t="shared" si="11"/>
        <v>0</v>
      </c>
    </row>
    <row r="95" spans="1:8" ht="19.5" customHeight="1" thickBot="1">
      <c r="A95" s="85"/>
      <c r="B95" s="94"/>
      <c r="C95" s="87"/>
      <c r="D95" s="60" t="s">
        <v>2</v>
      </c>
      <c r="E95" s="62">
        <f>SUM(E86:E94)</f>
        <v>0</v>
      </c>
      <c r="F95" s="62">
        <f>SUM(F86:F94)</f>
        <v>0</v>
      </c>
      <c r="G95" s="62">
        <f>SUM(G86:G94)</f>
        <v>0</v>
      </c>
      <c r="H95" s="114">
        <f>SUM(H86:H94)</f>
        <v>0</v>
      </c>
    </row>
    <row r="96" spans="1:8" ht="15" customHeight="1" thickBot="1">
      <c r="A96" s="21"/>
      <c r="B96" s="20"/>
      <c r="C96" s="21"/>
      <c r="D96" s="22"/>
      <c r="E96" s="19"/>
      <c r="F96" s="19"/>
      <c r="G96" s="19"/>
      <c r="H96" s="19"/>
    </row>
    <row r="97" spans="1:8" ht="32.25" customHeight="1" thickBot="1">
      <c r="A97" s="145" t="s">
        <v>69</v>
      </c>
      <c r="B97" s="146"/>
      <c r="C97" s="146"/>
      <c r="D97" s="146"/>
      <c r="E97" s="146"/>
      <c r="F97" s="146"/>
      <c r="G97" s="146"/>
      <c r="H97" s="147"/>
    </row>
    <row r="98" spans="1:8" s="15" customFormat="1" ht="60.75" customHeight="1">
      <c r="A98" s="77" t="s">
        <v>4</v>
      </c>
      <c r="B98" s="78" t="s">
        <v>5</v>
      </c>
      <c r="C98" s="79" t="s">
        <v>6</v>
      </c>
      <c r="D98" s="78" t="s">
        <v>8</v>
      </c>
      <c r="E98" s="80" t="s">
        <v>1</v>
      </c>
      <c r="F98" s="78" t="s">
        <v>39</v>
      </c>
      <c r="G98" s="116" t="s">
        <v>9</v>
      </c>
      <c r="H98" s="53" t="s">
        <v>40</v>
      </c>
    </row>
    <row r="99" spans="1:8" ht="25.5">
      <c r="A99" s="96" t="s">
        <v>57</v>
      </c>
      <c r="B99" s="97">
        <v>102210</v>
      </c>
      <c r="C99" s="98">
        <v>0.03</v>
      </c>
      <c r="D99" s="99" t="s">
        <v>58</v>
      </c>
      <c r="E99" s="97">
        <f>B99*C99</f>
        <v>3066.2999999999997</v>
      </c>
      <c r="F99" s="97">
        <f>E99</f>
        <v>3066.2999999999997</v>
      </c>
      <c r="G99" s="124"/>
      <c r="H99" s="101">
        <f>F99+G99</f>
        <v>3066.2999999999997</v>
      </c>
    </row>
    <row r="100" spans="1:8" ht="12.75">
      <c r="A100" s="54"/>
      <c r="B100" s="30"/>
      <c r="C100" s="25"/>
      <c r="D100" s="31"/>
      <c r="E100" s="35">
        <f aca="true" t="shared" si="12" ref="E100:E108">B100*C100</f>
        <v>0</v>
      </c>
      <c r="F100" s="121"/>
      <c r="G100" s="122"/>
      <c r="H100" s="105">
        <f aca="true" t="shared" si="13" ref="H100:H108">F100+G100</f>
        <v>0</v>
      </c>
    </row>
    <row r="101" spans="1:8" ht="12.75">
      <c r="A101" s="54"/>
      <c r="B101" s="30"/>
      <c r="C101" s="25"/>
      <c r="D101" s="31"/>
      <c r="E101" s="35">
        <f t="shared" si="12"/>
        <v>0</v>
      </c>
      <c r="F101" s="121"/>
      <c r="G101" s="122"/>
      <c r="H101" s="105">
        <f t="shared" si="13"/>
        <v>0</v>
      </c>
    </row>
    <row r="102" spans="1:8" ht="12.75">
      <c r="A102" s="54"/>
      <c r="B102" s="30"/>
      <c r="C102" s="25"/>
      <c r="D102" s="31"/>
      <c r="E102" s="35">
        <f t="shared" si="12"/>
        <v>0</v>
      </c>
      <c r="F102" s="121"/>
      <c r="G102" s="122"/>
      <c r="H102" s="105">
        <f t="shared" si="13"/>
        <v>0</v>
      </c>
    </row>
    <row r="103" spans="1:8" ht="12.75">
      <c r="A103" s="54"/>
      <c r="B103" s="30"/>
      <c r="C103" s="25"/>
      <c r="D103" s="31"/>
      <c r="E103" s="35">
        <f t="shared" si="12"/>
        <v>0</v>
      </c>
      <c r="F103" s="121"/>
      <c r="G103" s="122"/>
      <c r="H103" s="105">
        <f t="shared" si="13"/>
        <v>0</v>
      </c>
    </row>
    <row r="104" spans="1:8" ht="12.75">
      <c r="A104" s="54"/>
      <c r="B104" s="30"/>
      <c r="C104" s="25"/>
      <c r="D104" s="31"/>
      <c r="E104" s="35">
        <f t="shared" si="12"/>
        <v>0</v>
      </c>
      <c r="F104" s="121"/>
      <c r="G104" s="122"/>
      <c r="H104" s="105">
        <f t="shared" si="13"/>
        <v>0</v>
      </c>
    </row>
    <row r="105" spans="1:8" ht="12.75">
      <c r="A105" s="54"/>
      <c r="B105" s="30"/>
      <c r="C105" s="25"/>
      <c r="D105" s="31"/>
      <c r="E105" s="35">
        <f t="shared" si="12"/>
        <v>0</v>
      </c>
      <c r="F105" s="121"/>
      <c r="G105" s="122"/>
      <c r="H105" s="105">
        <f t="shared" si="13"/>
        <v>0</v>
      </c>
    </row>
    <row r="106" spans="1:8" ht="12.75">
      <c r="A106" s="54"/>
      <c r="B106" s="30"/>
      <c r="C106" s="25"/>
      <c r="D106" s="31"/>
      <c r="E106" s="35">
        <f t="shared" si="12"/>
        <v>0</v>
      </c>
      <c r="F106" s="121"/>
      <c r="G106" s="122"/>
      <c r="H106" s="105">
        <f t="shared" si="13"/>
        <v>0</v>
      </c>
    </row>
    <row r="107" spans="1:8" ht="12.75">
      <c r="A107" s="54"/>
      <c r="B107" s="30"/>
      <c r="C107" s="25"/>
      <c r="D107" s="31"/>
      <c r="E107" s="35">
        <f t="shared" si="12"/>
        <v>0</v>
      </c>
      <c r="F107" s="121"/>
      <c r="G107" s="122"/>
      <c r="H107" s="105">
        <f t="shared" si="13"/>
        <v>0</v>
      </c>
    </row>
    <row r="108" spans="1:8" ht="12.75">
      <c r="A108" s="54"/>
      <c r="B108" s="30"/>
      <c r="C108" s="25"/>
      <c r="D108" s="31"/>
      <c r="E108" s="35">
        <f t="shared" si="12"/>
        <v>0</v>
      </c>
      <c r="F108" s="121"/>
      <c r="G108" s="122"/>
      <c r="H108" s="105">
        <f t="shared" si="13"/>
        <v>0</v>
      </c>
    </row>
    <row r="109" spans="1:8" ht="15" customHeight="1" thickBot="1">
      <c r="A109" s="57"/>
      <c r="B109" s="76"/>
      <c r="C109" s="67"/>
      <c r="D109" s="60" t="s">
        <v>2</v>
      </c>
      <c r="E109" s="62">
        <f>SUM(E100:E108)</f>
        <v>0</v>
      </c>
      <c r="F109" s="123">
        <f>SUM(F100:F108)</f>
        <v>0</v>
      </c>
      <c r="G109" s="123">
        <f>SUM(G100:G108)</f>
        <v>0</v>
      </c>
      <c r="H109" s="115">
        <f>SUM(H100:H108)</f>
        <v>0</v>
      </c>
    </row>
    <row r="110" spans="1:8" s="15" customFormat="1" ht="13.5" thickBot="1">
      <c r="A110"/>
      <c r="B110" s="10"/>
      <c r="C110"/>
      <c r="D110"/>
      <c r="E110" s="10"/>
      <c r="F110"/>
      <c r="G110"/>
      <c r="H110"/>
    </row>
    <row r="111" spans="1:8" ht="28.5" customHeight="1" thickBot="1">
      <c r="A111" s="81"/>
      <c r="B111" s="82"/>
      <c r="C111" s="83"/>
      <c r="D111" s="84" t="s">
        <v>63</v>
      </c>
      <c r="E111" s="82">
        <f>SUM(E95+E81+E67+E53+E39+E25)</f>
        <v>5</v>
      </c>
      <c r="F111" s="82">
        <f>SUM(F95+F81+F67+F53+F39+F25)</f>
        <v>0</v>
      </c>
      <c r="G111" s="82">
        <f>SUM(G95+G81+G67+G53+G39+G25)</f>
        <v>0</v>
      </c>
      <c r="H111" s="82">
        <f>SUM(H95+H81+H67+H53+H39+H25)</f>
        <v>0</v>
      </c>
    </row>
    <row r="122" ht="19.5" customHeight="1"/>
    <row r="123" ht="19.5" customHeight="1"/>
    <row r="125" spans="1:8" s="15" customFormat="1" ht="57.75" customHeight="1">
      <c r="A125"/>
      <c r="B125" s="10"/>
      <c r="C125"/>
      <c r="D125"/>
      <c r="E125" s="10"/>
      <c r="F125"/>
      <c r="G125"/>
      <c r="H125"/>
    </row>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sheetData>
  <sheetProtection password="DF09" sheet="1" selectLockedCells="1"/>
  <mergeCells count="14">
    <mergeCell ref="A27:H27"/>
    <mergeCell ref="A41:H41"/>
    <mergeCell ref="A83:H83"/>
    <mergeCell ref="A97:H97"/>
    <mergeCell ref="A1:H1"/>
    <mergeCell ref="A2:H2"/>
    <mergeCell ref="A3:H3"/>
    <mergeCell ref="A69:H69"/>
    <mergeCell ref="A26:H26"/>
    <mergeCell ref="A9:H9"/>
    <mergeCell ref="A10:H10"/>
    <mergeCell ref="A11:H11"/>
    <mergeCell ref="A13:H13"/>
    <mergeCell ref="A55:H55"/>
  </mergeCells>
  <dataValidations count="5">
    <dataValidation type="decimal" allowBlank="1" showInputMessage="1" showErrorMessage="1" errorTitle="Only Mumbers" error="Only Numbers Can Be Entered in This Cell" sqref="B29:B38 B43:C52 B71:C80 B85:C94 B99:C108">
      <formula1>0</formula1>
      <formula2>500000000000000000000</formula2>
    </dataValidation>
    <dataValidation type="decimal" allowBlank="1" showInputMessage="1" showErrorMessage="1" errorTitle="Percentage Only" error="Only Percentages Between 0 and 100&#10;" sqref="C29:C38">
      <formula1>0</formula1>
      <formula2>1</formula2>
    </dataValidation>
    <dataValidation type="decimal" allowBlank="1" showErrorMessage="1" errorTitle="Number Only" error="Only Numbers Can Be Entered in This Cell&#10;" sqref="B15:B24">
      <formula1>0</formula1>
      <formula2>50000000000000000</formula2>
    </dataValidation>
    <dataValidation type="decimal" allowBlank="1" showInputMessage="1" showErrorMessage="1" errorTitle="Percent Only" error="Only Percentages Between 0 and 100&#10;" sqref="C15:C24">
      <formula1>0</formula1>
      <formula2>1</formula2>
    </dataValidation>
    <dataValidation type="list" allowBlank="1" showInputMessage="1" showErrorMessage="1" sqref="G57">
      <formula1>$A$112:$A$114</formula1>
    </dataValidation>
  </dataValidations>
  <printOptions/>
  <pageMargins left="0.25" right="0.25" top="0.75" bottom="0.75" header="0.5" footer="0.5"/>
  <pageSetup fitToHeight="13" horizontalDpi="600" verticalDpi="600" orientation="landscape" scale="78" r:id="rId1"/>
  <rowBreaks count="2" manualBreakCount="2">
    <brk id="26" max="255" man="1"/>
    <brk id="96" max="255" man="1"/>
  </rowBreaks>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A4"/>
    </sheetView>
  </sheetViews>
  <sheetFormatPr defaultColWidth="9.140625" defaultRowHeight="12.75"/>
  <sheetData>
    <row r="1" ht="12.75">
      <c r="A1" t="s">
        <v>10</v>
      </c>
    </row>
    <row r="2" ht="12.75">
      <c r="A2" t="s">
        <v>33</v>
      </c>
    </row>
    <row r="3" ht="12.75">
      <c r="A3" t="s">
        <v>34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Massachusetts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dlennon</dc:creator>
  <cp:keywords/>
  <dc:description/>
  <cp:lastModifiedBy>Bishop, Michael (OGR)</cp:lastModifiedBy>
  <cp:lastPrinted>2014-09-26T18:39:48Z</cp:lastPrinted>
  <dcterms:created xsi:type="dcterms:W3CDTF">2004-07-16T19:50:38Z</dcterms:created>
  <dcterms:modified xsi:type="dcterms:W3CDTF">2019-04-25T13:39:34Z</dcterms:modified>
  <cp:category/>
  <cp:version/>
  <cp:contentType/>
  <cp:contentStatus/>
</cp:coreProperties>
</file>