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onathan_bloom_mass_gov/Documents/Documents/_Work from Home 20220510/Budget Neutrality/1115 Waiver Amendments/DSHP March 2024/"/>
    </mc:Choice>
  </mc:AlternateContent>
  <xr:revisionPtr revIDLastSave="0" documentId="8_{9BC531CA-9270-4DAC-9E23-8E079F90F553}" xr6:coauthVersionLast="47" xr6:coauthVersionMax="47" xr10:uidLastSave="{00000000-0000-0000-0000-000000000000}"/>
  <bookViews>
    <workbookView xWindow="28680" yWindow="-120" windowWidth="29040" windowHeight="15840" xr2:uid="{4A905CFB-BE4A-445D-A35A-2656C18F97B1}"/>
  </bookViews>
  <sheets>
    <sheet name="BN Worksheet" sheetId="17" r:id="rId1"/>
    <sheet name="DSHP Amendment" sheetId="18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</externalReferences>
  <definedNames>
    <definedName name="\0">#REF!</definedName>
    <definedName name="\a">#REF!</definedName>
    <definedName name="\b">#REF!</definedName>
    <definedName name="\d">#REF!</definedName>
    <definedName name="\e">#N/A</definedName>
    <definedName name="\h">#REF!</definedName>
    <definedName name="\o">#REF!</definedName>
    <definedName name="\s">#N/A</definedName>
    <definedName name="\t">#REF!</definedName>
    <definedName name="\x">#N/A</definedName>
    <definedName name="\y">#REF!</definedName>
    <definedName name="__123Graph_A" hidden="1">[1]General!$AC$35:$AO$35</definedName>
    <definedName name="__123Graph_AAUTHS" hidden="1">[1]General!$AC$57:$AC$65</definedName>
    <definedName name="__123Graph_AIPIBNR" hidden="1">[1]General!$AF$49:$AO$49</definedName>
    <definedName name="__123Graph_ATOTAL" hidden="1">[1]General!$AC$10:$AO$10</definedName>
    <definedName name="__123Graph_ATYPEA" hidden="1">[1]General!$AC$10:$AO$10</definedName>
    <definedName name="__123Graph_ATYPED" hidden="1">[1]General!$AC$15:$AO$15</definedName>
    <definedName name="__123Graph_ATYPEE" hidden="1">[1]General!$AC$20:$AO$20</definedName>
    <definedName name="__123Graph_ATYPEI" hidden="1">[1]General!$AC$25:$AO$25</definedName>
    <definedName name="__123Graph_ATYPEM" hidden="1">[1]General!$AC$30:$AO$30</definedName>
    <definedName name="__123Graph_ATYPEP" hidden="1">[1]General!$AC$35:$AO$35</definedName>
    <definedName name="__123Graph_ATYPER" hidden="1">[1]General!$AC$40:$AO$40</definedName>
    <definedName name="__123Graph_ATYPESUM" hidden="1">[1]General!$AC$45:$AO$45</definedName>
    <definedName name="__123Graph_B" hidden="1">[1]General!$AC$14:$AO$14</definedName>
    <definedName name="__123Graph_BAUTHS" hidden="1">[1]General!$AE$57:$AE$65</definedName>
    <definedName name="__123Graph_BTOTAL" hidden="1">[1]General!$AC$15:$AO$15</definedName>
    <definedName name="__123Graph_BTYPED" hidden="1">[1]General!$AC$14:$AO$14</definedName>
    <definedName name="__123Graph_BTYPEE" hidden="1">[1]General!$AC$14:$AO$14</definedName>
    <definedName name="__123Graph_BTYPEI" hidden="1">[1]General!$AC$14:$AO$14</definedName>
    <definedName name="__123Graph_BTYPEM" hidden="1">[1]General!$AC$14:$AO$14</definedName>
    <definedName name="__123Graph_BTYPEP" hidden="1">[1]General!$AC$14:$AO$14</definedName>
    <definedName name="__123Graph_BTYPER" hidden="1">[1]General!$AC$14:$AO$14</definedName>
    <definedName name="__123Graph_BTYPESUM" hidden="1">[1]General!$AC$14:$AO$14</definedName>
    <definedName name="__123Graph_CAUTHS" hidden="1">[1]General!$AF$57:$AF$65</definedName>
    <definedName name="__123Graph_CTOTAL" hidden="1">[1]General!$AC$20:$AO$20</definedName>
    <definedName name="__123Graph_DAUTHS" hidden="1">[1]General!$AG$57:$AG$65</definedName>
    <definedName name="__123Graph_DIPIBNR" hidden="1">[1]General!$AF$51:$AO$51</definedName>
    <definedName name="__123Graph_DTOTAL" hidden="1">[1]General!$AC$25:$AO$25</definedName>
    <definedName name="__123Graph_EAUTHS" hidden="1">[1]General!$AH$57:$AH$65</definedName>
    <definedName name="__123Graph_ETOTAL" hidden="1">[1]General!$AC$35:$AO$35</definedName>
    <definedName name="__123Graph_FAUTHS" hidden="1">[1]General!$AI$57:$AI$65</definedName>
    <definedName name="__123Graph_FTOTAL" hidden="1">[1]General!$AC$40:$AO$40</definedName>
    <definedName name="__123Graph_LBL_A" hidden="1">[1]General!$AC$35:$AO$35</definedName>
    <definedName name="__123Graph_LBL_AIPIBNR" hidden="1">[1]General!$AF$49:$AO$49</definedName>
    <definedName name="__123Graph_LBL_ATYPEA" hidden="1">[1]General!$AC$10:$AO$10</definedName>
    <definedName name="__123Graph_LBL_ATYPED" hidden="1">[1]General!$AC$15:$AO$15</definedName>
    <definedName name="__123Graph_LBL_ATYPEE" hidden="1">[1]General!$AC$20:$AO$20</definedName>
    <definedName name="__123Graph_LBL_ATYPEI" hidden="1">[1]General!$AC$25:$AO$25</definedName>
    <definedName name="__123Graph_LBL_ATYPEM" hidden="1">[1]General!$AC$30:$AO$30</definedName>
    <definedName name="__123Graph_LBL_ATYPEP" hidden="1">[1]General!$AC$35:$AO$35</definedName>
    <definedName name="__123Graph_LBL_ATYPER" hidden="1">[1]General!$AC$40:$AO$40</definedName>
    <definedName name="__123Graph_LBL_ATYPESUM" hidden="1">[1]General!$AC$45:$AO$45</definedName>
    <definedName name="__123Graph_LBL_B" hidden="1">[1]General!$AC$15:$AO$15</definedName>
    <definedName name="__123Graph_LBL_BTYPED" hidden="1">[1]General!$AC$15:$AO$15</definedName>
    <definedName name="__123Graph_LBL_BTYPEE" hidden="1">[1]General!$AC$15:$AO$15</definedName>
    <definedName name="__123Graph_LBL_BTYPEI" hidden="1">[1]General!$AC$15:$AO$15</definedName>
    <definedName name="__123Graph_LBL_BTYPEM" hidden="1">[1]General!$AC$15:$AO$15</definedName>
    <definedName name="__123Graph_LBL_BTYPEP" hidden="1">[1]General!$AC$15:$AO$15</definedName>
    <definedName name="__123Graph_LBL_BTYPER" hidden="1">[1]General!$AC$15:$AO$15</definedName>
    <definedName name="__123Graph_LBL_BTYPESUM" hidden="1">[1]General!$AC$15:$AO$15</definedName>
    <definedName name="__123Graph_LBL_DIPIBNR" hidden="1">[1]General!$AF$51:$AO$51</definedName>
    <definedName name="__123Graph_XAUTHS" hidden="1">[1]General!$AA$57:$AA$65</definedName>
    <definedName name="__123Graph_XIPIBNR" hidden="1">[1]General!$AF$5:$AO$5</definedName>
    <definedName name="__123Graph_XTOTAL" hidden="1">[1]General!$AC$6:$AO$6</definedName>
    <definedName name="_1_0509_MOS_Cat_Svc">#REF!</definedName>
    <definedName name="_1_8_CY_05_Cost_Summary">#REF!</definedName>
    <definedName name="_6030">#REF!</definedName>
    <definedName name="_6050">#REF!</definedName>
    <definedName name="_6150">#REF!</definedName>
    <definedName name="_A">#REF!</definedName>
    <definedName name="_AMO_UniqueIdentifier" hidden="1">"'18b92d58-659b-4028-9427-b507f875da8a'"</definedName>
    <definedName name="_DBF1">#REF!</definedName>
    <definedName name="_DBF10">#REF!</definedName>
    <definedName name="_DBF11">#REF!</definedName>
    <definedName name="_DBF12">#REF!</definedName>
    <definedName name="_DBF13">#REF!</definedName>
    <definedName name="_DBF14">#REF!</definedName>
    <definedName name="_DBF15">#REF!</definedName>
    <definedName name="_DBF16">#REF!</definedName>
    <definedName name="_DBF17">#REF!</definedName>
    <definedName name="_DBF18">#REF!</definedName>
    <definedName name="_DBF19">#REF!</definedName>
    <definedName name="_DBF2">#REF!</definedName>
    <definedName name="_DBF20">#REF!</definedName>
    <definedName name="_DBF21">#REF!</definedName>
    <definedName name="_DBF22">#REF!</definedName>
    <definedName name="_DBF23">#REF!</definedName>
    <definedName name="_DBF24">#REF!</definedName>
    <definedName name="_DBF25">#REF!</definedName>
    <definedName name="_DBF26">#REF!</definedName>
    <definedName name="_DBF27">#REF!</definedName>
    <definedName name="_DBF28">#REF!</definedName>
    <definedName name="_DBF29">#REF!</definedName>
    <definedName name="_DBF3">#REF!</definedName>
    <definedName name="_DBF30">#REF!</definedName>
    <definedName name="_DBF31">#REF!</definedName>
    <definedName name="_DBF32">#REF!</definedName>
    <definedName name="_DBF33">#REF!</definedName>
    <definedName name="_DBF34">#REF!</definedName>
    <definedName name="_DBF35">#REF!</definedName>
    <definedName name="_DBF4">#REF!</definedName>
    <definedName name="_DBF5">#REF!</definedName>
    <definedName name="_DBF6">#REF!</definedName>
    <definedName name="_DBF7">#REF!</definedName>
    <definedName name="_DBF8">#REF!</definedName>
    <definedName name="_DBF9">#REF!</definedName>
    <definedName name="_FC0707">#REF!</definedName>
    <definedName name="_FC2">#REF!</definedName>
    <definedName name="_Fill" localSheetId="1" hidden="1">#REF!</definedName>
    <definedName name="_Fill" hidden="1">#REF!</definedName>
    <definedName name="_Key1" localSheetId="1" hidden="1">#REF!</definedName>
    <definedName name="_Key1" hidden="1">#REF!</definedName>
    <definedName name="_Key1001" hidden="1">#REF!</definedName>
    <definedName name="_Key1a" hidden="1">#REF!</definedName>
    <definedName name="_Key2" hidden="1">#REF!</definedName>
    <definedName name="_Key2001" hidden="1">#REF!</definedName>
    <definedName name="_Order1" hidden="1">0</definedName>
    <definedName name="_Order2" hidden="1">0</definedName>
    <definedName name="_qry07012011" localSheetId="1">#REF!</definedName>
    <definedName name="_qry07012011">#REF!</definedName>
    <definedName name="_Qry09">[2]LC_ReportTable09!#REF!</definedName>
    <definedName name="_RX1">#REF!</definedName>
    <definedName name="_RX2">#REF!</definedName>
    <definedName name="_RX3">#REF!</definedName>
    <definedName name="_RX4">#REF!</definedName>
    <definedName name="_Sort" hidden="1">#REF!</definedName>
    <definedName name="_Sort0001" hidden="1">#REF!</definedName>
    <definedName name="_Table1_In1" hidden="1">#REF!</definedName>
    <definedName name="_Table1_Out" hidden="1">#REF!</definedName>
    <definedName name="_TFF1">#REF!</definedName>
    <definedName name="_TFF10">#REF!</definedName>
    <definedName name="_TFF11">#REF!</definedName>
    <definedName name="_TFF12">#REF!</definedName>
    <definedName name="_TFF13">#REF!</definedName>
    <definedName name="_TFF14">#REF!</definedName>
    <definedName name="_TFF15">#REF!</definedName>
    <definedName name="_TFF16">#REF!</definedName>
    <definedName name="_TFF17">#REF!</definedName>
    <definedName name="_TFF18">#REF!</definedName>
    <definedName name="_TFF19">#REF!</definedName>
    <definedName name="_TFF2">#REF!</definedName>
    <definedName name="_TFF20">#REF!</definedName>
    <definedName name="_TFF21">#REF!</definedName>
    <definedName name="_TFF22">#REF!</definedName>
    <definedName name="_TFF23">#REF!</definedName>
    <definedName name="_TFF24">#REF!</definedName>
    <definedName name="_TFF25">#REF!</definedName>
    <definedName name="_TFF26">#REF!</definedName>
    <definedName name="_TFF27">#REF!</definedName>
    <definedName name="_TFF28">#REF!</definedName>
    <definedName name="_TFF29">#REF!</definedName>
    <definedName name="_TFF3">#REF!</definedName>
    <definedName name="_TFF30">#REF!</definedName>
    <definedName name="_TFF31">#REF!</definedName>
    <definedName name="_TFF32">#REF!</definedName>
    <definedName name="_TFF33">#REF!</definedName>
    <definedName name="_TFF34">#REF!</definedName>
    <definedName name="_TFF35">#REF!</definedName>
    <definedName name="_TFF4">#REF!</definedName>
    <definedName name="_TFF5">#REF!</definedName>
    <definedName name="_TFF6">#REF!</definedName>
    <definedName name="_TFF7">#REF!</definedName>
    <definedName name="_TFF8">#REF!</definedName>
    <definedName name="_TFF9">#REF!</definedName>
    <definedName name="_ttf1">#REF!</definedName>
    <definedName name="_ttf10">#REF!</definedName>
    <definedName name="_ttf11">#REF!</definedName>
    <definedName name="_ttf12">#REF!</definedName>
    <definedName name="_ttf13">#REF!</definedName>
    <definedName name="_ttf14">#REF!</definedName>
    <definedName name="_ttf15">#REF!</definedName>
    <definedName name="_ttf16">#REF!</definedName>
    <definedName name="_ttf17">#REF!</definedName>
    <definedName name="_ttf18">#REF!</definedName>
    <definedName name="_ttf19">#REF!</definedName>
    <definedName name="_ttf2">#REF!</definedName>
    <definedName name="_ttf20">#REF!</definedName>
    <definedName name="_ttf21">#REF!</definedName>
    <definedName name="_ttf22">#REF!</definedName>
    <definedName name="_ttf23">#REF!</definedName>
    <definedName name="_ttf24">#REF!</definedName>
    <definedName name="_ttf25">#REF!</definedName>
    <definedName name="_ttf26">#REF!</definedName>
    <definedName name="_ttf27">#REF!</definedName>
    <definedName name="_ttf28">#REF!</definedName>
    <definedName name="_ttf29">#REF!</definedName>
    <definedName name="_ttf3">#REF!</definedName>
    <definedName name="_ttf30">#REF!</definedName>
    <definedName name="_ttf31">#REF!</definedName>
    <definedName name="_ttf32">#REF!</definedName>
    <definedName name="_ttf33">#REF!</definedName>
    <definedName name="_ttf34">#REF!</definedName>
    <definedName name="_ttf35">#REF!</definedName>
    <definedName name="_ttf4">#REF!</definedName>
    <definedName name="_ttf5">#REF!</definedName>
    <definedName name="_ttf6">#REF!</definedName>
    <definedName name="_ttf7">#REF!</definedName>
    <definedName name="_ttf8">#REF!</definedName>
    <definedName name="_ttf9">#REF!</definedName>
    <definedName name="_update" hidden="1">#REF!</definedName>
    <definedName name="A">"FilterCriteria4"</definedName>
    <definedName name="AAA">#REF!</definedName>
    <definedName name="ABP_MAGI_Adult_1220">#REF!</definedName>
    <definedName name="AccessDatabase" hidden="1">"G:\1_Intellectual Capital\Claims Probability Distributions\Version 2 (New NC)\RateRanges_4.mdb"</definedName>
    <definedName name="acctids">#REF!,#REF!,#REF!</definedName>
    <definedName name="Act_Proj" localSheetId="1">[3]Dropdowns!$A$14:$A$15</definedName>
    <definedName name="Act_Proj">[4]Dropdowns!$A$14:$A$15</definedName>
    <definedName name="Active_Model">[5]Control!#REF!</definedName>
    <definedName name="ActiveNumber">[5]Control!$B$10</definedName>
    <definedName name="ACTIVITY_LIST">[6]BU03!$F$142:$F$164</definedName>
    <definedName name="ACTUALSBYSOURCE">#REF!</definedName>
    <definedName name="Acute">[7]Sheet2!$B$2:$B$3</definedName>
    <definedName name="adatsa">#REF!</definedName>
    <definedName name="addenroll">[8]FHP!$R$6</definedName>
    <definedName name="adf">#REF!</definedName>
    <definedName name="Adj">#REF!</definedName>
    <definedName name="adjfac1">#REF!</definedName>
    <definedName name="adjfac2">#REF!</definedName>
    <definedName name="adjfac3">#REF!</definedName>
    <definedName name="adjfac4">#REF!</definedName>
    <definedName name="AdjRatio">[9]Ratio!$E$12</definedName>
    <definedName name="AdjustWellcare">[10]Reimb2!$BU$7</definedName>
    <definedName name="admin">#REF!</definedName>
    <definedName name="adminadj">#REF!,#REF!,#REF!,#REF!</definedName>
    <definedName name="AdminPMPM">[11]Controls!$AV$14</definedName>
    <definedName name="adoptionsupport">#REF!</definedName>
    <definedName name="ADVANCES">[12]Advances!#REF!</definedName>
    <definedName name="Advances2">[12]Advances!#REF!</definedName>
    <definedName name="agency">#REF!</definedName>
    <definedName name="AgencyList">#REF!</definedName>
    <definedName name="AGGUPL">#REF!</definedName>
    <definedName name="AGSXFLAG">[10]Demog!$I$5</definedName>
    <definedName name="AGSXMENU">#REF!</definedName>
    <definedName name="agy">[13]!Table_Query_from_HAMMS_1[[#All],[Agency]]</definedName>
    <definedName name="agycolumn">[13]AgencyList!$D:$D</definedName>
    <definedName name="AgyFlag">#REF!</definedName>
    <definedName name="Agyflagcolumn">#REF!</definedName>
    <definedName name="AgyFund">[13]!Table_Query_from_HAMMS_3[[#All],[Agency]]</definedName>
    <definedName name="AgyFundColumn">[13]AgencyList!$W:$W</definedName>
    <definedName name="agylist">[13]!Agencies[Agency]</definedName>
    <definedName name="agyobj">#REF!</definedName>
    <definedName name="agyobjcolumn">#REF!</definedName>
    <definedName name="Agyprog">[13]AgencyList!$N$1:$N$2482</definedName>
    <definedName name="AgyProgColumn">[13]AgencyList!$N:$N</definedName>
    <definedName name="agyprogfunction">#REF!</definedName>
    <definedName name="agyprogfunctioncolumn">#REF!</definedName>
    <definedName name="agysubobj">#REF!</definedName>
    <definedName name="agysubobjcolumn">#REF!</definedName>
    <definedName name="AIExpenses">'[14]AFRS DATA - AUTO'!$AH$6:$BH$300</definedName>
    <definedName name="Alien_Emergency_Medical_1480">#REF!</definedName>
    <definedName name="Alien_Emrgncy_Medical_1480">#REF!</definedName>
    <definedName name="All_Other_MSP_1499">#REF!</definedName>
    <definedName name="Alle_Cred">#REF!</definedName>
    <definedName name="ALLOC_CODES">[6]BU03!$B$9:$AJ$98</definedName>
    <definedName name="Allocation">'[14]Lookup Table'!$A$1:$AY$51</definedName>
    <definedName name="AllocSheets">'[10]Print Flags'!$B$13</definedName>
    <definedName name="allot">'[15]data pivot'!$A$17:$O$40</definedName>
    <definedName name="ALLOTSUM">#REF!</definedName>
    <definedName name="amount">[16]JVHA!$Q$2:$Q$65536</definedName>
    <definedName name="AnnualVisitMax_MH">[10]Controls!$C$162</definedName>
    <definedName name="AnnualVisitMax_SA">[10]Controls!$C$163</definedName>
    <definedName name="AP87_">#REF!</definedName>
    <definedName name="Appendix_APP">'[5]Model Export'!$C$13</definedName>
    <definedName name="area1">#REF!</definedName>
    <definedName name="area2">#REF!</definedName>
    <definedName name="as">[17]Rates!$C$11</definedName>
    <definedName name="asd">[17]Rates!$D$11</definedName>
    <definedName name="asdas">[17]Rates!$F$6</definedName>
    <definedName name="asdf" comment="OFFSET(prst!$G$1,0,0,COUNTIF(prst!$G$1:$G$25,&quot;&gt;&quot;&quot;&quot;))">OFFSET([17]prst!$G$1,0,0,COUNTIF([17]prst!$G$1:$G$25,"&gt;"""))</definedName>
    <definedName name="asdfasdfas" comment="OFFSET(prst!$D$1,0,0,COUNTIF(prst!$D$1:$D$25,&quot;&gt;&quot;&quot;&quot;))">OFFSET([17]prst!$D$1,0,0,COUNTIF([17]prst!$D$1:$D$25,"&gt;"""))</definedName>
    <definedName name="asdsd">[17]Rates!$F$11</definedName>
    <definedName name="assessments">#REF!</definedName>
    <definedName name="Association_Assessment_Model" hidden="1">#REF!</definedName>
    <definedName name="ASSUMPTIONS">#REF!</definedName>
    <definedName name="auditdays3">'[18]Patient Days'!$J$4:$Q$117</definedName>
    <definedName name="AutoManual">[19]Rates!$C$146:$C$147</definedName>
    <definedName name="AverageFees">[10]Reimb2!$AO$7</definedName>
    <definedName name="avg_copay">#REF!</definedName>
    <definedName name="avg_copay1">#REF!</definedName>
    <definedName name="avg_copay2">#REF!</definedName>
    <definedName name="B_1BD1">#REF!</definedName>
    <definedName name="B_1BD2">#REF!</definedName>
    <definedName name="B_1BD3">#REF!</definedName>
    <definedName name="B_1BD4">#REF!</definedName>
    <definedName name="B_1PG1">#REF!</definedName>
    <definedName name="B_1PG2">#N/A</definedName>
    <definedName name="B_1PG3">#REF!</definedName>
    <definedName name="B_1PG4">#REF!</definedName>
    <definedName name="Base">[12]Base!$B$31:$AQ$184</definedName>
    <definedName name="BASE1">'[20]GF-S'!$D$17</definedName>
    <definedName name="Base1.75">'[12]Base 1.75'!$B$31:$R$183</definedName>
    <definedName name="BASE2">'[20]GF-S'!$E$17</definedName>
    <definedName name="BaseTransfer">[12]BaseTransfer!$B$31:$M$182</definedName>
    <definedName name="baseyrflag">'[8]FFS Dollars'!$H$8</definedName>
    <definedName name="BBDRP5_8">#N/A</definedName>
    <definedName name="BBDRREST">#N/A</definedName>
    <definedName name="bcct">#REF!</definedName>
    <definedName name="Beg12MoRng">[21]Settings!$F$1</definedName>
    <definedName name="Beginning_MOS">[21]Settings!$F$1</definedName>
    <definedName name="bh_flag">'[8]FFS Dollars'!$H$19</definedName>
    <definedName name="BlendedCost">[22]Summary!#REF!</definedName>
    <definedName name="BPT1P2_4">#N/A</definedName>
    <definedName name="BPT1P5_8">#N/A</definedName>
    <definedName name="BPT1PG1">#REF!</definedName>
    <definedName name="BPT1REST">#N/A</definedName>
    <definedName name="BR_2009">'[23]Blue Ribbon Data'!$A$6:$I$472</definedName>
    <definedName name="BUDGET_POC">[6]BU03!$C$206:$C$218</definedName>
    <definedName name="BudgetUnit">#REF!</definedName>
    <definedName name="BuildingLease">[24]Rates!$D$16</definedName>
    <definedName name="BURDEN">#N/A</definedName>
    <definedName name="buyin">#REF!</definedName>
    <definedName name="C_Source">#REF!</definedName>
    <definedName name="CapRate_MM_Trend">[25]Input!$G$15</definedName>
    <definedName name="CareCoordination">[11]Controls!$AX$12</definedName>
    <definedName name="caseload">'[26]LT Forecast'!$A$127:$N$131</definedName>
    <definedName name="caseloadforecasts">#REF!</definedName>
    <definedName name="caseloadgrowthimpacts">#REF!</definedName>
    <definedName name="cfcextendedforecast">#REF!</definedName>
    <definedName name="CFINPATH">[27]Reimb1!#REF!</definedName>
    <definedName name="CFINRAD">[27]Reimb1!#REF!</definedName>
    <definedName name="ChargeSheets">'[10]Print Flags'!$B$11</definedName>
    <definedName name="charttitle">#REF!</definedName>
    <definedName name="childrenbymacategory">#REF!</definedName>
    <definedName name="CHIPRate">#REF!</definedName>
    <definedName name="ChiroGate">'[10]Input Flags'!$D$8</definedName>
    <definedName name="ChiroVisits">'[28]User Input'!$AA$76</definedName>
    <definedName name="chrg">#REF!</definedName>
    <definedName name="chrg_rel">#REF!</definedName>
    <definedName name="chrg_rel1">#REF!</definedName>
    <definedName name="chrg_rel2">#REF!</definedName>
    <definedName name="chrg1">#REF!</definedName>
    <definedName name="chrg2">#REF!</definedName>
    <definedName name="claims">#REF!</definedName>
    <definedName name="client">[29]Input!$A$3</definedName>
    <definedName name="cmstrendsflag">'[8]FFS Dollars'!$H$15</definedName>
    <definedName name="CN_Adult_Caretaker_1210">#REF!</definedName>
    <definedName name="CN_BCCT_Medical_1280">#REF!</definedName>
    <definedName name="CN_Children_Medical_1260">#REF!</definedName>
    <definedName name="CN_Disabled_Medical_1250">#REF!</definedName>
    <definedName name="CN_Elderly_Medical_1230">#REF!</definedName>
    <definedName name="CN_Family_Medical_1210">#REF!</definedName>
    <definedName name="CN_HWD_Medical_1290">#REF!</definedName>
    <definedName name="cn_pregnant_women">#REF!</definedName>
    <definedName name="CN_Pregnant_Women_Medical_1270">#REF!</definedName>
    <definedName name="CN_Prgnnt_Wmn_Medical_1270">#REF!</definedName>
    <definedName name="CN_Prgnnt_Women_Medical_1270">#REF!</definedName>
    <definedName name="cnaged">#REF!</definedName>
    <definedName name="cnbd">#REF!</definedName>
    <definedName name="cnkids">#REF!</definedName>
    <definedName name="cnwomen">#REF!</definedName>
    <definedName name="COA_Cred">#REF!</definedName>
    <definedName name="Codes">[30]Codes!$D$1:$D$41</definedName>
    <definedName name="CODES_DROPDOWN">[6]BU03!$B$9:$B$76</definedName>
    <definedName name="Codes2">[30]Codes!$D$1:$D$31</definedName>
    <definedName name="CONTRACT_RCC_SUMMARY">#REF!</definedName>
    <definedName name="Contractual4aList">[10]Controls!#REF!</definedName>
    <definedName name="Contractual4aMH">[10]Controls!$C$130</definedName>
    <definedName name="Contractual4aMH_Factor">[28]Controls!$E$136</definedName>
    <definedName name="Contractual4aMHNumber">[10]Controls!#REF!</definedName>
    <definedName name="Contractual4aSA">[10]Controls!$C$131</definedName>
    <definedName name="Contractual4aSA_Factor">[28]Controls!$E$137</definedName>
    <definedName name="Contractual4aSANumber">[10]Controls!#REF!</definedName>
    <definedName name="Contractual4bExams">[10]Controls!$D$134</definedName>
    <definedName name="Contractual4bExamsNumber">[10]Controls!$C$134</definedName>
    <definedName name="Contractual4bHardwareNumber">[10]Controls!$C$135</definedName>
    <definedName name="Contractual4bList">[10]Controls!$D$137:$D$141</definedName>
    <definedName name="Contractual4dMH_Factor">[10]Controls!$E$162</definedName>
    <definedName name="Contractual4dSA_Factor">[10]Controls!$E$163</definedName>
    <definedName name="Contractual4e">[28]Controls!$D$191</definedName>
    <definedName name="Contractual4eList">[10]Controls!$D$187:$D$189</definedName>
    <definedName name="Contractual4eNumber">[10]Controls!$C$185</definedName>
    <definedName name="ContractualChiro">[28]Controls!$E$197</definedName>
    <definedName name="ContractualPT">[28]Controls!$E$203</definedName>
    <definedName name="Controls">'[31]Control #s'!$C:$G</definedName>
    <definedName name="Corespondence" hidden="1">{"'NTERECV'!$A$5:$F$55"}</definedName>
    <definedName name="costinflation">#REF!</definedName>
    <definedName name="COUNCIL0806">#REF!</definedName>
    <definedName name="countfilter3">#REF!</definedName>
    <definedName name="county">#REF!</definedName>
    <definedName name="countynumber">#REF!</definedName>
    <definedName name="CPD_Ded">'[28]CPD Ded'!$H$16:$M$60</definedName>
    <definedName name="CPD_Ded_Lookup">'[10]CPD Lookups'!$D$27</definedName>
    <definedName name="CPD_Lookups">'[10]CPD Lookups'!$B$3:$D$23</definedName>
    <definedName name="CPD_OOP_Lookup">'[10]CPD Lookups'!$D$28</definedName>
    <definedName name="CPDList">[10]Controls!$D$249:$D$271</definedName>
    <definedName name="CPDMENU">#REF!</definedName>
    <definedName name="CPE_PMPM" hidden="1">'[32]Rate Dev - CPE'!$U$21</definedName>
    <definedName name="CR_2008_and_2009">'[23]Medicare Cost Report'!$A$7:$O$579</definedName>
    <definedName name="Crowdout">#REF!</definedName>
    <definedName name="CS_AA010">'[33]010'!$AA$11:$AA$75</definedName>
    <definedName name="CS_AA020">'[33]020'!$AA$10:$AA$75</definedName>
    <definedName name="CS_AA0301000">'[33]030'!$AA$9:$AA$31</definedName>
    <definedName name="CS_AA0302000">'[33]030'!$AA$44:$AA$51</definedName>
    <definedName name="CS_AA0308000">'[33]030'!$AA$64:$AA$68</definedName>
    <definedName name="CS_AA0309000">'[33]030'!$AA$78:$AA$82</definedName>
    <definedName name="CS_AA0401000">'[33]040'!$AA$8:$AA$24</definedName>
    <definedName name="CS_AA0402000">'[33]040'!$AA$37:$AA$39</definedName>
    <definedName name="CS_AA0408000">'[33]040'!$AA$52:$AA$54</definedName>
    <definedName name="CS_AA0409000">'[33]040'!$AA$67:$AA$67</definedName>
    <definedName name="CS_AA050">'[33]050'!$AA$9:$AA$75</definedName>
    <definedName name="CS_AA060">'[33]060'!$AA$9:$AA$75</definedName>
    <definedName name="CS_AA070">'[33]070'!$AA$10:$AA$75</definedName>
    <definedName name="CS_AA080">'[33]080'!$AA$11:$AA$75</definedName>
    <definedName name="CS_AA100">'[33]100'!$AA$8:$AA$75</definedName>
    <definedName name="CS_AA110">'[33]110'!$AA$8:$AA$75</definedName>
    <definedName name="CS_AA135">'[33]135'!$AA$6:$AA$75</definedName>
    <definedName name="CS_AA145">'[33]145'!$AA$7:$AA$75</definedName>
    <definedName name="CS_AB010">'[33]010'!$AB$11:$AB$75</definedName>
    <definedName name="CS_AB020">'[33]020'!$AB$10:$AB$75</definedName>
    <definedName name="CS_AB0301000">'[33]030'!$AB$9:$AB$31</definedName>
    <definedName name="CS_AB0302000">'[33]030'!$AB$44:$AB$51</definedName>
    <definedName name="CS_AB0308000">'[33]030'!$AB$64:$AB$68</definedName>
    <definedName name="CS_AB0309000">'[33]030'!$AB$78:$AB$82</definedName>
    <definedName name="CS_AB0401000">'[33]040'!$AB$8:$AB$24</definedName>
    <definedName name="CS_AB0402000">'[33]040'!$AB$37:$AB$39</definedName>
    <definedName name="CS_AB0408000">'[33]040'!$AB$52:$AB$54</definedName>
    <definedName name="CS_AB0409000">'[33]040'!$AB$67:$AB$67</definedName>
    <definedName name="CS_AB050">'[33]050'!$AB$9:$AB$75</definedName>
    <definedName name="CS_AB060">'[33]060'!$AB$9:$AB$75</definedName>
    <definedName name="CS_AB070">'[33]070'!$AB$10:$AB$75</definedName>
    <definedName name="CS_AB080">'[33]080'!$AB$11:$AB$75</definedName>
    <definedName name="CS_AB100">'[33]100'!$AB$8:$AB$75</definedName>
    <definedName name="CS_AB110">'[33]110'!$AB$8:$AB$75</definedName>
    <definedName name="CS_AB135">'[33]135'!$AB$6:$AB$75</definedName>
    <definedName name="CS_AB145">'[33]145'!$AB$7:$AB$75</definedName>
    <definedName name="CS_AC010">'[33]010'!$AC$11:$AC$75</definedName>
    <definedName name="CS_AC020">'[33]020'!$AC$10:$AC$75</definedName>
    <definedName name="CS_AC0301000">'[33]030'!$AC$9:$AC$31</definedName>
    <definedName name="CS_AC0302000">'[33]030'!$AC$44:$AC$51</definedName>
    <definedName name="CS_AC0308000">'[33]030'!$AC$64:$AC$68</definedName>
    <definedName name="CS_AC0309000">'[33]030'!$AC$78:$AC$82</definedName>
    <definedName name="CS_AC0401000">'[33]040'!$AC$8:$AC$24</definedName>
    <definedName name="CS_AC0402000">'[33]040'!$AC$37:$AC$39</definedName>
    <definedName name="CS_AC0408000">'[33]040'!$AC$52:$AC$54</definedName>
    <definedName name="CS_AC0409000">'[33]040'!$AC$67:$AC$67</definedName>
    <definedName name="CS_AC050">'[33]050'!$AC$9:$AC$75</definedName>
    <definedName name="CS_AC060">'[33]060'!$AC$9:$AC$75</definedName>
    <definedName name="CS_AC070">'[33]070'!$AC$10:$AC$75</definedName>
    <definedName name="CS_AC080">'[33]080'!$AC$11:$AC$75</definedName>
    <definedName name="CS_AC100">'[33]100'!$AC$8:$AC$75</definedName>
    <definedName name="CS_AC110">'[33]110'!$AC$8:$AC$75</definedName>
    <definedName name="CS_AC135">'[33]135'!$AC$6:$AC$75</definedName>
    <definedName name="CS_AC145">'[33]145'!$AC$7:$AC$75</definedName>
    <definedName name="CS_AD010">'[33]010'!$AD$11:$AD$75</definedName>
    <definedName name="CS_AD020">'[33]020'!$AD$10:$AD$75</definedName>
    <definedName name="CS_AD0301000">'[33]030'!$AD$9:$AD$31</definedName>
    <definedName name="CS_AD0302000">'[33]030'!$AD$44:$AD$51</definedName>
    <definedName name="CS_AD0308000">'[33]030'!$AD$64:$AD$68</definedName>
    <definedName name="CS_AD0309000">'[33]030'!$AD$78:$AD$82</definedName>
    <definedName name="CS_AD0401000">'[33]040'!$AD$8:$AD$24</definedName>
    <definedName name="CS_AD0402000">'[33]040'!$AD$37:$AD$39</definedName>
    <definedName name="CS_AD0408000">'[33]040'!$AD$52:$AD$54</definedName>
    <definedName name="CS_AD0409000">'[33]040'!$AD$67:$AD$67</definedName>
    <definedName name="CS_AD050">'[33]050'!$AD$9:$AD$75</definedName>
    <definedName name="CS_AD060">'[33]060'!$AD$9:$AD$75</definedName>
    <definedName name="CS_AD070">'[33]070'!$AD$10:$AD$75</definedName>
    <definedName name="CS_AD080">'[33]080'!$AD$11:$AD$75</definedName>
    <definedName name="CS_AD100">'[33]100'!$AD$8:$AD$75</definedName>
    <definedName name="CS_AD110">'[33]110'!$AD$8:$AD$75</definedName>
    <definedName name="CS_AD135">'[33]135'!$AD$6:$AD$75</definedName>
    <definedName name="CS_AD145">'[33]145'!$AD$7:$AD$75</definedName>
    <definedName name="CS_AE010">'[33]010'!$AE$11:$AE$75</definedName>
    <definedName name="CS_AE020">'[33]020'!$AE$10:$AE$75</definedName>
    <definedName name="CS_AE0301000">'[33]030'!$AE$9:$AE$31</definedName>
    <definedName name="CS_AE0302000">'[33]030'!$AE$44:$AE$51</definedName>
    <definedName name="CS_AE0308000">'[33]030'!$AE$64:$AE$68</definedName>
    <definedName name="CS_AE0309000">'[33]030'!$AE$78:$AE$82</definedName>
    <definedName name="CS_AE0401000">'[33]040'!$AE$8:$AE$24</definedName>
    <definedName name="CS_AE0402000">'[33]040'!$AE$37:$AE$39</definedName>
    <definedName name="CS_AE0408000">'[33]040'!$AE$52:$AE$54</definedName>
    <definedName name="CS_AE0409000">'[33]040'!$AE$67:$AE$67</definedName>
    <definedName name="CS_AE050">'[33]050'!$AE$9:$AE$75</definedName>
    <definedName name="CS_AE060">'[33]060'!$AE$9:$AE$75</definedName>
    <definedName name="CS_AE070">'[33]070'!$AE$10:$AE$75</definedName>
    <definedName name="CS_AE080">'[33]080'!$AE$11:$AE$75</definedName>
    <definedName name="CS_AE100">'[33]100'!$AE$8:$AE$75</definedName>
    <definedName name="CS_AE110">'[33]110'!$AE$8:$AE$75</definedName>
    <definedName name="CS_AE135">'[33]135'!$AE$6:$AE$75</definedName>
    <definedName name="CS_AE145">'[33]145'!$AE$7:$AE$75</definedName>
    <definedName name="CS_AF010">'[33]010'!$AF$11:$AF$75</definedName>
    <definedName name="CS_AF020">'[33]020'!$AF$10:$AF$75</definedName>
    <definedName name="CS_AF0301000">'[33]030'!$AF$9:$AF$31</definedName>
    <definedName name="CS_AF0302000">'[33]030'!$AF$44:$AF$51</definedName>
    <definedName name="CS_AF0308000">'[33]030'!$AF$64:$AF$68</definedName>
    <definedName name="CS_AF0309000">'[33]030'!$AF$78:$AF$82</definedName>
    <definedName name="CS_AF0401000">'[33]040'!$AF$8:$AF$24</definedName>
    <definedName name="CS_AF0402000">'[33]040'!$AF$37:$AF$39</definedName>
    <definedName name="CS_AF0408000">'[33]040'!$AF$52:$AF$54</definedName>
    <definedName name="CS_AF0409000">'[33]040'!$AF$67:$AF$67</definedName>
    <definedName name="CS_AF050">'[33]050'!$AF$9:$AF$75</definedName>
    <definedName name="CS_AF060">'[33]060'!$AF$9:$AF$75</definedName>
    <definedName name="CS_AF070">'[33]070'!$AF$10:$AF$75</definedName>
    <definedName name="CS_AF080">'[33]080'!$AF$11:$AF$75</definedName>
    <definedName name="CS_AF100">'[33]100'!$AF$8:$AF$75</definedName>
    <definedName name="CS_AF110">'[33]110'!$AF$8:$AF$75</definedName>
    <definedName name="CS_AF135">'[33]135'!$AF$6:$AF$75</definedName>
    <definedName name="CS_AF145">'[33]145'!$AF$7:$AF$75</definedName>
    <definedName name="CS_AG010">'[33]010'!$AG$11:$AG$75</definedName>
    <definedName name="CS_AG020">'[33]020'!$AG$10:$AG$75</definedName>
    <definedName name="CS_AG0301000">'[33]030'!$AG$9:$AG$31</definedName>
    <definedName name="CS_AG0302000">'[33]030'!$AG$44:$AG$51</definedName>
    <definedName name="CS_AG0308000">'[33]030'!$AG$64:$AG$68</definedName>
    <definedName name="CS_AG0309000">'[33]030'!$AG$78:$AG$82</definedName>
    <definedName name="CS_AG0401000">'[33]040'!$AG$8:$AG$24</definedName>
    <definedName name="CS_AG0402000">'[33]040'!$AG$37:$AG$39</definedName>
    <definedName name="CS_AG0408000">'[33]040'!$AG$52:$AG$54</definedName>
    <definedName name="CS_AG0409000">'[33]040'!$AG$67:$AG$67</definedName>
    <definedName name="CS_AG050">'[33]050'!$AG$9:$AG$75</definedName>
    <definedName name="CS_AG060">'[33]060'!$AG$9:$AG$75</definedName>
    <definedName name="CS_AG070">'[33]070'!$AG$10:$AG$75</definedName>
    <definedName name="CS_AG080">'[33]080'!$AG$11:$AG$75</definedName>
    <definedName name="CS_AG100">'[33]100'!$AG$8:$AG$75</definedName>
    <definedName name="CS_AG110">'[33]110'!$AG$8:$AG$75</definedName>
    <definedName name="CS_AG135">'[33]135'!$AG$6:$AG$75</definedName>
    <definedName name="CS_AG145">'[33]145'!$AG$7:$AG$75</definedName>
    <definedName name="CS_AH010">'[33]010'!$AH$11:$AH$75</definedName>
    <definedName name="CS_AH020">'[33]020'!$AH$10:$AH$75</definedName>
    <definedName name="CS_AH0301000">'[33]030'!$AH$9:$AH$31</definedName>
    <definedName name="CS_AH0302000">'[33]030'!$AH$44:$AH$51</definedName>
    <definedName name="CS_AH0308000">'[33]030'!$AH$64:$AH$68</definedName>
    <definedName name="CS_AH0309000">'[33]030'!$AH$78:$AH$82</definedName>
    <definedName name="CS_AH0401000">'[33]040'!$AH$8:$AH$24</definedName>
    <definedName name="CS_AH0402000">'[33]040'!$AH$37:$AH$39</definedName>
    <definedName name="CS_AH0408000">'[33]040'!$AH$52:$AH$54</definedName>
    <definedName name="CS_AH0409000">'[33]040'!$AH$67:$AH$67</definedName>
    <definedName name="CS_AH050">'[33]050'!$AH$9:$AH$75</definedName>
    <definedName name="CS_AH060">'[33]060'!$AH$9:$AH$75</definedName>
    <definedName name="CS_AH070">'[33]070'!$AH$10:$AH$75</definedName>
    <definedName name="CS_AH080">'[33]080'!$AH$11:$AH$75</definedName>
    <definedName name="CS_AH100">'[33]100'!$AH$8:$AH$75</definedName>
    <definedName name="CS_AH110">'[33]110'!$AH$8:$AH$75</definedName>
    <definedName name="CS_AH135">'[33]135'!$AH$6:$AH$75</definedName>
    <definedName name="CS_AH145">'[33]145'!$AH$7:$AH$75</definedName>
    <definedName name="CS_AK010">'[33]010'!$AK$11:$AK$75</definedName>
    <definedName name="CS_AK020">'[33]020'!$AK$10:$AK$75</definedName>
    <definedName name="CS_AK0301000">'[33]030'!$AK$9:$AK$31</definedName>
    <definedName name="CS_AK0302000">'[33]030'!$AK$44:$AK$51</definedName>
    <definedName name="CS_AK0308000">'[33]030'!$AK$64:$AK$68</definedName>
    <definedName name="CS_AK0309000">'[33]030'!$AK$78:$AK$82</definedName>
    <definedName name="CS_AK0401000">'[33]040'!$AK$8:$AK$24</definedName>
    <definedName name="CS_AK0402000">'[33]040'!$AK$37:$AK$39</definedName>
    <definedName name="CS_AK0408000">'[33]040'!$AK$52:$AK$54</definedName>
    <definedName name="CS_AK0409000">'[33]040'!$AK$67:$AK$67</definedName>
    <definedName name="CS_AK050">'[33]050'!$AK$9:$AK$75</definedName>
    <definedName name="CS_AK060">'[33]060'!$AK$9:$AK$75</definedName>
    <definedName name="CS_AK070">'[33]070'!$AK$10:$AK$75</definedName>
    <definedName name="CS_AK080">'[33]080'!$AK$11:$AK$75</definedName>
    <definedName name="CS_AK100">'[33]100'!$AK$8:$AK$75</definedName>
    <definedName name="CS_AK110">'[33]110'!$AK$8:$AK$75</definedName>
    <definedName name="CS_AK135">'[33]135'!$AK$6:$AK$75</definedName>
    <definedName name="CS_AK145">'[33]145'!$AK$7:$AK$75</definedName>
    <definedName name="CS_C010">'[33]010'!$C$11:$C$75</definedName>
    <definedName name="CS_C020">'[33]020'!$C$10:$C$75</definedName>
    <definedName name="CS_C0301000">'[33]030'!$C$9:$C$31</definedName>
    <definedName name="CS_C0302000">'[33]030'!$C$44:$C$51</definedName>
    <definedName name="CS_C0308000">'[33]030'!$C$64:$C$68</definedName>
    <definedName name="CS_C0309000">'[33]030'!$C$78:$C$82</definedName>
    <definedName name="CS_C0401000">'[33]040'!$C$8:$C$24</definedName>
    <definedName name="CS_C0402000">'[33]040'!$C$37:$C$39</definedName>
    <definedName name="CS_C0408000">'[33]040'!$C$52:$C$54</definedName>
    <definedName name="CS_C0409000">'[33]040'!$C$67:$C$67</definedName>
    <definedName name="CS_C050">'[33]050'!$C$9:$C$75</definedName>
    <definedName name="CS_C060">'[33]060'!$C$9:$C$75</definedName>
    <definedName name="CS_C070">'[33]070'!$C$10:$C$75</definedName>
    <definedName name="CS_C080">'[33]080'!$C$11:$C$75</definedName>
    <definedName name="CS_C100">'[33]100'!$C$8:$C$75</definedName>
    <definedName name="CS_C110">'[33]110'!$C$8:$C$75</definedName>
    <definedName name="CS_C135">'[33]135'!$C$6:$C$75</definedName>
    <definedName name="CS_C145">'[33]145'!$C$7:$C$75</definedName>
    <definedName name="CS_G010">'[33]010'!$G$11:$G$75</definedName>
    <definedName name="CS_G020">'[33]020'!$G$10:$G$75</definedName>
    <definedName name="CS_G0301000">'[33]030'!$G$9:$G$31</definedName>
    <definedName name="CS_G0302000">'[33]030'!$G$44:$G$51</definedName>
    <definedName name="CS_G0308000">'[33]030'!$G$64:$G$68</definedName>
    <definedName name="CS_G0309000">'[33]030'!$G$78:$G$82</definedName>
    <definedName name="CS_G0401000">'[33]040'!$G$8:$G$24</definedName>
    <definedName name="CS_G0402000">'[33]040'!$G$37:$G$39</definedName>
    <definedName name="CS_G0408000">'[33]040'!$G$52:$G$54</definedName>
    <definedName name="CS_G0409000">'[33]040'!$G$67:$G$67</definedName>
    <definedName name="CS_G050">'[33]050'!$G$9:$G$75</definedName>
    <definedName name="CS_G060">'[33]060'!$G$9:$G$75</definedName>
    <definedName name="CS_G070">'[33]070'!$G$10:$G$75</definedName>
    <definedName name="CS_G080">'[33]080'!$G$11:$G$75</definedName>
    <definedName name="CS_G100">'[33]100'!$G$8:$G$75</definedName>
    <definedName name="CS_G110">'[33]110'!$G$8:$G$75</definedName>
    <definedName name="CS_G135">'[33]135'!$G$6:$G$75</definedName>
    <definedName name="CS_G145">'[33]145'!$G$7:$G$75</definedName>
    <definedName name="CS_H010">'[33]010'!$H$11:$H$75</definedName>
    <definedName name="CS_H020">'[33]020'!$H$10:$H$75</definedName>
    <definedName name="CS_H0301000">'[33]030'!$H$9:$H$31</definedName>
    <definedName name="CS_H0302000">'[33]030'!$H$44:$H$51</definedName>
    <definedName name="CS_H0308000">'[33]030'!$H$64:$H$68</definedName>
    <definedName name="CS_H0309000">'[33]030'!$H$78:$H$82</definedName>
    <definedName name="CS_H0401000">'[33]040'!$H$8:$H$24</definedName>
    <definedName name="CS_H0402000">'[33]040'!$H$37:$H$39</definedName>
    <definedName name="CS_H0408000">'[33]040'!$H$52:$H$54</definedName>
    <definedName name="CS_H0409000">'[33]040'!$H$67:$H$67</definedName>
    <definedName name="CS_H050">'[33]050'!$H$9:$H$75</definedName>
    <definedName name="CS_H060">'[33]060'!$H$9:$H$75</definedName>
    <definedName name="CS_H070">'[33]070'!$H$10:$H$75</definedName>
    <definedName name="CS_H080">'[33]080'!$H$11:$H$75</definedName>
    <definedName name="CS_H100">'[33]100'!$H$8:$H$75</definedName>
    <definedName name="CS_H110">'[33]110'!$H$8:$H$75</definedName>
    <definedName name="CS_H135">'[33]135'!$H$6:$H$75</definedName>
    <definedName name="CS_H145">'[33]145'!$H$7:$H$75</definedName>
    <definedName name="CS_I010">'[33]010'!$I$11:$I$75</definedName>
    <definedName name="CS_I020">'[33]020'!$I$10:$I$75</definedName>
    <definedName name="CS_I0301000">'[33]030'!$I$9:$I$31</definedName>
    <definedName name="CS_I0302000">'[33]030'!$I$44:$I$51</definedName>
    <definedName name="CS_I0308000">'[33]030'!$I$64:$I$68</definedName>
    <definedName name="CS_I0309000">'[33]030'!$I$78:$I$82</definedName>
    <definedName name="CS_I0401000">'[33]040'!$I$8:$I$24</definedName>
    <definedName name="CS_I0402000">'[33]040'!$I$37:$I$39</definedName>
    <definedName name="CS_I0408000">'[33]040'!$I$52:$I$54</definedName>
    <definedName name="CS_I0409000">'[33]040'!$I$67:$I$67</definedName>
    <definedName name="CS_I050">'[33]050'!$I$9:$I$75</definedName>
    <definedName name="CS_I060">'[33]060'!$I$9:$I$75</definedName>
    <definedName name="CS_I070">'[33]070'!$I$10:$I$75</definedName>
    <definedName name="CS_I080">'[33]080'!$I$11:$I$75</definedName>
    <definedName name="CS_I100">'[33]100'!$I$8:$I$75</definedName>
    <definedName name="CS_I110">'[33]110'!$I$8:$I$75</definedName>
    <definedName name="CS_I135">'[33]135'!$I$6:$I$75</definedName>
    <definedName name="CS_I145">'[33]145'!$I$7:$I$75</definedName>
    <definedName name="CS_J010">'[33]010'!$J$11:$J$75</definedName>
    <definedName name="CS_J020">'[33]020'!$J$10:$J$75</definedName>
    <definedName name="CS_J0301000">'[33]030'!$J$9:$J$31</definedName>
    <definedName name="CS_J0302000">'[33]030'!$J$44:$J$51</definedName>
    <definedName name="CS_J0308000">'[33]030'!$J$64:$J$68</definedName>
    <definedName name="CS_J0309000">'[33]030'!$J$78:$J$82</definedName>
    <definedName name="CS_J0401000">'[33]040'!$J$8:$J$24</definedName>
    <definedName name="CS_J0402000">'[33]040'!$J$37:$J$39</definedName>
    <definedName name="CS_J0408000">'[33]040'!$J$52:$J$54</definedName>
    <definedName name="CS_J0409000">'[33]040'!$J$67:$J$67</definedName>
    <definedName name="CS_J050">'[33]050'!$J$9:$J$75</definedName>
    <definedName name="CS_J060">'[33]060'!$J$9:$J$75</definedName>
    <definedName name="CS_J070">'[33]070'!$J$10:$J$75</definedName>
    <definedName name="CS_J080">'[33]080'!$J$11:$J$75</definedName>
    <definedName name="CS_J100">'[33]100'!$J$8:$J$75</definedName>
    <definedName name="CS_J110">'[33]110'!$J$8:$J$75</definedName>
    <definedName name="CS_J135">'[33]135'!$J$6:$J$75</definedName>
    <definedName name="CS_J145">'[33]145'!$J$7:$J$75</definedName>
    <definedName name="CS_K010">'[33]010'!$K$11:$K$75</definedName>
    <definedName name="CS_K020">'[33]020'!$K$10:$K$75</definedName>
    <definedName name="CS_K0301000">'[33]030'!$K$9:$K$31</definedName>
    <definedName name="CS_K0302000">'[33]030'!$K$44:$K$51</definedName>
    <definedName name="CS_K0308000">'[33]030'!$K$64:$K$68</definedName>
    <definedName name="CS_K0309000">'[33]030'!$K$78:$K$82</definedName>
    <definedName name="CS_K0401000">'[33]040'!$K$8:$K$24</definedName>
    <definedName name="CS_K0402000">'[33]040'!$K$37:$K$39</definedName>
    <definedName name="CS_K0408000">'[33]040'!$K$52:$K$54</definedName>
    <definedName name="CS_K0409000">'[33]040'!$K$67:$K$67</definedName>
    <definedName name="CS_K050">'[33]050'!$K$9:$K$75</definedName>
    <definedName name="CS_K060">'[33]060'!$K$9:$K$75</definedName>
    <definedName name="CS_K070">'[33]070'!$K$10:$K$75</definedName>
    <definedName name="CS_K080">'[33]080'!$K$11:$K$75</definedName>
    <definedName name="CS_K100">'[33]100'!$K$8:$K$75</definedName>
    <definedName name="CS_K110">'[33]110'!$K$8:$K$75</definedName>
    <definedName name="CS_K135">'[33]135'!$K$6:$K$75</definedName>
    <definedName name="CS_K145">'[33]145'!$K$7:$K$75</definedName>
    <definedName name="CS_L010">'[33]010'!$L$11:$L$75</definedName>
    <definedName name="CS_L020">'[33]020'!$L$10:$L$75</definedName>
    <definedName name="CS_L0301000">'[33]030'!$L$9:$L$31</definedName>
    <definedName name="CS_L0302000">'[33]030'!$L$44:$L$51</definedName>
    <definedName name="CS_L0308000">'[33]030'!$L$64:$L$68</definedName>
    <definedName name="CS_L0309000">'[33]030'!$L$78:$L$82</definedName>
    <definedName name="CS_L0401000">'[33]040'!$L$8:$L$24</definedName>
    <definedName name="CS_L0402000">'[33]040'!$L$37:$L$39</definedName>
    <definedName name="CS_L0408000">'[33]040'!$L$52:$L$54</definedName>
    <definedName name="CS_L0409000">'[33]040'!$L$67:$L$67</definedName>
    <definedName name="CS_L050">'[33]050'!$L$9:$L$75</definedName>
    <definedName name="CS_L060">'[33]060'!$L$9:$L$75</definedName>
    <definedName name="CS_L070">'[33]070'!$L$10:$L$75</definedName>
    <definedName name="CS_L080">'[33]080'!$L$11:$L$75</definedName>
    <definedName name="CS_L100">'[33]100'!$L$8:$L$75</definedName>
    <definedName name="CS_L110">'[33]110'!$L$8:$L$75</definedName>
    <definedName name="CS_L135">'[33]135'!$L$6:$L$75</definedName>
    <definedName name="CS_L145">'[33]145'!$L$7:$L$75</definedName>
    <definedName name="CS_M010">'[33]010'!$M$11:$M$75</definedName>
    <definedName name="CS_M020">'[33]020'!$M$10:$M$75</definedName>
    <definedName name="CS_M0301000">'[33]030'!$M$9:$M$31</definedName>
    <definedName name="CS_M0302000">'[33]030'!$M$44:$M$51</definedName>
    <definedName name="CS_M0308000">'[33]030'!$M$64:$M$68</definedName>
    <definedName name="CS_M0309000">'[33]030'!$M$78:$M$82</definedName>
    <definedName name="CS_M0401000">'[33]040'!$M$8:$M$24</definedName>
    <definedName name="CS_M0402000">'[33]040'!$M$37:$M$39</definedName>
    <definedName name="CS_M0408000">'[33]040'!$M$52:$M$54</definedName>
    <definedName name="CS_M0409000">'[33]040'!$M$67:$M$67</definedName>
    <definedName name="CS_M050">'[33]050'!$M$9:$M$75</definedName>
    <definedName name="CS_M060">'[33]060'!$M$9:$M$75</definedName>
    <definedName name="CS_M070">'[33]070'!$M$10:$M$75</definedName>
    <definedName name="CS_M080">'[33]080'!$M$11:$M$75</definedName>
    <definedName name="CS_M100">'[33]100'!$M$8:$M$75</definedName>
    <definedName name="CS_M110">'[33]110'!$M$8:$M$75</definedName>
    <definedName name="CS_M135">'[33]135'!$M$6:$M$75</definedName>
    <definedName name="CS_M145">'[33]145'!$M$7:$M$75</definedName>
    <definedName name="CS_N010">'[33]010'!$N$11:$N$75</definedName>
    <definedName name="CS_N020">'[33]020'!$N$10:$N$75</definedName>
    <definedName name="CS_N0301000">'[33]030'!$N$9:$N$31</definedName>
    <definedName name="CS_N0302000">'[33]030'!$N$44:$N$51</definedName>
    <definedName name="CS_N0308000">'[33]030'!$N$64:$N$68</definedName>
    <definedName name="CS_N0309000">'[33]030'!$N$78:$N$82</definedName>
    <definedName name="CS_N0401000">'[33]040'!$N$8:$N$24</definedName>
    <definedName name="CS_N0402000">'[33]040'!$N$37:$N$39</definedName>
    <definedName name="CS_N0408000">'[33]040'!$N$52:$N$54</definedName>
    <definedName name="CS_N0409000">'[33]040'!$N$67:$N$67</definedName>
    <definedName name="CS_N050">'[33]050'!$N$9:$N$75</definedName>
    <definedName name="CS_N060">'[33]060'!$N$9:$N$75</definedName>
    <definedName name="CS_N070">'[33]070'!$N$10:$N$75</definedName>
    <definedName name="CS_N080">'[33]080'!$N$11:$N$75</definedName>
    <definedName name="CS_N100">'[33]100'!$N$8:$N$75</definedName>
    <definedName name="CS_N110">'[33]110'!$N$8:$N$75</definedName>
    <definedName name="CS_N135">'[33]135'!$N$6:$N$75</definedName>
    <definedName name="CS_N145">'[33]145'!$N$7:$N$75</definedName>
    <definedName name="CS_O010">'[33]010'!$O$11:$O$75</definedName>
    <definedName name="CS_O020">'[33]020'!$O$10:$O$75</definedName>
    <definedName name="CS_O0301000">'[33]030'!$O$9:$O$31</definedName>
    <definedName name="CS_O0302000">'[33]030'!$O$44:$O$51</definedName>
    <definedName name="CS_O0308000">'[33]030'!$O$64:$O$68</definedName>
    <definedName name="CS_O0309000">'[33]030'!$O$78:$O$82</definedName>
    <definedName name="CS_O0401000">'[33]040'!$O$8:$O$24</definedName>
    <definedName name="CS_O0402000">'[33]040'!$O$37:$O$39</definedName>
    <definedName name="CS_O0408000">'[33]040'!$O$52:$O$54</definedName>
    <definedName name="CS_O0409000">'[33]040'!$O$67:$O$67</definedName>
    <definedName name="CS_O050">'[33]050'!$O$9:$O$75</definedName>
    <definedName name="CS_O060">'[33]060'!$O$9:$O$75</definedName>
    <definedName name="CS_O070">'[33]070'!$O$10:$O$75</definedName>
    <definedName name="CS_O080">'[33]080'!$O$11:$O$75</definedName>
    <definedName name="CS_O100">'[33]100'!$O$8:$O$75</definedName>
    <definedName name="CS_O110">'[33]110'!$O$8:$O$75</definedName>
    <definedName name="CS_O135">'[33]135'!$O$6:$O$75</definedName>
    <definedName name="CS_O145">'[33]145'!$O$7:$O$75</definedName>
    <definedName name="CS_P010">'[33]010'!$P$11:$P$75</definedName>
    <definedName name="CS_P020">'[33]020'!$P$10:$P$75</definedName>
    <definedName name="CS_P0301000">'[33]030'!$P$9:$P$31</definedName>
    <definedName name="CS_P0302000">'[33]030'!$P$44:$P$51</definedName>
    <definedName name="CS_P0308000">'[33]030'!$P$64:$P$68</definedName>
    <definedName name="CS_P0309000">'[33]030'!$P$78:$P$82</definedName>
    <definedName name="CS_P0401000">'[33]040'!$P$8:$P$24</definedName>
    <definedName name="CS_P0402000">'[33]040'!$P$37:$P$39</definedName>
    <definedName name="CS_P0408000">'[33]040'!$P$52:$P$54</definedName>
    <definedName name="CS_P0409000">'[33]040'!$P$67:$P$67</definedName>
    <definedName name="CS_P050">'[33]050'!$P$9:$P$75</definedName>
    <definedName name="CS_P060">'[33]060'!$P$9:$P$75</definedName>
    <definedName name="CS_P070">'[33]070'!$P$10:$P$75</definedName>
    <definedName name="CS_P080">'[33]080'!$P$11:$P$75</definedName>
    <definedName name="CS_P100">'[33]100'!$P$8:$P$75</definedName>
    <definedName name="CS_P110">'[33]110'!$P$8:$P$75</definedName>
    <definedName name="CS_P135">'[33]135'!$P$6:$P$75</definedName>
    <definedName name="CS_P145">'[33]145'!$P$7:$P$75</definedName>
    <definedName name="CS_R010">'[33]010'!$R$11:$R$75</definedName>
    <definedName name="CS_R020">'[33]020'!$R$10:$R$75</definedName>
    <definedName name="CS_R0301000">'[33]030'!$R$9:$R$31</definedName>
    <definedName name="CS_R0302000">'[33]030'!$R$44:$R$51</definedName>
    <definedName name="CS_R0308000">'[33]030'!$R$64:$R$68</definedName>
    <definedName name="CS_R0309000">'[33]030'!$R$78:$R$82</definedName>
    <definedName name="CS_R0401000">'[33]040'!$R$8:$R$24</definedName>
    <definedName name="CS_R0402000">'[33]040'!$R$37:$R$39</definedName>
    <definedName name="CS_R0408000">'[33]040'!$R$52:$R$54</definedName>
    <definedName name="CS_R0409000">'[33]040'!$R$67:$R$67</definedName>
    <definedName name="CS_R050">'[33]050'!$R$9:$R$75</definedName>
    <definedName name="CS_R060">'[33]060'!$R$9:$R$75</definedName>
    <definedName name="CS_R070">'[33]070'!$R$10:$R$75</definedName>
    <definedName name="CS_R080">'[33]080'!$R$11:$R$75</definedName>
    <definedName name="CS_R100">'[33]100'!$R$8:$R$75</definedName>
    <definedName name="CS_R110">'[33]110'!$R$8:$R$75</definedName>
    <definedName name="CS_R135">'[33]135'!$R$6:$R$75</definedName>
    <definedName name="CS_R145">'[33]145'!$R$7:$R$75</definedName>
    <definedName name="CS_Y010">'[33]010'!$Y$11:$Y$75</definedName>
    <definedName name="CS_Y020">'[33]020'!$Y$10:$Y$75</definedName>
    <definedName name="CS_Y0301000">'[33]030'!$Y$9:$Y$31</definedName>
    <definedName name="CS_Y0302000">'[33]030'!$Y$44:$Y$51</definedName>
    <definedName name="CS_Y0308000">'[33]030'!$Y$64:$Y$68</definedName>
    <definedName name="CS_Y0309000">'[33]030'!$Y$78:$Y$82</definedName>
    <definedName name="CS_Y0401000">'[33]040'!$Y$8:$Y$24</definedName>
    <definedName name="CS_Y0402000">'[33]040'!$Y$37:$Y$39</definedName>
    <definedName name="CS_Y0408000">'[33]040'!$Y$52:$Y$54</definedName>
    <definedName name="CS_Y0409000">'[33]040'!$Y$67:$Y$67</definedName>
    <definedName name="CS_Y050">'[33]050'!$Y$9:$Y$75</definedName>
    <definedName name="CS_Y060">'[33]060'!$Y$9:$Y$75</definedName>
    <definedName name="CS_Y070">'[33]070'!$Y$10:$Y$75</definedName>
    <definedName name="CS_Y080">'[33]080'!$Y$11:$Y$75</definedName>
    <definedName name="CS_Y100">'[33]100'!$Y$8:$Y$75</definedName>
    <definedName name="CS_Y110">'[33]110'!$Y$8:$Y$75</definedName>
    <definedName name="CS_Y135">'[33]135'!$Y$6:$Y$75</definedName>
    <definedName name="CS_Y145">'[33]145'!$Y$7:$Y$75</definedName>
    <definedName name="CS_Z010">'[33]010'!$Z$11:$Z$75</definedName>
    <definedName name="CS_Z020">'[33]020'!$Z$10:$Z$75</definedName>
    <definedName name="CS_Z0301000">'[33]030'!$Z$9:$Z$31</definedName>
    <definedName name="CS_Z0302000">'[33]030'!$Z$44:$Z$51</definedName>
    <definedName name="CS_Z0308000">'[33]030'!$Z$64:$Z$68</definedName>
    <definedName name="CS_Z0309000">'[33]030'!$Z$78:$Z$82</definedName>
    <definedName name="CS_Z0401000">'[33]040'!$Z$8:$Z$24</definedName>
    <definedName name="CS_Z0402000">'[33]040'!$Z$37:$Z$39</definedName>
    <definedName name="CS_Z0408000">'[33]040'!$Z$52:$Z$54</definedName>
    <definedName name="CS_Z0409000">'[33]040'!$Z$67:$Z$67</definedName>
    <definedName name="CS_Z050">'[33]050'!$Z$9:$Z$75</definedName>
    <definedName name="CS_Z060">'[33]060'!$Z$9:$Z$75</definedName>
    <definedName name="CS_Z070">'[33]070'!$Z$10:$Z$75</definedName>
    <definedName name="CS_Z080">'[33]080'!$Z$11:$Z$75</definedName>
    <definedName name="CS_Z100">'[33]100'!$Z$8:$Z$75</definedName>
    <definedName name="CS_Z110">'[33]110'!$Z$8:$Z$75</definedName>
    <definedName name="CS_Z135">'[33]135'!$Z$6:$Z$75</definedName>
    <definedName name="CS_Z145">'[33]145'!$Z$7:$Z$75</definedName>
    <definedName name="CurrentSel_Reformat">'[10]Data Load'!$B$2</definedName>
    <definedName name="CurrentSelection">'[10]Data Load'!$B$23</definedName>
    <definedName name="CurStep">'[34]Data Entry Sheet'!$C$22</definedName>
    <definedName name="CY_02_Enrollment">#REF!</definedName>
    <definedName name="CY06_Distr">[35]Key!$E$2:$I$61</definedName>
    <definedName name="CY07_Distr">[35]Key!$K$2:$O$61</definedName>
    <definedName name="d">[36]Rates!$D$15</definedName>
    <definedName name="data">#REF!</definedName>
    <definedName name="data_label">[29]data!$A$4:$IV$4</definedName>
    <definedName name="data1">#REF!</definedName>
    <definedName name="DataLoadDate">#REF!</definedName>
    <definedName name="DataRange">#REF!</definedName>
    <definedName name="DATE1">'[20]GF-S'!$I$2</definedName>
    <definedName name="DATE2">'[20]GF-S'!$I$3</definedName>
    <definedName name="DateTime">#REF!</definedName>
    <definedName name="dclm">[37]dclm!#REF!</definedName>
    <definedName name="dclm_label">[37]dclm!#REF!</definedName>
    <definedName name="ddd" hidden="1">#REF!</definedName>
    <definedName name="Deduct_In">[10]Controls!$C$273</definedName>
    <definedName name="Deduct_OON">[10]Controls!$C$279</definedName>
    <definedName name="DemogList">[10]Controls!$D$18:$D$23</definedName>
    <definedName name="DemogNumber">[10]Controls!$C$16</definedName>
    <definedName name="DemogValue">[10]Controls!$D$16</definedName>
    <definedName name="Detail">#REF!</definedName>
    <definedName name="df">[17]Rates!$E$11</definedName>
    <definedName name="dfs" hidden="1">{#N/A,#N/A,FALSE,"CASES";#N/A,#N/A,FALSE,"EXPENDITURES"}</definedName>
    <definedName name="dfsdef">[17]Rates!$C$146:$C$147</definedName>
    <definedName name="DoHM">'[28]Benefit Input'!$D$192</definedName>
    <definedName name="dreins">#REF!</definedName>
    <definedName name="dreins_label">#REF!</definedName>
    <definedName name="drfaq" comment="OFFSET(prst!$I$51,0,0,COUNTIF(prst!$I$51:$I$85,&quot;&gt;&quot;&quot;&quot;))">OFFSET([17]prst!$I$51,0,0,COUNTIF([17]prst!$I$51:$I$85,"&gt;"""))</definedName>
    <definedName name="Drop_Out_Rate">#REF!</definedName>
    <definedName name="DropZone">#REF!</definedName>
    <definedName name="dshfac2">#REF!</definedName>
    <definedName name="DSHFAC3">#REF!</definedName>
    <definedName name="dshp_flag">'[8]FFS Dollars'!$H$13</definedName>
    <definedName name="dumpthis">#REF!</definedName>
    <definedName name="DUPFORECAST">#REF!</definedName>
    <definedName name="DY_List" localSheetId="1">'[3]DY Def'!$B$5:$AE$5</definedName>
    <definedName name="DY_List">'[4]DY Def'!$B$5:$AE$5</definedName>
    <definedName name="elig_data">'[8]New Elig Enroll'!$A$25:$Y$35</definedName>
    <definedName name="elig_head">'[8]New Elig Enroll'!$A$24:$Y$24</definedName>
    <definedName name="EligibilitySAS">'[12]Eligibility (SAS)'!$B$11:$E$169</definedName>
    <definedName name="End12MoRng">[21]Settings!$F$2</definedName>
    <definedName name="enddate">'[8]Bills Impact (2)'!$BA$2</definedName>
    <definedName name="enddate2">'[8]Bills Impact (2)'!$BA$11</definedName>
    <definedName name="enr">#REF!</definedName>
    <definedName name="enroll">#REF!</definedName>
    <definedName name="enroll_data">'[8]New Elig Enroll'!$A$6:$Y$16</definedName>
    <definedName name="enroll_head">'[8]New Elig Enroll'!$A$5:$Y$5</definedName>
    <definedName name="ExamsChildrenOnly">[10]Controls!$C$14</definedName>
    <definedName name="ExcludeMailOrder">[10]Controls!#REF!</definedName>
    <definedName name="exempts">#REF!</definedName>
    <definedName name="exhibit_current_selection">[37]Idx!$CS$12</definedName>
    <definedName name="Ext_1214_flag">'[8]FFS Dollars'!$H$17</definedName>
    <definedName name="f" comment="OFFSET(prst!$J$1,0,0,COUNTIF(prst!$J$1:$J$25,&quot;&gt;&quot;&quot;&quot;))">OFFSET([17]prst!$J$1,0,0,COUNTIF([17]prst!$J$1:$J$25,"&gt;"""))</definedName>
    <definedName name="faaa">#REF!</definedName>
    <definedName name="fac">#REF!</definedName>
    <definedName name="Family_MedicalFY1">[38]Rates!$C$9</definedName>
    <definedName name="Family_MedicalFY2">[38]Rates!$D$9</definedName>
    <definedName name="Family_MedicalFY3">[38]Rates!$E$9</definedName>
    <definedName name="Family_MedicalFY4">[38]Rates!$F$9</definedName>
    <definedName name="Family_Planning_Only_Med_1677">#REF!</definedName>
    <definedName name="FamilyDeduct">[10]Controls!$C$274</definedName>
    <definedName name="FamilyDeduct_OON">[10]Controls!$C$280</definedName>
    <definedName name="FamilyDeductFactor">[10]Controls!$E$273</definedName>
    <definedName name="FamilyDeductFactor_OON">[10]Controls!$E$279</definedName>
    <definedName name="FamilyDeductList">[10]Controls!$D$275:$D$278</definedName>
    <definedName name="FamilyDeductOptions">[28]Controls!$C$298</definedName>
    <definedName name="FamilyDeductOptions_OON">[28]Controls!$C$324</definedName>
    <definedName name="FamilyDeductOptionsList">[28]Controls!$D$299:$D$301</definedName>
    <definedName name="FC">#REF!</definedName>
    <definedName name="FC0706_FINAL">#REF!</definedName>
    <definedName name="FC0806_FINAL">#REF!</definedName>
    <definedName name="FC0806_FINAL_EX">#REF!</definedName>
    <definedName name="FC0811_FINAL">#REF!</definedName>
    <definedName name="FC0903_FINAL">#REF!</definedName>
    <definedName name="FC0906_FINAL">#REF!</definedName>
    <definedName name="FC0911_FINAL">#REF!</definedName>
    <definedName name="FCCASE">#REF!</definedName>
    <definedName name="fda">#REF!</definedName>
    <definedName name="fdg" comment="OFFSET(prst!$F$51,0,0,COUNTIF(prst!$F$51:$F$85,&quot;&gt;&quot;&quot;&quot;))">OFFSET([17]prst!$F$51,0,0,COUNTIF([17]prst!$F$51:$F$85,"&gt;"""))</definedName>
    <definedName name="feddshallotavail">#REF!</definedName>
    <definedName name="Fflag">[39]PT!#REF!</definedName>
    <definedName name="ffp">'[40]Sched 1 BASELINE'!$Q$10</definedName>
    <definedName name="ffslookup3">'[41]PPS Lookup'!$A$3:$G$47</definedName>
    <definedName name="FIDA_Flag">'[8]FFS Dollars'!$H$27</definedName>
    <definedName name="File_to_Reformat">'[10]Data Load'!$B$3</definedName>
    <definedName name="File_to_Reformat_Dir">'[10]Data Load'!$B$6</definedName>
    <definedName name="FileName">'[28]Data Load'!$B$23</definedName>
    <definedName name="FilterCriteria2">#REF!</definedName>
    <definedName name="FilterList1_OON">[22]Summary!#REF!</definedName>
    <definedName name="FilterList2">'[10]Summary - Note CPD not linked'!#REF!</definedName>
    <definedName name="filterlist3">#REF!</definedName>
    <definedName name="FiscalYear">[23]Assumptions!$C$7</definedName>
    <definedName name="fmaprates">#REF!</definedName>
    <definedName name="FOR">[42]APS_new!#REF!</definedName>
    <definedName name="fore2">#REF!</definedName>
    <definedName name="forecast">#REF!</definedName>
    <definedName name="FORECAST_DATA">#REF!</definedName>
    <definedName name="forecast2">#REF!</definedName>
    <definedName name="Forecast20170208">#REF!</definedName>
    <definedName name="forecastfall2017icf">#REF!</definedName>
    <definedName name="forecastfall2017icf20170929">#REF!</definedName>
    <definedName name="forecastfall2017rd20170929">#REF!</definedName>
    <definedName name="forecastfallicfsept2017">#REF!</definedName>
    <definedName name="forecasthealth">#REF!</definedName>
    <definedName name="forecastoctober2017al">#REF!</definedName>
    <definedName name="forecastpercapip">#REF!</definedName>
    <definedName name="forecastsept182017">#REF!</definedName>
    <definedName name="forecastsl20171002">#REF!</definedName>
    <definedName name="FreqSheets">'[10]Print Flags'!$B$10</definedName>
    <definedName name="FTEAgency">[13]FTEs!#REF!</definedName>
    <definedName name="FTEDateTime">#REF!</definedName>
    <definedName name="FTEExpenses">'[14]AFRS DATA - AUTO'!$BM$6:$CG$173</definedName>
    <definedName name="FTEFflag">[13]FTEs!#REF!</definedName>
    <definedName name="FTEfundflag">[13]FTEs!#REF!</definedName>
    <definedName name="FTEfunds">[13]FTEs!#REF!</definedName>
    <definedName name="FTEOperCap">[13]FTEs!#REF!</definedName>
    <definedName name="FTEProg">#REF!</definedName>
    <definedName name="FTESubobjects">[13]FTEs!#REF!</definedName>
    <definedName name="FTEsubprog">[13]FTEs!#REF!</definedName>
    <definedName name="fund">#REF!</definedName>
    <definedName name="Fund_Detail">[6]BU03!$B$168:$D$201</definedName>
    <definedName name="Fundflag">[39]PT!#REF!</definedName>
    <definedName name="Funds">#REF!</definedName>
    <definedName name="FY1_B_DRS">#REF!</definedName>
    <definedName name="FY1_B_Individuals">#REF!</definedName>
    <definedName name="FY1_B_Insurance">#REF!</definedName>
    <definedName name="FY1_B_LNI">#REF!</definedName>
    <definedName name="FY1_B_Medicare">#REF!</definedName>
    <definedName name="FY1_B_SS">#REF!</definedName>
    <definedName name="FY1_B_Total">#REF!</definedName>
    <definedName name="FY1_B_Unempl">#REF!</definedName>
    <definedName name="FY1_ItemNo">#REF!</definedName>
    <definedName name="FY1_Obj_A">#REF!</definedName>
    <definedName name="FY1_Obj_B">#REF!</definedName>
    <definedName name="FY1_Obj_E">#REF!</definedName>
    <definedName name="FY1_Obj_ED">#REF!</definedName>
    <definedName name="FY1_Obj_G">#REF!</definedName>
    <definedName name="FY1_Obj_J">#REF!</definedName>
    <definedName name="FY1_Obj_P">#REF!</definedName>
    <definedName name="FY1_Obj_T">#REF!</definedName>
    <definedName name="FY1_Obj_TZ">#REF!</definedName>
    <definedName name="FY1_Position">#REF!</definedName>
    <definedName name="FY1_Total_C">#REF!</definedName>
    <definedName name="FY1_Total_R">#REF!</definedName>
    <definedName name="FYE_2008_IP_Hospital_Claim_Summary">'[43]SFY 2008 IP Claims - Medicare'!$B$2:$J$121</definedName>
    <definedName name="FYE_2008_OP_Hospital_Claim_Summary">#REF!</definedName>
    <definedName name="FYE2008_Medicaid_Days">#REF!</definedName>
    <definedName name="g">[17]Rates!$D$21</definedName>
    <definedName name="gau">#REF!</definedName>
    <definedName name="GENERAL">#REF!</definedName>
    <definedName name="GenericDispensingPts">'[10]User Input'!#REF!</definedName>
    <definedName name="gf">[17]Rates!$F$5</definedName>
    <definedName name="gfgfgfg" hidden="1">{#N/A,#N/A,FALSE,"Allocation"}</definedName>
    <definedName name="ggdgg">#REF!</definedName>
    <definedName name="GoodsServices">[44]Rates!$D$15</definedName>
    <definedName name="Gross_Cost_Moving_to_MC">[45]Inputs!$J$34</definedName>
    <definedName name="Group">'[34]Data Entry Sheet'!$B$6</definedName>
    <definedName name="groups">[12]Groups!$A$2:$G$153</definedName>
    <definedName name="GRPCODE" localSheetId="1">'[46]Caseload by group'!#REF!</definedName>
    <definedName name="GRPCODE">'[46]Caseload by group'!#REF!</definedName>
    <definedName name="Grplist10">[47]prst!$M$1:$M$5</definedName>
    <definedName name="Grplist11">[47]prst!$P$1:$P$5</definedName>
    <definedName name="Grplist12">[47]prst!$S$1:$S$5</definedName>
    <definedName name="Grplist13">[47]prst!$V$1:$V$5</definedName>
    <definedName name="Grplist14">[47]prst!$Y$1:$Y$5</definedName>
    <definedName name="Grplist15">[47]prst!$AB$1:$AB$5</definedName>
    <definedName name="Grplist16">[48]prst!$AE$1:$AE$5</definedName>
    <definedName name="Grplist17">[48]prst!$AH$1:$AH$5</definedName>
    <definedName name="Grplist18">[48]prst!$AK$1:$AK$5</definedName>
    <definedName name="Grplist19">[48]prst!$AN$1:$AN$5</definedName>
    <definedName name="Grplist20">[48]prst!$AQ$1:$AQ$5</definedName>
    <definedName name="Grplist21" comment="OFFSET(prst!$R$1,0,0,COUNTIF(prst!$R$1:$R$25,&quot;&gt;&quot;&quot;&quot;))">OFFSET([19]prst!$R$1,0,0,COUNTIF([19]prst!$R$1:$R$25,"&gt;"""))</definedName>
    <definedName name="Grplist22" comment="OFFSET(prst!$S$1,0,0,COUNTIF(prst!$S$1:$S$25,&quot;&gt;&quot;&quot;&quot;))">OFFSET([19]prst!$S$1,0,0,COUNTIF([19]prst!$S$1:$S$25,"&gt;"""))</definedName>
    <definedName name="Grplist23" comment="OFFSET(prst!$T$1,0,0,COUNTIF(prst!$T$1:$T$25,&quot;&gt;&quot;&quot;&quot;))">OFFSET([19]prst!$T$1,0,0,COUNTIF([19]prst!$T$1:$T$25,"&gt;"""))</definedName>
    <definedName name="Grplist24" comment="OFFSET(prst!$U$1,0,0,COUNTIF(prst!$U$1:$U$25,&quot;&gt;&quot;&quot;&quot;))">OFFSET([19]prst!$U$1,0,0,COUNTIF([19]prst!$U$1:$U$25,"&gt;"""))</definedName>
    <definedName name="Grplist25" comment="OFFSET(prst!$V$1,0,0,COUNTIF(prst!$V$1:$V$25,&quot;&gt;&quot;&quot;&quot;))">OFFSET([19]prst!$V$1,0,0,COUNTIF([19]prst!$V$1:$V$25,"&gt;"""))</definedName>
    <definedName name="Grplist26" comment="OFFSET(prst!$W$1,0,0,COUNTIF(prst!$W$1:$W$25,&quot;&gt;&quot;&quot;&quot;))">OFFSET([19]prst!$W$1,0,0,COUNTIF([19]prst!$W$1:$W$25,"&gt;"""))</definedName>
    <definedName name="Grplist27" comment="OFFSET(prst!$X$1,0,0,COUNTIF(prst!$X$1:$X$25,&quot;&gt;&quot;&quot;&quot;))">OFFSET([19]prst!$X$1,0,0,COUNTIF([19]prst!$X$1:$X$25,"&gt;"""))</definedName>
    <definedName name="Grplist28" comment="OFFSET(prst!$Y$1,0,0,COUNTIF(prst!$Y$1:$Y$25,&quot;&gt;&quot;&quot;&quot;))">OFFSET([19]prst!$Y$1,0,0,COUNTIF([19]prst!$Y$1:$Y$25,"&gt;"""))</definedName>
    <definedName name="Grplist29" comment="OFFSET(prst!$Z$1,0,0,COUNTIF(prst!$Z$1:$Z$25,&quot;&gt;&quot;&quot;&quot;))">OFFSET([19]prst!$Z$1,0,0,COUNTIF([19]prst!$Z$1:$Z$25,"&gt;"""))</definedName>
    <definedName name="Grplist30" comment="OFFSET(prst!$AA$1,0,0,COUNTIF(prst!$AA$1:$AA$25,&quot;&gt;&quot;&quot;&quot;))">OFFSET([19]prst!$AA$1,0,0,COUNTIF([19]prst!$AA$1:$AA$25,"&gt;"""))</definedName>
    <definedName name="Grplist31" comment="OFFSET(prst!$AB$1,0,0,COUNTIF(prst!$AB$1:$AB$25,&quot;&gt;&quot;&quot;&quot;))">OFFSET([19]prst!$AB$1,0,0,COUNTIF([19]prst!$AB$1:$AB$25,"&gt;"""))</definedName>
    <definedName name="Grplist32" comment="OFFSET(prst!$AC$1,0,0,COUNTIF(prst!$AC$1:$AC$25,&quot;&gt;&quot;&quot;&quot;))">OFFSET([19]prst!$AC$1,0,0,COUNTIF([19]prst!$AC$1:$AC$25,"&gt;"""))</definedName>
    <definedName name="Grplist33" comment="OFFSET(prst!$AD$1,0,0,COUNTIF(prst!$AD$1:$AD$25,&quot;&gt;&quot;&quot;&quot;))">OFFSET([19]prst!$AD$1,0,0,COUNTIF([19]prst!$AD$1:$AD$25,"&gt;"""))</definedName>
    <definedName name="Grplist34">OFFSET([19]prst!$AE$1,0,0,COUNTIF([19]prst!$AE$1:$AE$25,"&gt;"""))</definedName>
    <definedName name="Grplist35">OFFSET([19]prst!$AF$1,0,0,COUNTIF([19]prst!$AF$1:$AF$25,"&gt;"""))</definedName>
    <definedName name="Grplist36">OFFSET([19]prst!$AG$1,0,0,COUNTIF([19]prst!$AG$1:$AG$25,"&gt;"""))</definedName>
    <definedName name="Grplist37" comment="OFFSET(prst!$AH$1,0,0,COUNTIF(prst!$AH$1:$AH$25,&quot;&gt;&quot;&quot;&quot;))">OFFSET([17]prst!$AH$1,0,0,COUNTIF([17]prst!$AH$1:$AH$25,"&gt;"""))</definedName>
    <definedName name="Grplist38" comment="OFFSET(prst!$AI$1,0,0,COUNTIF(prst!$AI$1:$AI$25,&quot;&gt;&quot;&quot;&quot;))">OFFSET([17]prst!$AI$1,0,0,COUNTIF([17]prst!$AI$1:$AI$25,"&gt;"""))</definedName>
    <definedName name="Grplist39" comment="OFFSET(prst!$AJ$1,0,0,COUNTIF(prst!$AJ$1:$AJ$25,&quot;&gt;&quot;&quot;&quot;))">OFFSET([17]prst!$AJ$1,0,0,COUNTIF([17]prst!$AJ$1:$AJ$25,"&gt;"""))</definedName>
    <definedName name="Grplist40" comment="OFFSET(prst!$AK$1,0,0,COUNTIF(prst!$AK$1:$AK$25,&quot;&gt;&quot;&quot;&quot;))">OFFSET([17]prst!$AK$1,0,0,COUNTIF([17]prst!$AK$1:$AK$25,"&gt;"""))</definedName>
    <definedName name="Grplist41" comment="OFFSET(prst!$AL$1,0,0,COUNTIF(prst!$AL$1:$AL$25,&quot;&gt;&quot;&quot;&quot;))">OFFSET([17]prst!$AL$1,0,0,COUNTIF([17]prst!$AL$1:$AL$25,"&gt;"""))</definedName>
    <definedName name="Grplist42" comment="OFFSET(prst!$AM$1,0,0,COUNTIF(prst!$AM$1:$AM$25,&quot;&gt;&quot;&quot;&quot;))">OFFSET([17]prst!$AM$1,0,0,COUNTIF([17]prst!$AM$1:$AM$25,"&gt;"""))</definedName>
    <definedName name="Grplist43" comment="OFFSET(prst!$AN$1,0,0,COUNTIF(prst!$AN$1:$AN$25,&quot;&gt;&quot;&quot;&quot;))">OFFSET([17]prst!$AN$1,0,0,COUNTIF([17]prst!$AN$1:$AN$25,"&gt;"""))</definedName>
    <definedName name="Grplist44" comment="OFFSET(prst!$AO$1,0,0,COUNTIF(prst!$AO$1:$AO$25,&quot;&gt;&quot;&quot;&quot;))">OFFSET([17]prst!$AO$1,0,0,COUNTIF([17]prst!$AO$1:$AO$25,"&gt;"""))</definedName>
    <definedName name="Grplist45" comment="OFFSET(prst!$AP$1,0,0,COUNTIF(prst!$AP$1:$AP$25,&quot;&gt;&quot;&quot;&quot;))">OFFSET([17]prst!$AP$1,0,0,COUNTIF([17]prst!$AP$1:$AP$25,"&gt;"""))</definedName>
    <definedName name="Grplist46" comment="OFFSET(prst!$AQ$1,0,0,COUNTIF(prst!$AQ$1:$AQ$25,&quot;&gt;&quot;&quot;&quot;))">OFFSET([17]prst!$AQ$1,0,0,COUNTIF([17]prst!$AQ$1:$AQ$25,"&gt;"""))</definedName>
    <definedName name="Grplist47" comment="OFFSET(prst!$AR$1,0,0,COUNTIF(prst!$AR$1:$AR$25,&quot;&gt;&quot;&quot;&quot;))">OFFSET([17]prst!$AR$1,0,0,COUNTIF([17]prst!$AR$1:$AR$25,"&gt;"""))</definedName>
    <definedName name="Grplist48" comment="OFFSET(prst!$AS$1,0,0,COUNTIF(prst!$AS$1:$AS$25,&quot;&gt;&quot;&quot;&quot;))">OFFSET([17]prst!$AS$1,0,0,COUNTIF([17]prst!$AS$1:$AS$25,"&gt;"""))</definedName>
    <definedName name="Grplist49" comment="OFFSET(prst!$AT$1,0,0,COUNTIF(prst!$AT$1:$AT$25,&quot;&gt;&quot;&quot;&quot;))">OFFSET([17]prst!$AT$1,0,0,COUNTIF([17]prst!$AT$1:$AT$25,"&gt;"""))</definedName>
    <definedName name="Grplist50" comment="OFFSET(prst!$AU$1,0,0,COUNTIF(prst!$AU$1:$AU$25,&quot;&gt;&quot;&quot;&quot;))">OFFSET([17]prst!$AU$1,0,0,COUNTIF([17]prst!$AU$1:$AU$25,"&gt;"""))</definedName>
    <definedName name="Grplist51" comment="OFFSET(prst!$AV$1,0,0,COUNTIF(prst!$AV$1:$AV$25,&quot;&gt;&quot;&quot;&quot;))">OFFSET([17]prst!$AV$1,0,0,COUNTIF([17]prst!$AV$1:$AV$25,"&gt;"""))</definedName>
    <definedName name="Grplist7">[47]prst!$D$1:$D$5</definedName>
    <definedName name="Grplist8">[47]prst!$G$1:$G$5</definedName>
    <definedName name="Grplist9">[47]prst!$J$1:$J$5</definedName>
    <definedName name="gsyhkjlyuil">[17]Rates!$F$25:$G$26</definedName>
    <definedName name="h">[17]Rates!$E$7</definedName>
    <definedName name="HCRIS">#REF!</definedName>
    <definedName name="Head_1st_qtr">'[49]1st qtr'!$A$3:$Q$3</definedName>
    <definedName name="HealthFY1">[44]Rates!$C$11</definedName>
    <definedName name="HealthFY2">[44]Rates!$D$11</definedName>
    <definedName name="HealthFY3">[19]Rates!$E$11</definedName>
    <definedName name="HealthFY4">[19]Rates!$F$11</definedName>
    <definedName name="HearingChildrenOnly">[10]Controls!$C$13</definedName>
    <definedName name="hhjk">[17]rangeschedule!$E$5:$Q$9406</definedName>
    <definedName name="HideUnhide">#REF!</definedName>
    <definedName name="HideUnhideFTE">#REF!</definedName>
    <definedName name="HIPCopayPerAdmit">[10]Controls!$C$5</definedName>
    <definedName name="HistLTC">#REF!</definedName>
    <definedName name="historical">#REF!</definedName>
    <definedName name="historical2">#REF!</definedName>
    <definedName name="hjhh">'[17]Input-ESH'!$B$1</definedName>
    <definedName name="hjk">[17]Rates!$F$25:$F$26</definedName>
    <definedName name="hk">[17]Rates!$C$32:$D$39</definedName>
    <definedName name="hmotrend05_06">'[8]PMPM Savings'!$BL$1</definedName>
    <definedName name="hmotrend06_07">'[8]PMPM Savings'!$BP$1</definedName>
    <definedName name="hmotrend07_08">'[8]PMPM Savings'!$BR$1</definedName>
    <definedName name="hmotrend08_09">'[8]PMPM Savings'!$BT$1</definedName>
    <definedName name="hmotrend09_10sn">'[8]PMPM Savings'!$BV$3</definedName>
    <definedName name="hmotrend09_10ssi">'[8]PMPM Savings'!$BV$4</definedName>
    <definedName name="hmotrend09_10tanf">'[8]PMPM Savings'!$BV$1</definedName>
    <definedName name="hmotrendmega_sn">'[8]PMPM Savings'!$BX$3</definedName>
    <definedName name="hmotrendmega_ssi">'[8]PMPM Savings'!$BX$4</definedName>
    <definedName name="hmotrendmega_tanf">'[8]PMPM Savings'!$BX$1</definedName>
    <definedName name="HOME">#REF!</definedName>
    <definedName name="hop_util">[29]Input!$H$15</definedName>
    <definedName name="hospitalnumbers">'[50]RPTAssessments by Prov'!$B$1:$C$114</definedName>
    <definedName name="hr_conv_no">#REF!</definedName>
    <definedName name="HRMS">[44]Rates!$D$18</definedName>
    <definedName name="HTML_CodePage" hidden="1">1252</definedName>
    <definedName name="HTML_Control" hidden="1">{"'NTERECV'!$A$5:$F$55"}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"K:\FY Close\Close00\Closing Packet\GL 1354 Analysis.htm"</definedName>
    <definedName name="HTML_Title" hidden="1">""</definedName>
    <definedName name="huilui">[17]Rates!$F$31:$G$32</definedName>
    <definedName name="i">[17]positiontable!$E$15:$J$1743</definedName>
    <definedName name="I_2">#N/A</definedName>
    <definedName name="I_2_2">#N/A</definedName>
    <definedName name="I_2_3">#N/A</definedName>
    <definedName name="I_2_4">#N/A</definedName>
    <definedName name="I_2_5">#N/A</definedName>
    <definedName name="I_2_6">#N/A</definedName>
    <definedName name="I_2_7">#N/A</definedName>
    <definedName name="I_3">#N/A</definedName>
    <definedName name="I_4">#N/A</definedName>
    <definedName name="IGTRET">'[51]Cost and Pmt Projs'!#REF!</definedName>
    <definedName name="ii">[17]lookuptable!$A$2:$A$18</definedName>
    <definedName name="iio">[17]Rates!$E$8</definedName>
    <definedName name="IMD_ICN">'[52]PSYCH IMD State Only'!#REF!</definedName>
    <definedName name="InChiro">[10]Controls!$C$296</definedName>
    <definedName name="IncludeMailOrder">[10]Controls!#REF!</definedName>
    <definedName name="index_calc_beg">#REF!</definedName>
    <definedName name="index_calc_end">#REF!</definedName>
    <definedName name="index_current_selection">[37]Idx!$B$12</definedName>
    <definedName name="InDME">[10]Controls!$C$301</definedName>
    <definedName name="infladj3">'[53]Model Inputs'!#REF!</definedName>
    <definedName name="infladj4">'[53]Model Inputs'!#REF!</definedName>
    <definedName name="Inflation_Factors_2010_Calc">'[23]Inflation Schedule'!$A$19:$D$66</definedName>
    <definedName name="InGlasses">[10]Controls!$C$302</definedName>
    <definedName name="InImm">[10]Controls!$C$292</definedName>
    <definedName name="InIPAlc">[10]Controls!$C$291</definedName>
    <definedName name="InIPPsych">[10]Controls!$C$290</definedName>
    <definedName name="INN_OON_Plan">[28]Controls!$C$1</definedName>
    <definedName name="InOPMH">[10]Controls!$C$298</definedName>
    <definedName name="InOPSA">[10]Controls!$C$299</definedName>
    <definedName name="InPhysical">[10]Controls!$C$294</definedName>
    <definedName name="InPod">[10]Controls!$C$297</definedName>
    <definedName name="INPTMENU">#REF!</definedName>
    <definedName name="input_aca_enrollee_increase_2014">#REF!</definedName>
    <definedName name="input_allocation_scenario">'[54]Updated Model'!$Q$14</definedName>
    <definedName name="input_base_data_scenario">'[54]Updated Model'!$Q$19</definedName>
    <definedName name="Input_Equip">#REF!</definedName>
    <definedName name="Input_FTE">#REF!</definedName>
    <definedName name="Input_FTE_Annied">#REF!</definedName>
    <definedName name="Input_ItemNo">#REF!</definedName>
    <definedName name="Input_Lease">#REF!</definedName>
    <definedName name="Input_Manual_Auto_Flag">#REF!</definedName>
    <definedName name="Input_Months">#REF!</definedName>
    <definedName name="Input_Position">#REF!</definedName>
    <definedName name="Input_PositionYellow">#REF!</definedName>
    <definedName name="input_pps_daily_assmt_rate">'[54]Updated Model'!$L$14</definedName>
    <definedName name="input_prem_tax">'[54]Updated Model'!$Q$12</definedName>
    <definedName name="Input_Range">#REF!</definedName>
    <definedName name="input_ratio_supp_pmts">#REF!</definedName>
    <definedName name="Input_RiskClass">#REF!</definedName>
    <definedName name="Input_Step">#REF!</definedName>
    <definedName name="Input_Travel">#REF!</definedName>
    <definedName name="Input_Union">#REF!</definedName>
    <definedName name="InRx">[10]Controls!$C$300</definedName>
    <definedName name="interp_chrg">#REF!</definedName>
    <definedName name="interp_chrg1">#REF!</definedName>
    <definedName name="interp_chrg2">#REF!</definedName>
    <definedName name="interp_util">#REF!</definedName>
    <definedName name="interp_util1">#REF!</definedName>
    <definedName name="interp_util2">#REF!</definedName>
    <definedName name="InVision">[10]Controls!$C$295</definedName>
    <definedName name="InWellBaby">[10]Controls!$C$293</definedName>
    <definedName name="IPIntensity">[10]Controls!$C$200</definedName>
    <definedName name="ippcp">#REF!</definedName>
    <definedName name="IPpercent">#REF!</definedName>
    <definedName name="IPpercent2">#REF!</definedName>
    <definedName name="IPReimbAggregate">[10]Controls!$C$212</definedName>
    <definedName name="IPReimbAggregate_OON">[10]Controls!$C$215</definedName>
    <definedName name="IPReimbAlc">[10]Controls!$D$195</definedName>
    <definedName name="IPReimbList">[10]Controls!$D$202:$D$204</definedName>
    <definedName name="IPReimbList_Agg">[10]Controls!$D$206:$D$209</definedName>
    <definedName name="IPReimbMatdel">[10]Controls!$D$196</definedName>
    <definedName name="IPReimbMatnon">[10]Controls!$D$197</definedName>
    <definedName name="IPReimbMedical">[10]Controls!$D$192</definedName>
    <definedName name="IPReimbPsych">[10]Controls!$D$194</definedName>
    <definedName name="IPReimbSNF">[10]Controls!$D$198</definedName>
    <definedName name="IPReimbSurgical">[10]Controls!$D$193</definedName>
    <definedName name="IPReimbTotal">[10]Controls!$D$191</definedName>
    <definedName name="IPReimbVaries">[10]Controls!$C$211</definedName>
    <definedName name="IPReimbVaries_OON">[10]Controls!$C$214</definedName>
    <definedName name="IPsavings">#REF!</definedName>
    <definedName name="ISSD">[44]Rates!$D$21</definedName>
    <definedName name="j">[17]Rates!$C$7</definedName>
    <definedName name="Jan17HepC">#REF!</definedName>
    <definedName name="jh">[17]Rates!$C$25:$C$28</definedName>
    <definedName name="jhjh">[17]Rates!$E$6</definedName>
    <definedName name="jhkl">[17]Rates!$C$8</definedName>
    <definedName name="JOB_CLASSES">[6]BU02!$A$8:$A$242</definedName>
    <definedName name="JobTitle">'[34]Data Entry Sheet'!$B$5</definedName>
    <definedName name="k">[17]Rates!$D$7</definedName>
    <definedName name="kids">#REF!</definedName>
    <definedName name="kl">[17]Rates!$D$20</definedName>
    <definedName name="l">[17]Rates!$F$31:$F$32</definedName>
    <definedName name="L_ADM_FLAG">#REF!</definedName>
    <definedName name="L_BENLIMIT_IPMH_FLAG">#REF!</definedName>
    <definedName name="L_BENLIMIT_OPMH_FLAG">#REF!</definedName>
    <definedName name="L_COB_FLAG">#REF!</definedName>
    <definedName name="L_COPAY_CHIR">#REF!</definedName>
    <definedName name="L_COPAY_ER">#REF!</definedName>
    <definedName name="L_COPAY_HEAR">#REF!</definedName>
    <definedName name="L_COPAY_MH">#REF!</definedName>
    <definedName name="L_COPAY_OV">#REF!</definedName>
    <definedName name="L_COPAY_PHYX">#REF!</definedName>
    <definedName name="L_COPAY_RX">#REF!</definedName>
    <definedName name="L_COPAY_VIS">#REF!</definedName>
    <definedName name="L_COPAY_WELLBAB">#REF!</definedName>
    <definedName name="L_DAYS_CD_VAL">#REF!</definedName>
    <definedName name="L_DAYS_MAT_VAL">#REF!</definedName>
    <definedName name="L_DAYS_MED_VAL">#REF!</definedName>
    <definedName name="L_DAYS_PSY_VAL">#REF!</definedName>
    <definedName name="L_DAYS_SNF_VAL">#REF!</definedName>
    <definedName name="L_DAYS_SRG_VAL">#REF!</definedName>
    <definedName name="L_DAYS_TOT_VAL">#REF!</definedName>
    <definedName name="L_DEMO_CONTROL">#REF!</definedName>
    <definedName name="L_IN_COINS">'[10]User Input'!$EV$20</definedName>
    <definedName name="L_IN_DED">'[10]User Input'!$EV$11</definedName>
    <definedName name="L_IN_NET_TYPE">#REF!</definedName>
    <definedName name="L_IN_OOP_MAX">'[10]User Input'!$EV$21</definedName>
    <definedName name="L_IN_OUT_MIX">#REF!</definedName>
    <definedName name="L_LIST_ADMIN">#REF!</definedName>
    <definedName name="L_LIST_AREAS">#REF!</definedName>
    <definedName name="L_LIST_CITIES">#REF!</definedName>
    <definedName name="L_LIST_COB">#REF!</definedName>
    <definedName name="L_LIST_COPAY_CHIR">#REF!</definedName>
    <definedName name="L_LIST_COPAY_ER">#REF!</definedName>
    <definedName name="L_LIST_COPAY_HEAR">#REF!</definedName>
    <definedName name="L_LIST_COPAY_MH">#REF!</definedName>
    <definedName name="L_LIST_COPAY_OV">#REF!</definedName>
    <definedName name="L_LIST_COPAY_PHYX">#REF!</definedName>
    <definedName name="L_LIST_COPAY_RX">#REF!</definedName>
    <definedName name="L_LIST_COPAY_VIS">#REF!</definedName>
    <definedName name="L_LIST_COPAY_WELLBAB">#REF!</definedName>
    <definedName name="L_LIST_DEMO_OPTIONS">#REF!</definedName>
    <definedName name="L_LIST_IPMH_LIMITS">#REF!</definedName>
    <definedName name="L_LIST_MONTH">#REF!</definedName>
    <definedName name="L_LIST_OPMH_LIMITS">#REF!</definedName>
    <definedName name="L_LIST_REINS">#REF!</definedName>
    <definedName name="L_LIST_YEAR">#REF!</definedName>
    <definedName name="L_MAC_DISCOUNT">'[10]User Input'!$DE$12</definedName>
    <definedName name="L_MONTH_FLAG">#REF!</definedName>
    <definedName name="L_NEGREIM_IP_TYPE_AGG_PER">#REF!</definedName>
    <definedName name="L_NEGREIM_IP_TYPE_IND_PER">#REF!</definedName>
    <definedName name="L_NEGREIM_IP_TYPE_PERC">#REF!</definedName>
    <definedName name="L_NEGREIM_OP_TYPE_IND_PER">#REF!</definedName>
    <definedName name="L_NEGREIM_OP_TYPE_PERC">#REF!</definedName>
    <definedName name="L_NEGREIM_OTR_DISC">'[10]User Input'!$DP$12</definedName>
    <definedName name="L_NEGREIM_PROF_TYPE_DISC">#REF!</definedName>
    <definedName name="L_NEGREIM_PROF_TYPE_DISFEE">#REF!</definedName>
    <definedName name="L_NEGREIM_PROF_TYPE_SRVY">#REF!</definedName>
    <definedName name="L_NEGREIM_RX_DIS">'[10]User Input'!$DC$12</definedName>
    <definedName name="L_NEGREIM_RX_MARK">'[10]User Input'!$DC$13</definedName>
    <definedName name="L_NEGREIM_RXGEN_MARK">'[10]User Input'!$DE$13</definedName>
    <definedName name="L_OON_COINS">'[10]User Input'!$EV$46</definedName>
    <definedName name="L_OON_DED">'[10]User Input'!$EV$37</definedName>
    <definedName name="L_OON_OOP_MAX">'[10]User Input'!$EV$47</definedName>
    <definedName name="L_OP_CASE_ER_FLAG">#REF!</definedName>
    <definedName name="L_OP_CASE_PT_FLAG">#REF!</definedName>
    <definedName name="L_OP_CASE_SRG_FLAG">#REF!</definedName>
    <definedName name="L_PPO_FLAG">#REF!</definedName>
    <definedName name="L_REINS_FLAG">#REF!</definedName>
    <definedName name="L_RX_MANAGE">'[27]Rx Rating'!#REF!</definedName>
    <definedName name="L_YEAR_FLAG">#REF!</definedName>
    <definedName name="LB_Cred">[55]Assumptions!#REF!</definedName>
    <definedName name="LC_YTD01ReportTable_Jan_Sep_2003">#REF!</definedName>
    <definedName name="LC_YTD01ReportTable_Oct_Dec_2002">#REF!</definedName>
    <definedName name="LC_YTD01ReportTable_Oct_Dec_2003">#REF!</definedName>
    <definedName name="LC_YTD01ReportTable2001_2002">#REF!</definedName>
    <definedName name="LC_YTD09ReportTable2001_2002">#REF!</definedName>
    <definedName name="LC_YTD09ReportTable2002_2003">#REF!</definedName>
    <definedName name="LC_YTD09ReportTable2003_2004">#REF!</definedName>
    <definedName name="LC09Query">#REF!</definedName>
    <definedName name="LE_Cred">[55]Assumptions!#REF!</definedName>
    <definedName name="Lease">[44]Rates!$F$25:$G$26</definedName>
    <definedName name="LeaseList">[44]Rates!$F$25:$F$26</definedName>
    <definedName name="Legend">#REF!</definedName>
    <definedName name="legimmpercw">'[8]FHP w Imm Split'!$D$226</definedName>
    <definedName name="legimmpercwo">'[8]FHP w Imm Split'!$D$227</definedName>
    <definedName name="LensesChildrenOnly">[10]Controls!$C$12</definedName>
    <definedName name="LICode">[24]Rates!$C$32:$C$37</definedName>
    <definedName name="LINE69">#REF!</definedName>
    <definedName name="list_newbooks">#REF!</definedName>
    <definedName name="ListDestAGy">[13]AgencyList!$I$3</definedName>
    <definedName name="ListDestFund">[13]AgencyList!$I$6</definedName>
    <definedName name="ListDestpgm">[13]AgencyList!$I$4</definedName>
    <definedName name="ListDestspgm">[13]AgencyList!$I$5</definedName>
    <definedName name="listFY">[56]Lists!$A$2:$A$7</definedName>
    <definedName name="lkkl">[17]Rates!$C$25:$D$28</definedName>
    <definedName name="LNI">[44]Rates!$C$32:$D$41</definedName>
    <definedName name="LocationAdd">[38]Rates!$K$26:$K$28</definedName>
    <definedName name="lookup_new_pct_col">'[57]New Program Input Rates'!$G$129:$AA$129</definedName>
    <definedName name="lookup_new_pct_range">'[57]New Program Input Rates'!$G$129:$AA$143</definedName>
    <definedName name="lookup_new_pct_row">'[57]New Program Input Rates'!$G$129:$G$143</definedName>
    <definedName name="loop_result">OFFSET(loop_result_start,0,0,1000,100)</definedName>
    <definedName name="loop_result2">OFFSET(loop_result_start,0,0,1000,100)</definedName>
    <definedName name="loose_mgd_chrg">#REF!</definedName>
    <definedName name="loose_mgd_chrg_rel">#REF!</definedName>
    <definedName name="loose_mgd_chrg_rel1">#REF!</definedName>
    <definedName name="loose_mgd_chrg_rel2">#REF!</definedName>
    <definedName name="loose_mgd_chrg1">#REF!</definedName>
    <definedName name="loose_mgd_chrg2">#REF!</definedName>
    <definedName name="loose_mgd_util">#REF!</definedName>
    <definedName name="loose_mgd_util_dist">#REF!</definedName>
    <definedName name="loose_mgd_util_dist1">#REF!</definedName>
    <definedName name="loose_mgd_util_dist2">#REF!</definedName>
    <definedName name="loose_mgd_util1">#REF!</definedName>
    <definedName name="loose_mgd_util2">#REF!</definedName>
    <definedName name="m">[17]Rates!$F$8</definedName>
    <definedName name="m193caseloadadj">#REF!</definedName>
    <definedName name="m194workload">#REF!</definedName>
    <definedName name="m206fedfunds">#REF!</definedName>
    <definedName name="m23ltechcorr">#REF!</definedName>
    <definedName name="m252chemtxexp">#REF!</definedName>
    <definedName name="m25dmcarerates">#REF!</definedName>
    <definedName name="m28entragcyrates">#REF!</definedName>
    <definedName name="m28lleaserates">#REF!</definedName>
    <definedName name="m28ppostagerates">#REF!</definedName>
    <definedName name="m29hFMAP">#REF!</definedName>
    <definedName name="m29m_medinfl">#REF!</definedName>
    <definedName name="m29r_utilization">#REF!</definedName>
    <definedName name="m29t_xfers">#REF!</definedName>
    <definedName name="m2hj_DDDSWrkld">#REF!</definedName>
    <definedName name="m2hm_CPEupdate">#REF!</definedName>
    <definedName name="m2ht_MCprgm">#REF!</definedName>
    <definedName name="m2mcareptDcop">#REF!</definedName>
    <definedName name="MAAEEINCLTRANSFERS201004">#REF!</definedName>
    <definedName name="Mand_flag">'[8]SSI Ext'!$C$115</definedName>
    <definedName name="ManualInput8">'[44]15-17 Forensic Eval'!$G$8:$G$8</definedName>
    <definedName name="MAP_ADM" localSheetId="1">[3]Dropdowns!$A$18:$A$19</definedName>
    <definedName name="MAP_ADM">[4]Dropdowns!$A$18:$A$19</definedName>
    <definedName name="MarginPercent">[11]Controls!$AZ$12</definedName>
    <definedName name="MARILEE">[58]data!$A$1:$CN$3</definedName>
    <definedName name="MaternityIncrease">'[10]Input Flags'!$D$10</definedName>
    <definedName name="MATERNITYOPT">[27]Assump!#REF!</definedName>
    <definedName name="mc2011spend">'[54]MCO Pivot'!$K$8:$R$50</definedName>
    <definedName name="MCAdj_DY20_NewMEG">'[45]Admin and MCS calc'!$D$37</definedName>
    <definedName name="MCAdj_DY20_SSI">'[45]Admin and MCS calc'!#REF!</definedName>
    <definedName name="MCAdj_DY20_TANF">'[45]Admin and MCS calc'!#REF!</definedName>
    <definedName name="MCAdj_DY21_NewMEG">'[45]Admin and MCS calc'!$E$37</definedName>
    <definedName name="MCAdj_DY21_SSI">'[45]Admin and MCS calc'!#REF!</definedName>
    <definedName name="MCAdj_DY21_TANF">'[45]Admin and MCS calc'!#REF!</definedName>
    <definedName name="MCAdj_DY22_NewMEG">'[45]Admin and MCS calc'!$F$37</definedName>
    <definedName name="MCAdj_DY22_SSI">'[45]Admin and MCS calc'!#REF!</definedName>
    <definedName name="MCAdj_DY22_TANF">'[45]Admin and MCS calc'!#REF!</definedName>
    <definedName name="mcnamemap">'[54]Mapping of Names'!$E$5:$F$48</definedName>
    <definedName name="McNeilFY1">[38]Rates!$L$28</definedName>
    <definedName name="McNeilFY2">[38]Rates!$M$28</definedName>
    <definedName name="McNeilFY3">[38]Rates!$N$28</definedName>
    <definedName name="McNeilFY4">[38]Rates!$O$28</definedName>
    <definedName name="MCO">[21]Settings!$A$7:$A$13</definedName>
    <definedName name="MCP">[59]MCO17!$N$1</definedName>
    <definedName name="MCS_Alien_Medical_1910">#REF!</definedName>
    <definedName name="MDSBanner">#REF!</definedName>
    <definedName name="Medicare_Drop_Anchor">'[60]Medicare Drop'!#REF!</definedName>
    <definedName name="Medicare_rate">[59]Summary!$H$4</definedName>
    <definedName name="MedicareFY1">[44]Rates!$C$7</definedName>
    <definedName name="MedicareFY2">[44]Rates!$D$7</definedName>
    <definedName name="MedicareFY3">[19]Rates!$E$7</definedName>
    <definedName name="MedicareFY4">[19]Rates!$F$7</definedName>
    <definedName name="meg">#REF!</definedName>
    <definedName name="MEGfshrp">#REF!</definedName>
    <definedName name="Members">'[61]9. Membership'!#REF!</definedName>
    <definedName name="mltc_Elig_data">'[8]MLTC Elig Enroll'!$B$14:$M$17</definedName>
    <definedName name="mltc_enroll_data">'[8]MLTC Elig Enroll'!$B$3:$M$6</definedName>
    <definedName name="MLTC_enroll_Head">'[8]MLTC Elig Enroll'!$B$2:$M$2</definedName>
    <definedName name="mltc_flag">'[8]FFS Dollars'!$H$2</definedName>
    <definedName name="mltcffstrend">'[8]FFS Dollars'!$H$6</definedName>
    <definedName name="mltcflag">[62]Flags!$B$3</definedName>
    <definedName name="mltchmotrend">'[8]FFS Dollars'!$H$4</definedName>
    <definedName name="mm" comment="OFFSET(prst!$A$1,0,0,COUNTIF(prst!$A$1:$A$500,&quot;&gt;&quot;&quot;&quot;))">OFFSET([17]prst!$A$1,0,0,COUNTIF([17]prst!$A$1:A$500,"&gt;"""))</definedName>
    <definedName name="MM_Per_Member">[45]Inputs!$J$27</definedName>
    <definedName name="MMCOR_Lookup">'[63]MMCOR Mapped Costs'!$B$5:$D$67</definedName>
    <definedName name="MMonths">#REF!</definedName>
    <definedName name="MN_Disabled_Medical_1350">#REF!</definedName>
    <definedName name="MN_Elderly_Medical_1330">#REF!</definedName>
    <definedName name="mnaged">#REF!</definedName>
    <definedName name="mnbd">#REF!</definedName>
    <definedName name="Model_Flag">#REF!</definedName>
    <definedName name="mostrecent12monthavg">#REF!</definedName>
    <definedName name="MPA_FAMILIES_cn_family_medical">#REF!</definedName>
    <definedName name="MPAEEINCLTRANSFERS201103">#REF!</definedName>
    <definedName name="MPAEEINCLTRANSFERS201111">#REF!</definedName>
    <definedName name="MSAList1">[10]Controls!$D$92:$D$126</definedName>
    <definedName name="MSAList2">[10]Controls!$E$92:$E$126</definedName>
    <definedName name="MSAList3">[10]Controls!$F$92:$F$126</definedName>
    <definedName name="MSAList4">[10]Controls!$G$92:$G$126</definedName>
    <definedName name="MSAList5">[10]Controls!$H$92:$H$126</definedName>
    <definedName name="MSANumber1">[10]Controls!$C$85</definedName>
    <definedName name="MSANumber2">[10]Controls!$C$86</definedName>
    <definedName name="MSANumber3">[10]Controls!$C$87</definedName>
    <definedName name="MSANumber4">[10]Controls!$C$88</definedName>
    <definedName name="MSANumber5">[10]Controls!$C$89</definedName>
    <definedName name="MSAValue1">[10]Controls!$D$85</definedName>
    <definedName name="MSAValue2">[10]Controls!$D$86</definedName>
    <definedName name="MSAValue3">[10]Controls!$D$87</definedName>
    <definedName name="MSAValue4">[10]Controls!$D$88</definedName>
    <definedName name="MSAValue5">[10]Controls!$D$89</definedName>
    <definedName name="MultipleBirthsAdjFactor">#REF!</definedName>
    <definedName name="MV">#REF!</definedName>
    <definedName name="n">[17]Rates!$D$8</definedName>
    <definedName name="NEGRMENU">#REF!</definedName>
    <definedName name="net_chrg">#REF!</definedName>
    <definedName name="net_chrg1">#REF!</definedName>
    <definedName name="net_chrg2">#REF!</definedName>
    <definedName name="net_PMPM">#REF!</definedName>
    <definedName name="net_pmpm1">#REF!</definedName>
    <definedName name="net_pmpm2">#REF!</definedName>
    <definedName name="NetCostSheets">'[10]Print Flags'!$B$12</definedName>
    <definedName name="new_model_data_col">'[57]New Program Data'!$A$1:$FC$1</definedName>
    <definedName name="new_model_data_range">'[57]New Program Data'!$A$1:$FC$337</definedName>
    <definedName name="new_model_data_row">'[57]New Program Data'!$A$1:$A$337</definedName>
    <definedName name="NewEquipList">[44]Rates!$F$31:$F$32</definedName>
    <definedName name="NewMEGAdj_Move_to_NewMEG">[45]Inputs!$K$20</definedName>
    <definedName name="NewMEGAdj_Stay_TANF_SSI">[45]Inputs!$K$19</definedName>
    <definedName name="NewPC">[44]Rates!$D$20</definedName>
    <definedName name="newwith">'[8]FHP w Imm Split'!$AI$1</definedName>
    <definedName name="newwo">'[8]FHP w Imm Split'!$AI$3</definedName>
    <definedName name="NewWorkstation">[44]Rates!$F$31:$G$32</definedName>
    <definedName name="NH_Cred">[55]Assumptions!#REF!</definedName>
    <definedName name="nh_current">#REF!</definedName>
    <definedName name="nh_proj">#REF!</definedName>
    <definedName name="NHTD_Flag">'[8]FFS Dollars'!$H$25</definedName>
    <definedName name="nhtx_flag">'[8]FFS Dollars'!$H$21</definedName>
    <definedName name="no">[64]sheet1!$A$1</definedName>
    <definedName name="NoCarryoverFac">[10]Tables!$S$27</definedName>
    <definedName name="non_cap" localSheetId="1">#REF!</definedName>
    <definedName name="non_cap">#REF!</definedName>
    <definedName name="nothing2" hidden="1">{"umarea",#N/A,FALSE,"Starting Cost";"umagesex",#N/A,FALSE,"Starting Cost";"umbenlim",#N/A,FALSE,"Starting Cost";"umprovdisc",#N/A,FALSE,"Starting Cost";"umother",#N/A,FALSE,"Starting Cost";"umtrend",#N/A,FALSE,"Starting Cost"}</definedName>
    <definedName name="nothing2_2" hidden="1">{"umarea",#N/A,FALSE,"Starting Cost";"umagesex",#N/A,FALSE,"Starting Cost";"umbenlim",#N/A,FALSE,"Starting Cost";"umprovdisc",#N/A,FALSE,"Starting Cost";"umother",#N/A,FALSE,"Starting Cost";"umtrend",#N/A,FALSE,"Starting Cost"}</definedName>
    <definedName name="NRPHMENU">#REF!</definedName>
    <definedName name="number">#REF!</definedName>
    <definedName name="NumberofAreas">'[10]User Input'!$R$14</definedName>
    <definedName name="Object">'[65]Master Sheet'!#REF!</definedName>
    <definedName name="ObjectCode">'[65]Master Sheet'!#REF!</definedName>
    <definedName name="ObjectExpenses">'[14]AFRS DATA - AUTO'!$A$7:$T$1000</definedName>
    <definedName name="objects">[39]PT!#REF!</definedName>
    <definedName name="OBRA">[12]OBRA!$B$31:$F$183</definedName>
    <definedName name="oldDRGs">#REF!</definedName>
    <definedName name="omm_9_11_flag">'[8]FFS Dollars'!$H$11</definedName>
    <definedName name="OON_SUMMARY">[22]Summary!#REF!</definedName>
    <definedName name="OON_SUMMDOC1">[22]Summary!#REF!</definedName>
    <definedName name="OON_SUMMDOC2">[22]Summary!#REF!</definedName>
    <definedName name="OperCap">[39]PT!#REF!</definedName>
    <definedName name="OPMHAvgCharge">'[10]IN Worksheets'!$AI$150</definedName>
    <definedName name="OPMHDollarMax">'[10]User Input'!$AA$53</definedName>
    <definedName name="OPMHSA">[10]Controls!$B$155</definedName>
    <definedName name="OPMHSAlist">[10]Controls!$C$157:$C$159</definedName>
    <definedName name="OPMHVisitMax">'[10]User Input'!$AA$51</definedName>
    <definedName name="OPReimbCardio">[10]Controls!$D$223</definedName>
    <definedName name="OPReimbER">[10]Controls!$D$217</definedName>
    <definedName name="OPReimbList">[10]Controls!$D$228:$D$229</definedName>
    <definedName name="OPReimbListSurg">[10]Controls!$D$228:$D$230</definedName>
    <definedName name="OPReimbMaternity">[10]Controls!$D$226</definedName>
    <definedName name="OPReimbOther">[10]Controls!$D$225</definedName>
    <definedName name="OPReimbPath">[10]Controls!$D$221</definedName>
    <definedName name="OPReimbPharmacy">[10]Controls!$D$222</definedName>
    <definedName name="OPReimbPT">[10]Controls!$D$224</definedName>
    <definedName name="OPReimbRad">[10]Controls!$D$219</definedName>
    <definedName name="OPReimbRad2">[10]Controls!$D$220</definedName>
    <definedName name="OPReimbSurgery">[10]Controls!$D$218</definedName>
    <definedName name="OPSAAvgCharge">'[10]IN Worksheets'!$AI$151</definedName>
    <definedName name="OPSADollarMax">'[10]User Input'!$AE$53</definedName>
    <definedName name="OPSAVisitMax">'[10]User Input'!$AE$51</definedName>
    <definedName name="OPSurgManaged">'[10]Input Flags'!$D$12</definedName>
    <definedName name="Option1">[10]Controls!$D$147</definedName>
    <definedName name="Option2">[10]Controls!$D$148</definedName>
    <definedName name="Option3">[10]Controls!$D$149</definedName>
    <definedName name="Option4">[10]Controls!$D$150</definedName>
    <definedName name="optlabel">'[66]Cert Mod Base'!$R$35</definedName>
    <definedName name="OrgIndex">#REF!</definedName>
    <definedName name="Other">[67]OP_Sum!#REF!</definedName>
    <definedName name="OtherDeduct">[10]Controls!$C$282</definedName>
    <definedName name="OtherDeduct_OON">[10]Controls!$C$285</definedName>
    <definedName name="OtherDeductFactor">[10]Controls!$E$282</definedName>
    <definedName name="OtherDeductFactor_OON">[10]Controls!$E$285</definedName>
    <definedName name="OtherDeductList">[10]Controls!$D$283:$D$284</definedName>
    <definedName name="OtherRate">#REF!</definedName>
    <definedName name="OtherReimbAmb">[10]Controls!$D$241</definedName>
    <definedName name="OtherReimbDME">[10]Controls!$D$242</definedName>
    <definedName name="OtherReimbGlasses">[10]Controls!$D$244</definedName>
    <definedName name="OtherReimbHH">[10]Controls!$D$240</definedName>
    <definedName name="OtherReimbPros">[10]Controls!$D$243</definedName>
    <definedName name="P_Target">#REF!</definedName>
    <definedName name="Packet">#REF!</definedName>
    <definedName name="PAGE1">#REF!</definedName>
    <definedName name="PAGE2">#REF!</definedName>
    <definedName name="PAGE3">#REF!</definedName>
    <definedName name="PAGE4">#REF!</definedName>
    <definedName name="PaperRxSubmission">[10]Controls!#REF!</definedName>
    <definedName name="PARTI">#N/A</definedName>
    <definedName name="PARTII">#N/A</definedName>
    <definedName name="PARTIII_1">#N/A</definedName>
    <definedName name="PARTIII_2">#N/A</definedName>
    <definedName name="PARTIV">#REF!</definedName>
    <definedName name="PE_Cred">[55]Assumptions!#REF!</definedName>
    <definedName name="penrate">#REF!</definedName>
    <definedName name="Per_Capita_Aggregate" localSheetId="1">[3]Dropdowns!$A$6:$A$7</definedName>
    <definedName name="Per_Capita_Aggregate">[4]Dropdowns!$A$6:$A$7</definedName>
    <definedName name="percaps">#REF!</definedName>
    <definedName name="percent">[59]FFS17!$N$1</definedName>
    <definedName name="PerDiem">'[12]Per Diem'!$B$31:$M$182</definedName>
    <definedName name="PersonnelServices">[44]Rates!$D$17</definedName>
    <definedName name="PG1BDR">#N/A</definedName>
    <definedName name="PG2_4BDR">#REF!</definedName>
    <definedName name="PG5_8BDR">#REF!</definedName>
    <definedName name="Phase_Down" localSheetId="1">[3]Dropdowns!$A$10:$A$11</definedName>
    <definedName name="Phase_Down">[4]Dropdowns!$A$10:$A$11</definedName>
    <definedName name="Physical_Malpractice">[28]Controls!$D$464</definedName>
    <definedName name="Physical_Practice">[28]Controls!$C$464</definedName>
    <definedName name="Physical_Work">[28]Controls!$B$464</definedName>
    <definedName name="PhysReimbDiscount">[10]Controls!$C$232</definedName>
    <definedName name="PhysReimbDiscount_OON">[28]Controls!$C$251</definedName>
    <definedName name="PhysReimbPercentile">[10]Controls!$C$234</definedName>
    <definedName name="PhysReimbPercentile_OON">[28]Controls!$C$254</definedName>
    <definedName name="PhysReimbRBRVS">[10]Controls!$C$233</definedName>
    <definedName name="PI_Breakdown_nodollars">#REF!</definedName>
    <definedName name="pl4w_vetsproj">#REF!</definedName>
    <definedName name="pl5m_coverkids">#REF!</definedName>
    <definedName name="pl5n_hosppymtmthd">#REF!</definedName>
    <definedName name="pl5n0_CPEUpdate">#REF!</definedName>
    <definedName name="pl5q_pediatricrates">#REF!</definedName>
    <definedName name="plADV_adultoffice">#REF!</definedName>
    <definedName name="plah_xferadoptsupp">#REF!</definedName>
    <definedName name="Plan_Flag">#REF!</definedName>
    <definedName name="plCHP_CHPadj">#REF!</definedName>
    <definedName name="plDRI_DentalRates">#REF!</definedName>
    <definedName name="plDRS_DrugStudy">#REF!</definedName>
    <definedName name="PLE_Trend_Months">'[68]2005 Assumptions'!$C$11</definedName>
    <definedName name="plEA_AEMLTC">#REF!</definedName>
    <definedName name="plEND_EndoRates">#REF!</definedName>
    <definedName name="plHA1_KidsMH">#REF!</definedName>
    <definedName name="plHB1_GAUMC">#REF!</definedName>
    <definedName name="plHB1_GAUMH">#REF!</definedName>
    <definedName name="plHBN_SpcClinicRts">#REF!</definedName>
    <definedName name="plHK_HlthNav">#REF!</definedName>
    <definedName name="plHK_P1Funding">#REF!</definedName>
    <definedName name="plHS_ChrncCare">#REF!</definedName>
    <definedName name="plJ01_MCaidFstrCare21">#REF!</definedName>
    <definedName name="plMAP_AsthmaVisits">#REF!</definedName>
    <definedName name="plPDN_PDNIncr">#REF!</definedName>
    <definedName name="plVC_FCHlthPilot">#REF!</definedName>
    <definedName name="plVS_CV">#REF!</definedName>
    <definedName name="plVU_VentPrgmXfer">#REF!</definedName>
    <definedName name="PMPM">#REF!</definedName>
    <definedName name="PodiatryGate">'[10]Input Flags'!$D$9</definedName>
    <definedName name="pop_1st">'[49]1st qtr'!$A$4:$A$520</definedName>
    <definedName name="PopCache_GL_INTERFACE_REFERENCE7" hidden="1">[69]PopCache!$A$1:$A$2</definedName>
    <definedName name="PopStatus" localSheetId="1">#REF!</definedName>
    <definedName name="PopStatus">#REF!</definedName>
    <definedName name="POS_CLAIM_COST">[22]Summary!#REF!</definedName>
    <definedName name="Positions2">[30]Codes!$A:$A</definedName>
    <definedName name="positiontable">[47]positiontable!$E$15:$J$1723</definedName>
    <definedName name="POSPlan">[10]Controls!$C$1</definedName>
    <definedName name="posrangesubtable">#REF!</definedName>
    <definedName name="premiums">#REF!</definedName>
    <definedName name="PremiumTaxPercent">[11]Controls!$BB$12</definedName>
    <definedName name="prglist">[47]lookuptable!$A$2:$A$18</definedName>
    <definedName name="PrgPositionList">[47]prst!$A$1:$A$201</definedName>
    <definedName name="PRINCHDI">#REF!</definedName>
    <definedName name="PRINCHRG">#REF!</definedName>
    <definedName name="PRINFREQ">#REF!</definedName>
    <definedName name="PRINMENU">#REF!</definedName>
    <definedName name="PRINNAGESXSUM">#REF!</definedName>
    <definedName name="PRINNAREA">#REF!</definedName>
    <definedName name="PRINNCPDSUM">#REF!</definedName>
    <definedName name="PRINNCST">#REF!</definedName>
    <definedName name="PRINNFLAG">#REF!</definedName>
    <definedName name="PRINNMATRIX">#REF!</definedName>
    <definedName name="PRINNPOP">#REF!</definedName>
    <definedName name="PRINNRIP">#REF!</definedName>
    <definedName name="PRINNROP">#REF!</definedName>
    <definedName name="PRINNROT">#REF!</definedName>
    <definedName name="PRINNRPH">#REF!</definedName>
    <definedName name="PRINNRRX">#REF!</definedName>
    <definedName name="PRINNSPEC_ALLOC">#REF!</definedName>
    <definedName name="PRINNTRND">#REF!</definedName>
    <definedName name="PRINSUMM">#REF!</definedName>
    <definedName name="_xlnm.Print_Area" localSheetId="0">'BN Worksheet'!$D$122:$I$216</definedName>
    <definedName name="Print_Area_MI">#REF!</definedName>
    <definedName name="PRINT_RESET">#REF!</definedName>
    <definedName name="_xlnm.Print_Titles" localSheetId="0">'BN Worksheet'!$A:$A,'BN Worksheet'!$3:$5</definedName>
    <definedName name="PRINTCFS">#REF!</definedName>
    <definedName name="PRINTCFS_R">#REF!</definedName>
    <definedName name="PrintCPD">'[10]Print Flags'!$B$26</definedName>
    <definedName name="PrintOut1">[0]!PrintOut1</definedName>
    <definedName name="privateinsureduptakerate">#REF!</definedName>
    <definedName name="Prog">#REF!</definedName>
    <definedName name="ProgFunction">#REF!</definedName>
    <definedName name="Program">[70]Input!$B$1</definedName>
    <definedName name="Proj_pop1stqtr">'[49]1st qtr'!$B$4:$B$520</definedName>
    <definedName name="Projection">'[14]Projections Pivot Obj'!$A$1:$AI$300</definedName>
    <definedName name="proration">#REF!</definedName>
    <definedName name="PsychGate">'[10]Input Flags'!$D$11</definedName>
    <definedName name="PTVisits">'[28]User Input'!$AE$76</definedName>
    <definedName name="Q1data">'[41]Pivot State Actual with %'!$A$8:$H$52</definedName>
    <definedName name="Q3FY15Data">[71]Q3FY15!$A$3:$E$51</definedName>
    <definedName name="qe">[39]PT!#REF!</definedName>
    <definedName name="qmb">#REF!</definedName>
    <definedName name="qry_excel">#REF!</definedName>
    <definedName name="Qualified_Medicare_Ben__1495">#REF!</definedName>
    <definedName name="Qualified_Medicare_Ben_1495">#REF!</definedName>
    <definedName name="RANGE">#REF!</definedName>
    <definedName name="rangetable">[47]rangeschedule!$E$5:$O$8940</definedName>
    <definedName name="RATE_COMPONENTS_FOR_MAX_PROCESSED_DATE_Q_plus_Location">#REF!</definedName>
    <definedName name="RATE1">'[20]GF-S'!$F$2</definedName>
    <definedName name="RATE2">'[20]GF-S'!$F$3</definedName>
    <definedName name="RATES">[6]BU03!$B$116:$I$121</definedName>
    <definedName name="RBRVSFeeSched">[10]Controls!$C$236</definedName>
    <definedName name="RBRVSInputCFs">[10]Controls!$C$238</definedName>
    <definedName name="RBRVSMultiple">[10]Controls!$C$237</definedName>
    <definedName name="Recover">[72]Macro1!$A$94</definedName>
    <definedName name="refugee">#REF!</definedName>
    <definedName name="RegionList">[10]GPCI!$B$3:$B$92</definedName>
    <definedName name="RegionNumber">[10]Controls!$C$304</definedName>
    <definedName name="RegionValue">[10]Controls!$D$304</definedName>
    <definedName name="RENAL">#REF!</definedName>
    <definedName name="RESTBDR">#REF!</definedName>
    <definedName name="result_1">'[54]Updated Model'!$J$49</definedName>
    <definedName name="RetFY1">[44]Rates!$C$6</definedName>
    <definedName name="RetFY2">[44]Rates!$D$6</definedName>
    <definedName name="RetFY3">[19]Rates!$E$6</definedName>
    <definedName name="RetFY4">[19]Rates!$F$6</definedName>
    <definedName name="RG_7">[35]Key!$A$15:$B$21</definedName>
    <definedName name="RG_9">[35]Key!$A$24:$B$32</definedName>
    <definedName name="RiskClass">[44]Rates!$C$32:$C$41</definedName>
    <definedName name="rt" comment="OFFSET(prst!$E$51,0,0,COUNTIF(prst!$E$51:$E$85,&quot;&gt;&quot;&quot;&quot;))">OFFSET([17]prst!$E$51,0,0,COUNTIF([17]prst!$E$51:$E$85,"&gt;"""))</definedName>
    <definedName name="RxWorksheetPage1">#REF!</definedName>
    <definedName name="RxWorksheetPage2">#REF!</definedName>
    <definedName name="sa" comment="OFFSET(prst!$J$51,0,0,COUNTIF(prst!$J$51:$J$85,&quot;&gt;&quot;&quot;&quot;))">OFFSET([17]prst!$J$51,0,0,COUNTIF([17]prst!$J$51:$J$85,"&gt;"""))</definedName>
    <definedName name="sadf" comment="OFFSET(prst!$H$1,0,0,COUNTIF(prst!$H$1:$H$25,&quot;&gt;&quot;&quot;&quot;))">OFFSET([17]prst!$H$1,0,0,COUNTIF([17]prst!$H$1:$H$25,"&gt;"""))</definedName>
    <definedName name="saf">[17]Rates!$D$18</definedName>
    <definedName name="SALARIES">[6]BU01!$Y$6:$AF$157</definedName>
    <definedName name="salary">'[73]Lookup Posn'!$A$2:$D$87</definedName>
    <definedName name="SALARYS_SCHEDULE">[6]BU02!$A$9:$J$242</definedName>
    <definedName name="SAPBEXrevision" hidden="1">1</definedName>
    <definedName name="SAPBEXsysID" hidden="1">"PBW"</definedName>
    <definedName name="SAPBEXwbID" hidden="1">"3YDPLBTZ3HKTQJ90SKD6TMNMU"</definedName>
    <definedName name="SaveLocation">#REF!</definedName>
    <definedName name="Schedule">[74]Lookup!$A$2:$E$161</definedName>
    <definedName name="schip">#REF!</definedName>
    <definedName name="SCHIP_Children_Medical_1860">#REF!</definedName>
    <definedName name="SCHIP_Unborn_Medical_1470">#REF!</definedName>
    <definedName name="sd" comment="OFFSET(prst!$F$1,0,0,COUNTIF(prst!$F$1:$F$25,&quot;&gt;&quot;&quot;&quot;))">OFFSET([17]prst!$F$1,0,0,COUNTIF([17]prst!$F$1:$F$25,"&gt;"""))</definedName>
    <definedName name="sdaf" comment="OFFSET(prst!$E$1,0,0,COUNTIF(prst!$E$1:$E$25,&quot;&gt;&quot;&quot;&quot;))">OFFSET([17]prst!$E$1,0,0,COUNTIF([17]prst!$E$1:$E$25,"&gt;"""))</definedName>
    <definedName name="sdf">[17]Rates!$D$15</definedName>
    <definedName name="sdfasdf" comment="OFFSET(prst!$M$1,0,0,COUNTIF(prst!$M$1:$M$25,&quot;&gt;&quot;&quot;&quot;))">OFFSET([17]prst!$M$1,0,0,COUNTIF([17]prst!$M$1:$M$25,"&gt;"""))</definedName>
    <definedName name="sdfd" comment="OFFSET(prst!$I$1,0,0,COUNTIF(prst!$I$1:$I$25,&quot;&gt;&quot;&quot;&quot;))">OFFSET([17]prst!$I$1,0,0,COUNTIF([17]prst!$I$1:$I$25,"&gt;"""))</definedName>
    <definedName name="SectionEnd">#REF!</definedName>
    <definedName name="SectionEndFY1">#REF!</definedName>
    <definedName name="SectionEndFY2">#REF!</definedName>
    <definedName name="SectionEndFY3">#REF!</definedName>
    <definedName name="SectionEndFY4">#REF!</definedName>
    <definedName name="SectionFY1">#REF!</definedName>
    <definedName name="SectionFY2">#REF!</definedName>
    <definedName name="SectionFY3">#REF!</definedName>
    <definedName name="SectionFY4">#REF!</definedName>
    <definedName name="SectionTop">#REF!</definedName>
    <definedName name="SELECTS">#REF!</definedName>
    <definedName name="SESW_YTD01ReportTable2002">#REF!</definedName>
    <definedName name="SESW_YTD01ReportTable2003">#REF!</definedName>
    <definedName name="SESW_YTD01ReportTable2004">#REF!</definedName>
    <definedName name="SESW_YTD03ReportTable2002">#REF!</definedName>
    <definedName name="SESW_YTD09ReportTable2002">#REF!</definedName>
    <definedName name="SESW_YTD09ReportTable2003">#REF!</definedName>
    <definedName name="SESW_YTD09ReportTable2004">#REF!</definedName>
    <definedName name="sghbsgh">#REF!</definedName>
    <definedName name="shortnamelookup">'[41]PPS Lookup'!$G$3:$H$47</definedName>
    <definedName name="SHOW_HIDE">[6]BU03!$B$140:$C$141</definedName>
    <definedName name="source">[75]notes!$B$3</definedName>
    <definedName name="SPEC_ALLOC">#REF!</definedName>
    <definedName name="SpecAlloc">#REF!</definedName>
    <definedName name="SPECMENU">#REF!</definedName>
    <definedName name="spgm">#REF!</definedName>
    <definedName name="SSFY1">[44]Rates!$C$5</definedName>
    <definedName name="SSFY2">[44]Rates!$D$5</definedName>
    <definedName name="SSFY3">[19]Rates!$E$5</definedName>
    <definedName name="SSFY4">[19]Rates!$F$5</definedName>
    <definedName name="ST_Chldrn_Med_GT_200_fpl_1968">#REF!</definedName>
    <definedName name="ST_Chldrn_Med_LT_201_fpl_1965">#REF!</definedName>
    <definedName name="Staff">'[76]Look up Tables'!$A$2:$C$100</definedName>
    <definedName name="startdate">'[8]Bills Impact (2)'!$BA$1</definedName>
    <definedName name="startdate2">'[8]Bills Impact (2)'!$BA$10</definedName>
    <definedName name="Starting">[77]Settings!$B$1</definedName>
    <definedName name="StartNum_Reformat">'[10]Data Load'!#REF!</definedName>
    <definedName name="StateList">[10]Controls!$D$32:$D$83</definedName>
    <definedName name="StateNumber1">[10]Controls!$C$25</definedName>
    <definedName name="StateNumber2">[10]Controls!$C$26</definedName>
    <definedName name="StateNumber3">[10]Controls!$C$27</definedName>
    <definedName name="StateNumber4">[10]Controls!$C$28</definedName>
    <definedName name="StateNumber5">[10]Controls!$C$29</definedName>
    <definedName name="StateRange1">[10]Controls!$E$25</definedName>
    <definedName name="StateRange2">[10]Controls!$E$26</definedName>
    <definedName name="StateRange3">[10]Controls!$E$27</definedName>
    <definedName name="StateRange4">[10]Controls!$E$28</definedName>
    <definedName name="StateRange5">[10]Controls!$E$29</definedName>
    <definedName name="StateValue1">[10]Controls!$D$25</definedName>
    <definedName name="StateValue2">[10]Controls!$D$26</definedName>
    <definedName name="StateValue3">[10]Controls!$D$27</definedName>
    <definedName name="StateValue4">[10]Controls!$D$28</definedName>
    <definedName name="StateValue5">[10]Controls!$D$29</definedName>
    <definedName name="Status">[78]Lookup!$A$4:$A$5</definedName>
    <definedName name="STBI4D2">#REF!</definedName>
    <definedName name="STBI4D8">#REF!</definedName>
    <definedName name="STBICRNA">#N/A</definedName>
    <definedName name="STBII">#N/A</definedName>
    <definedName name="STEP5_FLAG">[10]Controls!$C$7</definedName>
    <definedName name="STEP7_FLAG">[10]Controls!$C$7</definedName>
    <definedName name="Steplist10">[47]prst!$M$100:$M$112</definedName>
    <definedName name="Steplist11">[47]prst!$P$100:$P$108</definedName>
    <definedName name="Steplist12">[47]prst!$S$100:$S$112</definedName>
    <definedName name="Steplist13">[47]prst!$V$100:$V$112</definedName>
    <definedName name="Steplist14">[47]prst!$Y$100:$Y$112</definedName>
    <definedName name="Steplist15">[47]prst!$AB$100:$AB$112</definedName>
    <definedName name="Steplist16">[48]prst!$AE$100:$AE$112</definedName>
    <definedName name="Steplist17">[48]prst!$AH$100:$AH$112</definedName>
    <definedName name="Steplist18">[48]prst!$AK$100:$AK$112</definedName>
    <definedName name="Steplist19">[48]prst!$AN$100:$AN$112</definedName>
    <definedName name="Steplist20">[48]prst!$AQ$100:$AQ$112</definedName>
    <definedName name="Steplist21" comment="OFFSET(prst!$R$51,0,0,COUNTIF(prst!$R$51:$R$85,&quot;&gt;&quot;&quot;&quot;))">OFFSET([19]prst!$R$51,0,0,COUNTIF([19]prst!$R$51:$R$85,"&gt;"""))</definedName>
    <definedName name="Steplist22" comment="OFFSET(prst!$S$51,0,0,COUNTIF(prst!$S$51:$S$85,&quot;&gt;&quot;&quot;&quot;))">OFFSET([19]prst!$S$51,0,0,COUNTIF([19]prst!$S$51:$S$85,"&gt;"""))</definedName>
    <definedName name="Steplist23" comment="OFFSET(prst!$T$51,0,0,COUNTIF(prst!$T$51:$T$85,&quot;&gt;&quot;&quot;&quot;))">OFFSET([19]prst!$T$51,0,0,COUNTIF([19]prst!$T$51:$T$85,"&gt;"""))</definedName>
    <definedName name="Steplist24" comment="OFFSET(prst!$U$51,0,0,COUNTIF(prst!$U$51:$U$85,&quot;&gt;&quot;&quot;&quot;))">OFFSET([19]prst!$U$51,0,0,COUNTIF([19]prst!$U$51:$U$85,"&gt;"""))</definedName>
    <definedName name="Steplist25" comment="OFFSET(prst!$V$51,0,0,COUNTIF(prst!$V$51:$V$85,&quot;&gt;&quot;&quot;&quot;))">OFFSET([19]prst!$V$51,0,0,COUNTIF([19]prst!$V$51:$V$85,"&gt;"""))</definedName>
    <definedName name="Steplist26" comment="OFFSET(prst!$W$51,0,0,COUNTIF(prst!$W$51:$W$85,&quot;&gt;&quot;&quot;&quot;))">OFFSET([19]prst!$W$51,0,0,COUNTIF([19]prst!$W$51:$W$85,"&gt;"""))</definedName>
    <definedName name="Steplist27" comment="OFFSET(prst!$X$51,0,0,COUNTIF(prst!$X$51:$X$85,&quot;&gt;&quot;&quot;&quot;))">OFFSET([19]prst!$X$51,0,0,COUNTIF([19]prst!$X$51:$X$85,"&gt;"""))</definedName>
    <definedName name="Steplist28" comment="OFFSET(prst!$Y$51,0,0,COUNTIF(prst!$Y$51:$Y$85,&quot;&gt;&quot;&quot;&quot;))">OFFSET([19]prst!$Y$51,0,0,COUNTIF([19]prst!$Y$51:$Y$85,"&gt;"""))</definedName>
    <definedName name="Steplist29" comment="OFFSET(prst!$Z$51,0,0,COUNTIF(prst!$Z$51:$Z$85,&quot;&gt;&quot;&quot;&quot;))">OFFSET([19]prst!$Z$51,0,0,COUNTIF([19]prst!$Z$51:$Z$85,"&gt;"""))</definedName>
    <definedName name="Steplist30" comment="OFFSET(prst!$AA$51,0,0,COUNTIF(prst!$AA$51:$AA$85,&quot;&gt;&quot;&quot;&quot;))">OFFSET([19]prst!$AA$51,0,0,COUNTIF([19]prst!$AA$51:$AA$85,"&gt;"""))</definedName>
    <definedName name="Steplist31" comment="OFFSET(prst!$AB$51,0,0,COUNTIF(prst!$AB$51:$AB$85,&quot;&gt;&quot;&quot;&quot;))">OFFSET([19]prst!$AB$51,0,0,COUNTIF([19]prst!$AB$51:$AB$85,"&gt;"""))</definedName>
    <definedName name="Steplist32" comment="OFFSET(prst!$AC$51,0,0,COUNTIF(prst!$AC$51:$AC$85,&quot;&gt;&quot;&quot;&quot;))">OFFSET([19]prst!$AC$51,0,0,COUNTIF([19]prst!$AC$51:$AC$85,"&gt;"""))</definedName>
    <definedName name="Steplist33" comment="OFFSET(prst!$AD$51,0,0,COUNTIF(prst!$AD$51:$AD$85,&quot;&gt;&quot;&quot;&quot;))">OFFSET([19]prst!$AD$51,0,0,COUNTIF([19]prst!$AD$51:$AD$85,"&gt;"""))</definedName>
    <definedName name="Steplist34">OFFSET([19]prst!$AE$51,0,0,COUNTIF([19]prst!$AE$51:$AE$85,"&gt;"""))</definedName>
    <definedName name="Steplist35">OFFSET([19]prst!$AF$51,0,0,COUNTIF([19]prst!$AF$51:$AF$85,"&gt;"""))</definedName>
    <definedName name="Steplist36">OFFSET([19]prst!$AG$51,0,0,COUNTIF([19]prst!$AG$51:$AG$85,"&gt;"""))</definedName>
    <definedName name="Steplist37" comment="OFFSET(prst!$AH$51,0,0,COUNTIF(prst!$AH$51:$AH$85,&quot;&gt;&quot;&quot;&quot;))">OFFSET([17]prst!$AH$51,0,0,COUNTIF([17]prst!$AH$51:$AH$85,"&gt;"""))</definedName>
    <definedName name="Steplist38" comment="OFFSET(prst!$AI$51,0,0,COUNTIF(prst!$AI$51:$AI$85,&quot;&gt;&quot;&quot;&quot;))">OFFSET([17]prst!$AI$51,0,0,COUNTIF([17]prst!$AI$51:$AI$85,"&gt;"""))</definedName>
    <definedName name="Steplist39" comment="OFFSET(prst!$AJ$51,0,0,COUNTIF(prst!$AJ$51:$AJ$85,&quot;&gt;&quot;&quot;&quot;))">OFFSET([17]prst!$AJ$51,0,0,COUNTIF([17]prst!$AJ$51:$AJ$85,"&gt;"""))</definedName>
    <definedName name="Steplist40" comment="OFFSET(prst!$AK$51,0,0,COUNTIF(prst!$AK$51:$AK$85,&quot;&gt;&quot;&quot;&quot;))">OFFSET([17]prst!$AK$51,0,0,COUNTIF([17]prst!$AK$51:$AK$85,"&gt;"""))</definedName>
    <definedName name="Steplist41" comment="OFFSET(prst!$AL$51,0,0,COUNTIF(prst!$AL$51:$AL$85,&quot;&gt;&quot;&quot;&quot;))">OFFSET([17]prst!$AL$51,0,0,COUNTIF([17]prst!$AL$51:$AL$85,"&gt;"""))</definedName>
    <definedName name="Steplist42" comment="OFFSET(prst!$AM$51,0,0,COUNTIF(prst!$AM$51:$AM$85,&quot;&gt;&quot;&quot;&quot;))">OFFSET([17]prst!$AM$51,0,0,COUNTIF([17]prst!$AM$51:$AM$85,"&gt;"""))</definedName>
    <definedName name="Steplist43" comment="OFFSET(prst!$AN$51,0,0,COUNTIF(prst!$AN$51:$AN$85,&quot;&gt;&quot;&quot;&quot;))">OFFSET([17]prst!$AN$51,0,0,COUNTIF([17]prst!$AN$51:$AN$85,"&gt;"""))</definedName>
    <definedName name="Steplist44" comment="OFFSET(prst!$AO$51,0,0,COUNTIF(prst!$AO$51:$AO$85,&quot;&gt;&quot;&quot;&quot;))">OFFSET([17]prst!$AO$51,0,0,COUNTIF([17]prst!$AO$51:$AO$85,"&gt;"""))</definedName>
    <definedName name="Steplist45" comment="OFFSET(prst!$AP$51,0,0,COUNTIF(prst!$AP$51:$AP$85,&quot;&gt;&quot;&quot;&quot;))">OFFSET([17]prst!$AP$51,0,0,COUNTIF([17]prst!$AP$51:$AP$85,"&gt;"""))</definedName>
    <definedName name="Steplist46" comment="OFFSET(prst!$AQ$51,0,0,COUNTIF(prst!$AQ$51:$AQ$85,&quot;&gt;&quot;&quot;&quot;))">OFFSET([17]prst!$AQ$51,0,0,COUNTIF([17]prst!$AQ$51:$AQ$85,"&gt;"""))</definedName>
    <definedName name="Steplist47" comment="OFFSET(prst!$AR$51,0,0,COUNTIF(prst!$AR$51:$AR$85,&quot;&gt;&quot;&quot;&quot;))">OFFSET([17]prst!$AR$51,0,0,COUNTIF([17]prst!$AR$51:$AR$85,"&gt;"""))</definedName>
    <definedName name="Steplist48" comment="OFFSET(prst!$AS$51,0,0,COUNTIF(prst!$AS$51:$AS$85,&quot;&gt;&quot;&quot;&quot;))">OFFSET([17]prst!$AS$51,0,0,COUNTIF([17]prst!$AS$51:$AS$85,"&gt;"""))</definedName>
    <definedName name="Steplist49" comment="OFFSET(prst!$AT$51,0,0,COUNTIF(prst!$AT$51:$AT$85,&quot;&gt;&quot;&quot;&quot;))">OFFSET([17]prst!$AT$51,0,0,COUNTIF([17]prst!$AT$51:$AT$85,"&gt;"""))</definedName>
    <definedName name="Steplist50" comment="OFFSET(prst!$AU$51,0,0,COUNTIF(prst!$AU$51:$AU$85,&quot;&gt;&quot;&quot;&quot;))">OFFSET([17]prst!$AU$51,0,0,COUNTIF([17]prst!$AU$51:$AU$85,"&gt;"""))</definedName>
    <definedName name="Steplist51" comment="OFFSET(prst!$AV$51,0,0,COUNTIF(prst!$AV$51:$AV$85,&quot;&gt;&quot;&quot;&quot;))">OFFSET([17]prst!$AV$51,0,0,COUNTIF([17]prst!$AV$51:$AV$85,"&gt;"""))</definedName>
    <definedName name="Steplist7">[47]prst!$D$100:$D$113</definedName>
    <definedName name="Steplist8">[47]prst!$G$100:$G$120</definedName>
    <definedName name="Steplist9">[47]prst!$J$100:$J$108</definedName>
    <definedName name="stfchgadmin">'[79]Staff Detail'!$G$8:$I$14,'[79]Staff Detail'!$G$16:$I$20,'[79]Staff Detail'!$G$244:$I$247,'[79]Staff Detail'!$G$22:$G$30</definedName>
    <definedName name="stfchgcomm">'[79]Staff Detail'!$G$131:$I$148,'[79]Staff Detail'!$G$150:$I$155,'[79]Staff Detail'!$G$165:$I$175,'[79]Staff Detail'!$G$177:$I$186,'[79]Staff Detail'!$G$188:$G$196,'[79]Staff Detail'!$G$198:$G$208,'[79]Staff Detail'!$G$210:$G$219,'[79]Staff Detail'!$G$221:$G$225</definedName>
    <definedName name="stfchgcust">'[79]Staff Detail'!$G$107:$I$116,'[79]Staff Detail'!$G$118:$I$129</definedName>
    <definedName name="stfchgoper">'[79]Staff Detail'!$G$32,'[79]Staff Detail'!$G$32:$I$43,'[79]Staff Detail'!$G$45:$I$60,'[79]Staff Detail'!$G$62:$I$71,'[79]Staff Detail'!$G$73:$I$85,'[79]Staff Detail'!$G$87:$I$91,'[79]Staff Detail'!$G$93:$I$98,'[79]Staff Detail'!$G$100:$I$105</definedName>
    <definedName name="stfchproj">'[79]Staff Detail'!$G$157:$G$159,'[79]Staff Detail'!$G$161:$G$163,'[79]Staff Detail'!$G$227:$G$232,'[79]Staff Detail'!$G$234:$G$241,'[79]Staff Detail'!$G$243:$G$247</definedName>
    <definedName name="STMEDED">#N/A</definedName>
    <definedName name="StopNum_Reformat">'[10]Data Load'!#REF!</definedName>
    <definedName name="STOREBI">#N/A</definedName>
    <definedName name="subobject">#REF!</definedName>
    <definedName name="SubObjects">[78]Lookup!$C$4:$C$117</definedName>
    <definedName name="SubProgram">#REF!</definedName>
    <definedName name="sumfilter3">#REF!</definedName>
    <definedName name="Summary">#REF!</definedName>
    <definedName name="SUMMARY_DATA">#REF!</definedName>
    <definedName name="SUMMARY_PCP">'[10]Summary - Note CPD not linked'!#REF!</definedName>
    <definedName name="SUMMARY_PCP1">'[10]Summary - Note CPD not linked'!#REF!</definedName>
    <definedName name="SUMMARY_PCP2">'[10]Summary - Note CPD not linked'!#REF!</definedName>
    <definedName name="SUMMARY_STATS">#REF!</definedName>
    <definedName name="SUMMARY_STATS0903">#REF!</definedName>
    <definedName name="SUMMARY_STATS0906">#REF!</definedName>
    <definedName name="SUMMARY_STATS0911">#REF!</definedName>
    <definedName name="SummaryTab1">'[10]Print Flags'!$B$7</definedName>
    <definedName name="SummaryTab2">'[10]Print Flags'!$B$8</definedName>
    <definedName name="SummaryTab3">'[28]Print Flags'!$B$9</definedName>
    <definedName name="SUMMDOCPCP1">'[10]Summary - Note CPD not linked'!#REF!</definedName>
    <definedName name="SUMMDOCPCP2">'[10]Summary - Note CPD not linked'!#REF!</definedName>
    <definedName name="Supp630">'[12]6-30 Supp'!$B$31:$AL$185</definedName>
    <definedName name="systemlookup">[80]Sheet2!$B$2:$C$31</definedName>
    <definedName name="t_cat1">[37]Idx!$D$11:$K$12</definedName>
    <definedName name="t_cat2">[37]Idx!$M$11:$AA$12</definedName>
    <definedName name="t_cat3">[37]Idx!$AC$11:$BP$12</definedName>
    <definedName name="t_cat4">[37]Idx!$BR$11:$CG$12</definedName>
    <definedName name="t_cat5">[37]Idx!$CI$11:$CP$12</definedName>
    <definedName name="t_cat6">#REF!</definedName>
    <definedName name="t_cat7">#REF!</definedName>
    <definedName name="TableName">"Dummy"</definedName>
    <definedName name="TabName">#REF!</definedName>
    <definedName name="TabNames">[6]ROLLUP!$C$1:$C$26</definedName>
    <definedName name="Take_Charge_NonCitizen_1670">#REF!</definedName>
    <definedName name="Take_Charge_Waiver_Med_1675">#REF!</definedName>
    <definedName name="Take_Charge_Waiver_Medical_1675">#REF!</definedName>
    <definedName name="tanf">#REF!</definedName>
    <definedName name="TARGET">#REF!</definedName>
    <definedName name="TBI_Flag">'[8]FFS Dollars'!$H$23</definedName>
    <definedName name="test">[0]!test</definedName>
    <definedName name="Title">#REF!</definedName>
    <definedName name="title_cat1">[29]Input!$B$7</definedName>
    <definedName name="title_cat2">[29]Input!$B$8</definedName>
    <definedName name="title_clmenc">[29]Input!$B$6</definedName>
    <definedName name="title_period">[29]Input!$B$5</definedName>
    <definedName name="title1">[75]notes!$B$2</definedName>
    <definedName name="Title2">[81]Sheet2!$A$1</definedName>
    <definedName name="TitleRegion1.A13.AC16.1">#REF!</definedName>
    <definedName name="TitleRegion1.A13.AH16.1">#REF!</definedName>
    <definedName name="TitleRegion1.A14.AH17.1">#REF!</definedName>
    <definedName name="TitleRegion1.A6.I29.1">#REF!</definedName>
    <definedName name="TitleRegion10.A87.AC89.1">#REF!</definedName>
    <definedName name="TitleRegion10.A87.AH89.1">#REF!</definedName>
    <definedName name="TitleRegion10.A88.AH90.1">#REF!</definedName>
    <definedName name="TitleRegion11.A98.AC109.1">#REF!</definedName>
    <definedName name="TitleRegion11.A98.AH109.1">#REF!</definedName>
    <definedName name="TitleRegion11.A98.AH113.1">#REF!</definedName>
    <definedName name="TitleRegion11.A99.AH114.1">#REF!</definedName>
    <definedName name="TitleRegion12.A113.AC124.1">#REF!</definedName>
    <definedName name="TitleRegion12.A113.AH124.1">#REF!</definedName>
    <definedName name="TitleRegion12.A117.AH132.1">#REF!</definedName>
    <definedName name="TitleRegion12.A118.AH133.1">#REF!</definedName>
    <definedName name="TitleRegion13.A130.AC137.1">#REF!</definedName>
    <definedName name="TitleRegion13.A130.AH137.1">#REF!</definedName>
    <definedName name="TitleRegion13.A130.AH142.1">#REF!</definedName>
    <definedName name="TitleRegion13.A130.AH143.1">#REF!</definedName>
    <definedName name="TitleRegion13.A138.AH151.1">#REF!</definedName>
    <definedName name="TitleRegion13.A139.AH152.1">#REF!</definedName>
    <definedName name="TitleRegion14.A141.AC148.1">#REF!</definedName>
    <definedName name="TitleRegion14.A141.AH148.1">#REF!</definedName>
    <definedName name="TitleRegion14.A146.AH158.1">#REF!</definedName>
    <definedName name="TitleRegion14.A147.AH160.1">#REF!</definedName>
    <definedName name="TitleRegion14.A155.AH168.1">#REF!</definedName>
    <definedName name="TitleRegion14.A156.AH169.1">#REF!</definedName>
    <definedName name="TitleRegion15.A141.AC149.1">#REF!</definedName>
    <definedName name="TitleRegion15.A141.AH149.1">#REF!</definedName>
    <definedName name="TitleRegion15.A146.AH159.1">#REF!</definedName>
    <definedName name="TitleRegion15.A147.AH161.1">#REF!</definedName>
    <definedName name="TitleRegion15.A155.AH169.1">#REF!</definedName>
    <definedName name="TitleRegion15.A156.AH170.1">#REF!</definedName>
    <definedName name="TitleRegion15.A178.AH180.1">#REF!</definedName>
    <definedName name="TitleRegion16.A184.AH186.1">#REF!</definedName>
    <definedName name="TitleRegion17.A184.AH187.1">#REF!</definedName>
    <definedName name="TitleRegion2.A20.AC23.1">#REF!</definedName>
    <definedName name="TitleRegion2.A20.AH23.1">#REF!</definedName>
    <definedName name="TitleRegion2.A21.AH24.1">#REF!</definedName>
    <definedName name="TitleRegion3.A29.AC33.1">#REF!</definedName>
    <definedName name="TitleRegion3.A29.AH33.1">#REF!</definedName>
    <definedName name="TitleRegion3.A30.AH34.1">#REF!</definedName>
    <definedName name="TitleRegion4.A37.AC41.1">#REF!</definedName>
    <definedName name="TitleRegion4.A37.AH41.1">#REF!</definedName>
    <definedName name="TitleRegion4.A38.AH42.1">#REF!</definedName>
    <definedName name="TitleRegion5.A50.AC52.1">#REF!</definedName>
    <definedName name="TitleRegion5.A50.AH52.1">#REF!</definedName>
    <definedName name="TitleRegion5.A51.AH53.1">#REF!</definedName>
    <definedName name="TitleRegion6.A56.AC58.1">#REF!</definedName>
    <definedName name="TitleRegion6.A56.AH58.1">#REF!</definedName>
    <definedName name="TitleRegion6.A57.AH59.1">#REF!</definedName>
    <definedName name="TitleRegion7.A67.AC69.1">#REF!</definedName>
    <definedName name="TitleRegion7.A67.AH69.1">#REF!</definedName>
    <definedName name="TitleRegion7.A68.AH70.1">#REF!</definedName>
    <definedName name="TitleRegion8.A73.AC75.1">#REF!</definedName>
    <definedName name="TitleRegion8.A73.AH75.1">#REF!</definedName>
    <definedName name="TitleRegion8.A74.AH76.1">#REF!</definedName>
    <definedName name="TitleRegion9.A81.AC83.1">#REF!</definedName>
    <definedName name="TitleRegion9.A81.AH83.1">#REF!</definedName>
    <definedName name="TitleRegion9.A82.AH84.1">#REF!</definedName>
    <definedName name="tofullcoverage">#REF!</definedName>
    <definedName name="TOT">'[82]GF-S:HSA'!$A$1:$J$87</definedName>
    <definedName name="total">[83]AttA1detail!#REF!</definedName>
    <definedName name="Totalall">'[84]GF-S:HSA'!$A$1:$J$87</definedName>
    <definedName name="totx">'[85]GF-S:HSA'!$A$1:$J$87</definedName>
    <definedName name="Tracking">#REF!</definedName>
    <definedName name="transflag">[39]PT!#REF!</definedName>
    <definedName name="transpoflag">#REF!</definedName>
    <definedName name="TRANSTEMP">#REF!</definedName>
    <definedName name="Travel">[44]Rates!$C$25:$D$28</definedName>
    <definedName name="TravelList">[44]Rates!$C$25:$C$28</definedName>
    <definedName name="Trend_lookup">#REF!</definedName>
    <definedName name="trend_table">#REF!</definedName>
    <definedName name="trend0607">[8]FHP!$X$16</definedName>
    <definedName name="trend0708">[8]FHP!$Y$16</definedName>
    <definedName name="type">#REF!</definedName>
    <definedName name="uiii">[17]Rates!$D$17</definedName>
    <definedName name="ujyi">[17]Rates!$C$6</definedName>
    <definedName name="ukilhk">[17]Rates!$F$7</definedName>
    <definedName name="Unadjusted">#REF!</definedName>
    <definedName name="UnemployFY1">[44]Rates!$C$8</definedName>
    <definedName name="UnemployFY2">[44]Rates!$D$8</definedName>
    <definedName name="UnemployFY3">[19]Rates!$E$8</definedName>
    <definedName name="UnemployFY4">[19]Rates!$F$8</definedName>
    <definedName name="uninsureduptakerate">#REF!</definedName>
    <definedName name="Unionlist">[24]lookuptable!$H$2:$H$10</definedName>
    <definedName name="Units">#REF!</definedName>
    <definedName name="UPLProj">#REF!</definedName>
    <definedName name="UPLTrend">#REF!</definedName>
    <definedName name="uptakeresults">#REF!</definedName>
    <definedName name="UseRxRatingStructure">[10]Controls!$C$3</definedName>
    <definedName name="util">#REF!</definedName>
    <definedName name="util_dist">#REF!</definedName>
    <definedName name="util_dist1">#REF!</definedName>
    <definedName name="util_dist2">#REF!</definedName>
    <definedName name="util1">#REF!</definedName>
    <definedName name="util2">#REF!</definedName>
    <definedName name="Utilization_Adjustment_Factor">[28]Controls!$E$363</definedName>
    <definedName name="Utilization_Adjustment_Factor_OON">[28]Controls!$E$395</definedName>
    <definedName name="v" comment="OFFSET(prst!$H$51,0,0,COUNTIF(prst!$H$51:$H$85,&quot;&gt;&quot;&quot;&quot;))">OFFSET([17]prst!$H$51,0,0,COUNTIF([17]prst!$H$51:$H$85,"&gt;"""))</definedName>
    <definedName name="vb2014F">[86]DataBase!$K$896</definedName>
    <definedName name="vb2014M">[86]DataBase!$K$886</definedName>
    <definedName name="vb2015F">[86]DataBase!$K$916</definedName>
    <definedName name="vb2015M">[86]DataBase!$K$906</definedName>
    <definedName name="vb2016F">[86]DataBase!$K$936</definedName>
    <definedName name="vb2016M">[86]DataBase!$K$926</definedName>
    <definedName name="vb2017F">[86]DataBase!$K$956</definedName>
    <definedName name="vb2017M">[86]DataBase!$K$946</definedName>
    <definedName name="vb2018F">[86]DataBase!$K$976</definedName>
    <definedName name="vb2018M">[86]DataBase!$K$966</definedName>
    <definedName name="vb2019F">[86]DataBase!$K$996</definedName>
    <definedName name="vb2019M">[86]DataBase!$K$986</definedName>
    <definedName name="vb2020F">[86]DataBase!$K$1016</definedName>
    <definedName name="vb2020M">[86]DataBase!$K$1006</definedName>
    <definedName name="vb2021F">[86]DataBase!$K$1036</definedName>
    <definedName name="vb2021M">[86]DataBase!$K$1026</definedName>
    <definedName name="vb2022F">[86]DataBase!$K$1056</definedName>
    <definedName name="vb2022M">[86]DataBase!$K$1046</definedName>
    <definedName name="vb2023F">[86]DataBase!$K$1076</definedName>
    <definedName name="vb2023M">[86]DataBase!$K$1066</definedName>
    <definedName name="vb2024F">[86]DataBase!$K$1096</definedName>
    <definedName name="vb2024M">[86]DataBase!$K$1086</definedName>
    <definedName name="vb2025F">[86]DataBase!$K$1116</definedName>
    <definedName name="vb2025M">[86]DataBase!$K$1106</definedName>
    <definedName name="vb2026F">[86]DataBase!$K$1136</definedName>
    <definedName name="vb2026M">[86]DataBase!$K$1126</definedName>
    <definedName name="vb2027F">[86]DataBase!$K$1156</definedName>
    <definedName name="vb2027M">[86]DataBase!$K$1146</definedName>
    <definedName name="vb2028F">[86]DataBase!$K$1176</definedName>
    <definedName name="vb2028M">[86]DataBase!$K$1166</definedName>
    <definedName name="vb2029F">[86]DataBase!$K$1196</definedName>
    <definedName name="vb2029M">[86]DataBase!$K$1186</definedName>
    <definedName name="vb2030F">[86]DataBase!$K$1216</definedName>
    <definedName name="vb2030M">[86]DataBase!$K$1206</definedName>
    <definedName name="vb2031F">[86]DataBase!$K$1236</definedName>
    <definedName name="vb2031M">[86]DataBase!$K$1226</definedName>
    <definedName name="vb2032F">[86]DataBase!$K$1256</definedName>
    <definedName name="vb2032M">[86]DataBase!$K$1246</definedName>
    <definedName name="vb2033F">[86]DataBase!$K$1276</definedName>
    <definedName name="vb2033M">[86]DataBase!$K$1266</definedName>
    <definedName name="vb2034F">[86]DataBase!$K$1296</definedName>
    <definedName name="vb2034M">[86]DataBase!$K$1286</definedName>
    <definedName name="vb2035F">[86]DataBase!$K$1316</definedName>
    <definedName name="vb2035M">[86]DataBase!$K$1306</definedName>
    <definedName name="vb2036F">[86]DataBase!$K$1336</definedName>
    <definedName name="vb2036M">[86]DataBase!$K$1326</definedName>
    <definedName name="vb2037F">[86]DataBase!$K$1356</definedName>
    <definedName name="vb2037M">[86]DataBase!$K$1346</definedName>
    <definedName name="vb2038F">[86]DataBase!$K$1376</definedName>
    <definedName name="vb2038M">[86]DataBase!$K$1366</definedName>
    <definedName name="vb2039F">[86]DataBase!$K$1396</definedName>
    <definedName name="vb2039M">[86]DataBase!$K$1386</definedName>
    <definedName name="vb2040F">[86]DataBase!$K$1416</definedName>
    <definedName name="vb2040M">[86]DataBase!$K$1406</definedName>
    <definedName name="VersionLookup" comment="Lookup Rate Version For Calendar Month">[21]Settings!$I$2:OFFSET([21]Settings!$I$2,COUNTA([21]Settings!$I:$I)-1,2,,)</definedName>
    <definedName name="VisionChildrenOnly">[10]Controls!$C$11</definedName>
    <definedName name="VM">#REF!</definedName>
    <definedName name="w" comment="OFFSET(prst!$M$51,0,0,COUNTIF(prst!$M$51:$M$85,&quot;&gt;&quot;&quot;&quot;))">OFFSET([17]prst!$M$51,0,0,COUNTIF([17]prst!$M$51:$M$85,"&gt;"""))</definedName>
    <definedName name="WA_Revenues_Extract">#REF!</definedName>
    <definedName name="Waiver_List" localSheetId="1">[3]Dropdowns!$C$2:$C$117</definedName>
    <definedName name="Waiver_List">[4]Dropdowns!$C$2:$C$117</definedName>
    <definedName name="Waiver_MM_Trend">[25]Input!$G$16</definedName>
    <definedName name="Well_Baby_Exam_LM">[28]Controls!$B$458</definedName>
    <definedName name="Well_Baby_Exam_WM">[28]Controls!$C$458</definedName>
    <definedName name="Well_Baby_Malpractice_Units">[28]Controls!$D$463</definedName>
    <definedName name="Well_Baby_Practice">[28]Controls!$C$463</definedName>
    <definedName name="Well_Baby_Work">[28]Controls!$B$463</definedName>
    <definedName name="well_mgd_chrg">#REF!</definedName>
    <definedName name="well_mgd_chrg_rel">#REF!</definedName>
    <definedName name="well_mgd_chrg_rel1">#REF!</definedName>
    <definedName name="well_mgd_chrg_rel2">#REF!</definedName>
    <definedName name="well_mgd_chrg1">#REF!</definedName>
    <definedName name="well_mgd_chrg2">#REF!</definedName>
    <definedName name="well_mgd_util">#REF!</definedName>
    <definedName name="well_mgd_util_dist">#REF!</definedName>
    <definedName name="well_mgd_util_dist1">#REF!</definedName>
    <definedName name="well_mgd_util_dist2">#REF!</definedName>
    <definedName name="well_mgd_util1">#REF!</definedName>
    <definedName name="well_mgd_util2">#REF!</definedName>
    <definedName name="Well_Newborn_LM">[28]Controls!$B$459</definedName>
    <definedName name="wer" comment="OFFSET(prst!$D$51,0,0,COUNTIF(prst!$D$51:$D$85,&quot;&gt;&quot;&quot;&quot;))">OFFSET([17]prst!$D$51,0,0,COUNTIF([17]prst!$D$51:$D$85,"&gt;"""))</definedName>
    <definedName name="WhichModel">#REF!</definedName>
    <definedName name="Winter2018SLForecast">#REF!</definedName>
    <definedName name="with">'[8]FHP w Imm Split'!$AD$1</definedName>
    <definedName name="without">'[8]FHP w Imm Split'!$AD$3</definedName>
    <definedName name="WOWdental">#REF!</definedName>
    <definedName name="WOWdrug">#REF!</definedName>
    <definedName name="WOWLTC">#REF!</definedName>
    <definedName name="WOWPROJ">#REF!</definedName>
    <definedName name="WOWPROJ2">#REF!</definedName>
    <definedName name="wrn.Adjusted._.Mod._.Managed.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wrn.adjusted._.Mod._.Manged." hidden="1">{"MM Visits",#N/A,TRUE,"Moderately Managed";"MM Dollars per Hour",#N/A,TRUE,"Moderately Managed";"MM Hours per Visit",#N/A,TRUE,"Moderately Managed";"MM Dollars per Visit",#N/A,TRUE,"Moderately Managed";"MM Total Visits",#N/A,TRUE,"Moderately Managed";"MM PMPM",#N/A,TRUE,"Moderately Managed"}</definedName>
    <definedName name="wrn.Adjusted._.Optimal." hidden="1">{"OM Visits",#N/A,TRUE,"Optimal";"OM Dollars per Hour",#N/A,TRUE,"Optimal";"OM Hours per Visit",#N/A,TRUE,"Optimal";"OM Dollars per Visit",#N/A,TRUE,"Optimal";"OM Total Visits",#N/A,TRUE,"Optimal";"OM PMPM",#N/A,TRUE,"Optimal"}</definedName>
    <definedName name="wrn.Adjusted._.Unmanaged." hidden="1">{"UM Visits",#N/A,FALSE,"Unmanaged";"UM Dollars per Hour",#N/A,FALSE,"Unmanaged";"UM Hours per Visit",#N/A,FALSE,"Unmanaged";"UM Dollars per Visit",#N/A,FALSE,"Unmanaged";"UM Total Visits",#N/A,FALSE,"Unmanaged";"UM PMPM",#N/A,FALSE,"Unmanaged"}</definedName>
    <definedName name="wrn.all." hidden="1">{#N/A,#N/A,FALSE,"CASES";#N/A,#N/A,FALSE,"EXPENDITURES"}</definedName>
    <definedName name="wrn.Allocation." hidden="1">{#N/A,#N/A,FALSE,"Allocation"}</definedName>
    <definedName name="wrn.Assumptions." hidden="1">{#N/A,#N/A,FALSE,"Assumptions"}</definedName>
    <definedName name="wrn.Data._.Output." hidden="1">{#N/A,#N/A,TRUE,"General Group Info";#N/A,#N/A,TRUE,"Census";#N/A,#N/A,TRUE,"Claims Report";#N/A,#N/A,TRUE,"Prior Claims";#N/A,#N/A,TRUE,"Costs"}</definedName>
    <definedName name="wrn.Detail." hidden="1">{"umarea",#N/A,FALSE,"Starting Cost";"umagesex",#N/A,FALSE,"Starting Cost";"umbenlim",#N/A,FALSE,"Starting Cost";"umprovdisc",#N/A,FALSE,"Starting Cost";"umother",#N/A,FALSE,"Starting Cost";"umtrend",#N/A,FALSE,"Starting Cost"}</definedName>
    <definedName name="wrn.Factors." hidden="1">{#N/A,#N/A,FALSE,"Factors"}</definedName>
    <definedName name="wrn.financials." localSheetId="1" hidden="1">{#N/A,#N/A,FALSE,"Combined";#N/A,#N/A,FALSE,"LA Combined";#N/A,#N/A,FALSE,"Los Angeles";#N/A,#N/A,FALSE,"FHills";#N/A,#N/A,FALSE,"Molina";#N/A,#N/A,FALSE,"Universal";#N/A,#N/A,FALSE,"LA Dental";#N/A,#N/A,FALSE,"San Bernardino";#N/A,#N/A,FALSE,"RS dental";#N/A,#N/A,FALSE,"San Diego";#N/A,#N/A,FALSE,"Sacramento";#N/A,#N/A,FALSE,"Contra Costa";#N/A,#N/A,FALSE,"Fresno"}</definedName>
    <definedName name="wrn.financials." hidden="1">{#N/A,#N/A,FALSE,"Combined";#N/A,#N/A,FALSE,"LA Combined";#N/A,#N/A,FALSE,"Los Angeles";#N/A,#N/A,FALSE,"FHills";#N/A,#N/A,FALSE,"Molina";#N/A,#N/A,FALSE,"Universal";#N/A,#N/A,FALSE,"LA Dental";#N/A,#N/A,FALSE,"San Bernardino";#N/A,#N/A,FALSE,"RS dental";#N/A,#N/A,FALSE,"San Diego";#N/A,#N/A,FALSE,"Sacramento";#N/A,#N/A,FALSE,"Contra Costa";#N/A,#N/A,FALSE,"Fresno"}</definedName>
    <definedName name="wrn.kairen." localSheetId="1" hidden="1">{#N/A,#N/A,FALSE,"Non Medicare Results UC";#N/A,#N/A,FALSE,"Non Medicare Projection UC";#N/A,#N/A,FALSE,"Non Medicare Results BOB";#N/A,#N/A,FALSE,"Non Medicare Projection BOB";#N/A,#N/A,FALSE,"Medicare Risk Results UC";#N/A,#N/A,FALSE,"Medicare Risk Projection UC";#N/A,#N/A,FALSE,"Medicare Risk Results BOB";#N/A,#N/A,FALSE,"Medicare Risk Projection BOB";#N/A,#N/A,FALSE,"Medicare Cost Results UC";#N/A,#N/A,FALSE,"Medicare Cost Projection UC";#N/A,#N/A,FALSE,"Medicare Cost Results BOB";#N/A,#N/A,FALSE,"Medicare Cost Projection BOB";#N/A,#N/A,FALSE,"pmpm";#N/A,#N/A,FALSE,"Enrollment by Tier";#N/A,#N/A,FALSE,"Mnthly Mmbershp UC Actives";#N/A,#N/A,FALSE,"Mnthly Mmbershp UC Medicare";#N/A,#N/A,FALSE,"Mnthly Mmbershp BOB Actives";#N/A,#N/A,FALSE,"out_drug";#N/A,#N/A,FALSE,"area_adj";#N/A,#N/A,FALSE,"util_s";#N/A,#N/A,FALSE,"util_p";#N/A,#N/A,FALSE,"Care_Mg";#N/A,#N/A,FALSE,"Large Claims Non Medicare";#N/A,#N/A,FALSE,"Large Claims Medicare";#N/A,#N/A,FALSE,"rx_nmed_uc";#N/A,#N/A,FALSE,"mo_nmed";#N/A,#N/A,FALSE,"rx_med_uc";#N/A,#N/A,FALSE,"mo_med_uc";#N/A,#N/A,FALSE,"rx_diag_uc";#N/A,#N/A,FALSE,"rx_diag_med_uc";#N/A,#N/A,FALSE,"HEDIS";#N/A,#N/A,FALSE,"GHAA"}</definedName>
    <definedName name="wrn.kairen." hidden="1">{#N/A,#N/A,FALSE,"Non Medicare Results UC";#N/A,#N/A,FALSE,"Non Medicare Projection UC";#N/A,#N/A,FALSE,"Non Medicare Results BOB";#N/A,#N/A,FALSE,"Non Medicare Projection BOB";#N/A,#N/A,FALSE,"Medicare Risk Results UC";#N/A,#N/A,FALSE,"Medicare Risk Projection UC";#N/A,#N/A,FALSE,"Medicare Risk Results BOB";#N/A,#N/A,FALSE,"Medicare Risk Projection BOB";#N/A,#N/A,FALSE,"Medicare Cost Results UC";#N/A,#N/A,FALSE,"Medicare Cost Projection UC";#N/A,#N/A,FALSE,"Medicare Cost Results BOB";#N/A,#N/A,FALSE,"Medicare Cost Projection BOB";#N/A,#N/A,FALSE,"pmpm";#N/A,#N/A,FALSE,"Enrollment by Tier";#N/A,#N/A,FALSE,"Mnthly Mmbershp UC Actives";#N/A,#N/A,FALSE,"Mnthly Mmbershp UC Medicare";#N/A,#N/A,FALSE,"Mnthly Mmbershp BOB Actives";#N/A,#N/A,FALSE,"out_drug";#N/A,#N/A,FALSE,"area_adj";#N/A,#N/A,FALSE,"util_s";#N/A,#N/A,FALSE,"util_p";#N/A,#N/A,FALSE,"Care_Mg";#N/A,#N/A,FALSE,"Large Claims Non Medicare";#N/A,#N/A,FALSE,"Large Claims Medicare";#N/A,#N/A,FALSE,"rx_nmed_uc";#N/A,#N/A,FALSE,"mo_nmed";#N/A,#N/A,FALSE,"rx_med_uc";#N/A,#N/A,FALSE,"mo_med_uc";#N/A,#N/A,FALSE,"rx_diag_uc";#N/A,#N/A,FALSE,"rx_diag_med_uc";#N/A,#N/A,FALSE,"HEDIS";#N/A,#N/A,FALSE,"GHAA"}</definedName>
    <definedName name="wrn.LE." hidden="1">{#N/A,#N/A,FALSE,"Topline";#N/A,#N/A,FALSE,"LE Sum'99";#N/A,#N/A,FALSE,"Demand Growth"}</definedName>
    <definedName name="wrn.Model." hidden="1">{#N/A,#N/A,FALSE,"Model"}</definedName>
    <definedName name="wrn.Print._.All." hidden="1">{#N/A,#N/A,FALSE,"Assumptions";#N/A,#N/A,FALSE,"Factors";#N/A,#N/A,FALSE,"Model";#N/A,#N/A,FALSE,"Allocation"}</definedName>
    <definedName name="wrn.Print._.Full." hidden="1">{#N/A,#N/A,FALSE,"Paid Claims";#N/A,#N/A,FALSE,"Cumulative Paid Claims";#N/A,#N/A,FALSE,"Completion Ratios";#N/A,#N/A,FALSE,"Claim Reserve Analysis";#N/A,#N/A,FALSE,"Paid Claims % of Est Inc";#N/A,#N/A,FALSE,"Trends in Pure Premium";#N/A,#N/A,FALSE,"Trends in Paid Claims";#N/A,#N/A,FALSE,"Reserve Analysis"}</definedName>
    <definedName name="wrn.Print._.Limited." hidden="1">{#N/A,#N/A,TRUE,"Parameters";#N/A,#N/A,TRUE,"Paid Claims";#N/A,#N/A,TRUE,"Cumulative Paid Claims";#N/A,#N/A,TRUE,"Completion Ratios";#N/A,#N/A,TRUE,"Claim Reserve Analysis";#N/A,#N/A,TRUE,"Paid Claims % of Est Inc";#N/A,#N/A,TRUE,"Qtly Paid % of Est Inc";#N/A,#N/A,TRUE,"Trends in Pure Premium";#N/A,#N/A,TRUE,"Trends in Paid Claims";#N/A,#N/A,TRUE,"Trend Summary";#N/A,#N/A,TRUE,"Reserve Analysis"}</definedName>
    <definedName name="wrn.rates." hidden="1">{"rates",#N/A,FALSE,"Summary"}</definedName>
    <definedName name="wrn.renewal." localSheetId="1" hidden="1">{#N/A,#N/A,FALSE,"Non Medicare Results UC";#N/A,#N/A,FALSE,"Non Medicare Projection UC";#N/A,#N/A,FALSE,"Non Medicare Results BOB";#N/A,#N/A,FALSE,"Non Medicare Projection BOB";#N/A,#N/A,FALSE,"Medicare Risk Results UC";#N/A,#N/A,FALSE,"Medicare Risk Projection UC";#N/A,#N/A,FALSE,"Medicare Risk Results BOB";#N/A,#N/A,FALSE,"Medicare Risk Projection BOB";#N/A,#N/A,FALSE,"Medicare Cost Results UC";#N/A,#N/A,FALSE,"Medicare Cost Projection UC";#N/A,#N/A,FALSE,"Medicare Cost Results BOB";#N/A,#N/A,FALSE,"Medicare Cost Projection BOB";#N/A,#N/A,FALSE,"pmpm";#N/A,#N/A,FALSE,"Trend";#N/A,#N/A,FALSE,"Enrollment by Tier";#N/A,#N/A,FALSE,"Mnthly Mmbershp UC Actives";#N/A,#N/A,FALSE,"Mnthly Mmbershp UC Medicare";#N/A,#N/A,FALSE,"Mnthly Mmbershp BOB Actives";#N/A,#N/A,FALSE,"out_drug";#N/A,#N/A,FALSE,"area_adj";#N/A,#N/A,FALSE,"util_s";#N/A,#N/A,FALSE,"util_p";#N/A,#N/A,FALSE,"Care_Mg";#N/A,#N/A,FALSE,"Large Claims Non Medicare";#N/A,#N/A,FALSE,"Large Claims Medicare";#N/A,#N/A,FALSE,"UC med ctr";#N/A,#N/A,FALSE,"other phys";#N/A,#N/A,FALSE,"util_admit nmed";#N/A,#N/A,FALSE,"util_admit medr";#N/A,#N/A,FALSE,"util_admit_medc";#N/A,#N/A,FALSE,"util_clms nmed";#N/A,#N/A,FALSE,"util_clms medr";#N/A,#N/A,FALSE,"util_clms_medc";#N/A,#N/A,FALSE,"cap_nmed";#N/A,#N/A,FALSE,"cap_med";#N/A,#N/A,FALSE,"cap_medc";#N/A,#N/A,FALSE,"rx_nmed_uc";#N/A,#N/A,FALSE,"mo_nmed";#N/A,#N/A,FALSE,"rx_med_uc";#N/A,#N/A,FALSE,"mo_med_uc";#N/A,#N/A,FALSE,"rx_diag_uc";#N/A,#N/A,FALSE,"rx_diag_med_uc";#N/A,#N/A,FALSE,"GHAA";#N/A,#N/A,FALSE,"HEDIS"}</definedName>
    <definedName name="wrn.renewal." hidden="1">{#N/A,#N/A,FALSE,"Non Medicare Results UC";#N/A,#N/A,FALSE,"Non Medicare Projection UC";#N/A,#N/A,FALSE,"Non Medicare Results BOB";#N/A,#N/A,FALSE,"Non Medicare Projection BOB";#N/A,#N/A,FALSE,"Medicare Risk Results UC";#N/A,#N/A,FALSE,"Medicare Risk Projection UC";#N/A,#N/A,FALSE,"Medicare Risk Results BOB";#N/A,#N/A,FALSE,"Medicare Risk Projection BOB";#N/A,#N/A,FALSE,"Medicare Cost Results UC";#N/A,#N/A,FALSE,"Medicare Cost Projection UC";#N/A,#N/A,FALSE,"Medicare Cost Results BOB";#N/A,#N/A,FALSE,"Medicare Cost Projection BOB";#N/A,#N/A,FALSE,"pmpm";#N/A,#N/A,FALSE,"Trend";#N/A,#N/A,FALSE,"Enrollment by Tier";#N/A,#N/A,FALSE,"Mnthly Mmbershp UC Actives";#N/A,#N/A,FALSE,"Mnthly Mmbershp UC Medicare";#N/A,#N/A,FALSE,"Mnthly Mmbershp BOB Actives";#N/A,#N/A,FALSE,"out_drug";#N/A,#N/A,FALSE,"area_adj";#N/A,#N/A,FALSE,"util_s";#N/A,#N/A,FALSE,"util_p";#N/A,#N/A,FALSE,"Care_Mg";#N/A,#N/A,FALSE,"Large Claims Non Medicare";#N/A,#N/A,FALSE,"Large Claims Medicare";#N/A,#N/A,FALSE,"UC med ctr";#N/A,#N/A,FALSE,"other phys";#N/A,#N/A,FALSE,"util_admit nmed";#N/A,#N/A,FALSE,"util_admit medr";#N/A,#N/A,FALSE,"util_admit_medc";#N/A,#N/A,FALSE,"util_clms nmed";#N/A,#N/A,FALSE,"util_clms medr";#N/A,#N/A,FALSE,"util_clms_medc";#N/A,#N/A,FALSE,"cap_nmed";#N/A,#N/A,FALSE,"cap_med";#N/A,#N/A,FALSE,"cap_medc";#N/A,#N/A,FALSE,"rx_nmed_uc";#N/A,#N/A,FALSE,"mo_nmed";#N/A,#N/A,FALSE,"rx_med_uc";#N/A,#N/A,FALSE,"mo_med_uc";#N/A,#N/A,FALSE,"rx_diag_uc";#N/A,#N/A,FALSE,"rx_diag_med_uc";#N/A,#N/A,FALSE,"GHAA";#N/A,#N/A,FALSE,"HEDIS"}</definedName>
    <definedName name="WSHAData">#REF!,#REF!</definedName>
    <definedName name="WSHTMENU">#REF!</definedName>
    <definedName name="WWdental">#REF!</definedName>
    <definedName name="wwdrug">#REF!</definedName>
    <definedName name="WWPROJ">#REF!</definedName>
    <definedName name="WWPROJ2">#REF!</definedName>
    <definedName name="xczv">[17]Rates!$C$5</definedName>
    <definedName name="xzc">[17]Rates!$E$5</definedName>
    <definedName name="y">[17]Rates!$D$6</definedName>
    <definedName name="Yes__No" localSheetId="1">[3]Dropdowns!$A$2:$A$3</definedName>
    <definedName name="Yes__No">[4]Dropdowns!$A$2:$A$3</definedName>
    <definedName name="YO_Cred">[55]Assumptions!#REF!</definedName>
    <definedName name="Yr1Approp">#REF!</definedName>
    <definedName name="Yr2Approp">#REF!</definedName>
    <definedName name="YTD01ReportTable1">#REF!</definedName>
    <definedName name="YTD01ReportTable2">#REF!</definedName>
    <definedName name="YTD01ReportTable2001">#REF!</definedName>
    <definedName name="YTD09Report">#REF!</definedName>
    <definedName name="YTD09ReportTable">#REF!</definedName>
    <definedName name="YTD09ReportTable2001">#REF!</definedName>
    <definedName name="z" hidden="1">#REF!</definedName>
    <definedName name="zx" comment="OFFSET(prst!$G$51,0,0,COUNTIF(prst!$G$51:$G$85,&quot;&gt;&quot;&quot;&quot;))">OFFSET([17]prst!$G$51,0,0,COUNTIF([17]prst!$G$51:$G$85,"&gt;"""))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0" i="17" l="1"/>
  <c r="G180" i="17"/>
  <c r="F180" i="17"/>
  <c r="E180" i="17"/>
  <c r="H3" i="18"/>
  <c r="I180" i="17" l="1"/>
  <c r="I191" i="17" s="1"/>
  <c r="I141" i="17"/>
  <c r="I140" i="17" l="1"/>
  <c r="I94" i="17"/>
  <c r="I158" i="17"/>
  <c r="I138" i="17" l="1"/>
  <c r="I97" i="17"/>
  <c r="I95" i="17"/>
  <c r="I143" i="17" l="1"/>
  <c r="I173" i="17"/>
  <c r="I92" i="17"/>
  <c r="I162" i="17" l="1"/>
  <c r="I116" i="17" l="1"/>
  <c r="I112" i="17" l="1"/>
  <c r="I178" i="17" l="1"/>
  <c r="I179" i="17" l="1"/>
  <c r="I177" i="17"/>
  <c r="I176" i="17"/>
  <c r="I175" i="17"/>
  <c r="I174" i="17"/>
  <c r="I171" i="17"/>
  <c r="I170" i="17"/>
  <c r="I169" i="17"/>
  <c r="I168" i="17"/>
  <c r="I167" i="17"/>
  <c r="I166" i="17"/>
  <c r="I150" i="17"/>
  <c r="I149" i="17"/>
  <c r="I148" i="17"/>
  <c r="I147" i="17"/>
  <c r="I146" i="17"/>
  <c r="I145" i="17"/>
  <c r="I144" i="17"/>
  <c r="I139" i="17"/>
  <c r="I135" i="17"/>
  <c r="I133" i="17"/>
  <c r="I93" i="17"/>
  <c r="I90" i="17" l="1"/>
  <c r="I103" i="17"/>
  <c r="I87" i="17"/>
  <c r="D183" i="17"/>
  <c r="I142" i="17"/>
  <c r="I104" i="17"/>
  <c r="I99" i="17"/>
  <c r="I89" i="17"/>
  <c r="I100" i="17"/>
  <c r="I96" i="17"/>
  <c r="I98" i="17"/>
  <c r="I102" i="17"/>
  <c r="I101" i="17"/>
  <c r="E183" i="17" l="1"/>
  <c r="C183" i="17"/>
  <c r="I161" i="17" l="1"/>
  <c r="I115" i="17"/>
  <c r="I114" i="17" l="1"/>
  <c r="I160" i="17"/>
  <c r="I113" i="17" l="1"/>
  <c r="I159" i="17"/>
  <c r="I81" i="17" l="1"/>
  <c r="I82" i="17"/>
  <c r="I80" i="17"/>
  <c r="I79" i="17"/>
  <c r="I78" i="17"/>
  <c r="I83" i="17" l="1"/>
  <c r="I120" i="17" l="1"/>
  <c r="I86" i="17"/>
  <c r="I106" i="17" l="1"/>
  <c r="I151" i="17"/>
  <c r="F183" i="17"/>
  <c r="I155" i="17"/>
  <c r="I109" i="17"/>
  <c r="I128" i="17"/>
  <c r="I134" i="17"/>
  <c r="I153" i="17"/>
  <c r="I107" i="17"/>
  <c r="I152" i="17"/>
  <c r="I110" i="17"/>
  <c r="I156" i="17"/>
  <c r="I154" i="17"/>
  <c r="I108" i="17"/>
  <c r="I157" i="17"/>
  <c r="I111" i="17"/>
  <c r="I88" i="17"/>
  <c r="I105" i="17" l="1"/>
  <c r="G183" i="17"/>
  <c r="H183" i="17"/>
  <c r="I125" i="17"/>
  <c r="I165" i="17"/>
  <c r="I126" i="17"/>
  <c r="I124" i="17"/>
  <c r="I127" i="17"/>
  <c r="I183" i="17" l="1"/>
  <c r="I186" i="17" s="1"/>
  <c r="I188" i="17" s="1"/>
  <c r="I190" i="17" s="1"/>
  <c r="I129" i="17"/>
  <c r="I132" i="17"/>
  <c r="I137" i="17" l="1"/>
  <c r="I91" i="17" l="1"/>
  <c r="I172" i="17" l="1"/>
</calcChain>
</file>

<file path=xl/sharedStrings.xml><?xml version="1.0" encoding="utf-8"?>
<sst xmlns="http://schemas.openxmlformats.org/spreadsheetml/2006/main" count="208" uniqueCount="105">
  <si>
    <t>Oct - Dec 2022</t>
  </si>
  <si>
    <t>CY 2023</t>
  </si>
  <si>
    <t>CY 2024</t>
  </si>
  <si>
    <t>CY 2025</t>
  </si>
  <si>
    <t>CY 2026</t>
  </si>
  <si>
    <t>CY 2027</t>
  </si>
  <si>
    <t>7th Extension Total</t>
  </si>
  <si>
    <t>DY 27</t>
  </si>
  <si>
    <t>DY 28</t>
  </si>
  <si>
    <t>DY 29</t>
  </si>
  <si>
    <t>DY 30</t>
  </si>
  <si>
    <t>DY 31</t>
  </si>
  <si>
    <t>DY 32</t>
  </si>
  <si>
    <t>Projected</t>
  </si>
  <si>
    <t>Member Months</t>
  </si>
  <si>
    <t>Base Population</t>
  </si>
  <si>
    <t xml:space="preserve">Base Families </t>
  </si>
  <si>
    <t>Base Disabled</t>
  </si>
  <si>
    <t>1902 (r) 2 Children</t>
  </si>
  <si>
    <t>1902 (r) 2 Disabled</t>
  </si>
  <si>
    <t>1902 (r) 2 BCCDP</t>
  </si>
  <si>
    <t>Hypothetical Population</t>
  </si>
  <si>
    <t>CommonHealth</t>
  </si>
  <si>
    <t>FFCY</t>
  </si>
  <si>
    <t>New Adult</t>
  </si>
  <si>
    <t>SMI IMD Services</t>
  </si>
  <si>
    <t>SUD</t>
  </si>
  <si>
    <t>Marketplace Subsidies</t>
  </si>
  <si>
    <t>Marketplace Subsidies Expansion</t>
  </si>
  <si>
    <t>CE Formerly Incarcerated/Base Families</t>
  </si>
  <si>
    <t>CE Formerly Incarcerated/Base Disabled</t>
  </si>
  <si>
    <t>CE Homeless/Base Families</t>
  </si>
  <si>
    <t>CE Homeless/Base Disabled</t>
  </si>
  <si>
    <t>CE Homeless/1902 (r) 2 Children</t>
  </si>
  <si>
    <t>CE Homeless/1902 (r) 2 Disabled</t>
  </si>
  <si>
    <t>CE Homeless/1902 (r) 2 BCCDP</t>
  </si>
  <si>
    <t>CE/Base Families</t>
  </si>
  <si>
    <t>CE/ Base Disabled</t>
  </si>
  <si>
    <t>CE /1902 (r) 2 Children</t>
  </si>
  <si>
    <t>CE /1902 (r) 2 Disabled</t>
  </si>
  <si>
    <t>CE/1902 (r) 2 BCCDP</t>
  </si>
  <si>
    <t>CE/e-HIV</t>
  </si>
  <si>
    <t>CE/FFS and Duals</t>
  </si>
  <si>
    <t>CE/CommonHealth</t>
  </si>
  <si>
    <t>CE/New Adult</t>
  </si>
  <si>
    <t>Reentry Services</t>
  </si>
  <si>
    <t>e-HIV/FA</t>
  </si>
  <si>
    <t>Per Member Per Month Costs</t>
  </si>
  <si>
    <t>President's Budget Trend</t>
  </si>
  <si>
    <t>CE/Base Disabled</t>
  </si>
  <si>
    <t>CE/1902 (r) 2 Children</t>
  </si>
  <si>
    <t>CE/1902 (r) 2 Disabled</t>
  </si>
  <si>
    <t>CE/ e-HIV</t>
  </si>
  <si>
    <t>CE/ New Adult</t>
  </si>
  <si>
    <t>Without Waiver Total Expenditures</t>
  </si>
  <si>
    <t>Base Population 
Without Waiver Costs</t>
  </si>
  <si>
    <t>Hypothetical Populations</t>
  </si>
  <si>
    <t>HRSN Services</t>
  </si>
  <si>
    <t>HRSN STPHH</t>
  </si>
  <si>
    <t>HRSN EA Family</t>
  </si>
  <si>
    <t>HRSN Infrastructure</t>
  </si>
  <si>
    <t>-</t>
  </si>
  <si>
    <t>HRSN Infrastructure Expansion</t>
  </si>
  <si>
    <t xml:space="preserve">Reentry Services </t>
  </si>
  <si>
    <t>Reentry Nonservices</t>
  </si>
  <si>
    <t>DSH Allotment</t>
  </si>
  <si>
    <t>Total Base Population Without Waiver Expenditures with DSH</t>
  </si>
  <si>
    <t>With Waiver Expenditures</t>
  </si>
  <si>
    <t>Base Populations</t>
  </si>
  <si>
    <t xml:space="preserve">total Base pop WW </t>
  </si>
  <si>
    <t>Marketplace subsidies expansion</t>
  </si>
  <si>
    <t>Reentry non-services</t>
  </si>
  <si>
    <t xml:space="preserve">With Waiver Only </t>
  </si>
  <si>
    <t>EAEDC</t>
  </si>
  <si>
    <t>e-Family Assistance</t>
  </si>
  <si>
    <t>End of Month Coverage</t>
  </si>
  <si>
    <t>Provisional Eligibility</t>
  </si>
  <si>
    <t>CSP</t>
  </si>
  <si>
    <t>Diversionary BH</t>
  </si>
  <si>
    <t>MSP Expansion</t>
  </si>
  <si>
    <t>Medicare Cost Sharing Assistance</t>
  </si>
  <si>
    <t>Flexible Services Transportation</t>
  </si>
  <si>
    <t>Flexible Services Cooking Supplies</t>
  </si>
  <si>
    <t>Hospital Quality and Equity Intitiative</t>
  </si>
  <si>
    <t>Workforce Initiatives</t>
  </si>
  <si>
    <t>SNCP</t>
  </si>
  <si>
    <t>LTSS CP Care Coordination</t>
  </si>
  <si>
    <t>DSHP</t>
  </si>
  <si>
    <t>7th Extension BN Room</t>
  </si>
  <si>
    <t>BN Room</t>
  </si>
  <si>
    <t>7th Extension BN room</t>
  </si>
  <si>
    <t>Carry forward savings (DY16 - DY 25)</t>
  </si>
  <si>
    <t>(A) Total Savings</t>
  </si>
  <si>
    <t>(B) 15% of Medicaid Expenditures</t>
  </si>
  <si>
    <t>Total Available Savings MIN(A,B)</t>
  </si>
  <si>
    <t>Total CNOM</t>
  </si>
  <si>
    <t>TOTAL VARIANCE</t>
  </si>
  <si>
    <t>Designated State Health Programs</t>
  </si>
  <si>
    <t>DY27</t>
  </si>
  <si>
    <t>DY28</t>
  </si>
  <si>
    <t>DY29</t>
  </si>
  <si>
    <t>DY30</t>
  </si>
  <si>
    <t>DY31</t>
  </si>
  <si>
    <t>DY32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</si>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</sst>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&quot;$&quot;* #,##0.0000_);_(&quot;$&quot;* \(#,##0.0000\);_(&quot;$&quot;* &quot;-&quot;??_);_(@_)"/>
    <numFmt numFmtId="167" formatCode="0.0%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2" borderId="0" applyNumberFormat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6" fillId="0" borderId="0"/>
  </cellStyleXfs>
  <cellXfs count="82">
    <xf numFmtId="0" fontId="0" fillId="0" borderId="0" xfId="0"/>
    <xf numFmtId="0" fontId="7" fillId="0" borderId="0" xfId="7" applyFont="1"/>
    <xf numFmtId="0" fontId="6" fillId="0" borderId="0" xfId="7"/>
    <xf numFmtId="164" fontId="7" fillId="0" borderId="0" xfId="7" applyNumberFormat="1" applyFont="1"/>
    <xf numFmtId="164" fontId="7" fillId="0" borderId="0" xfId="8" applyNumberFormat="1" applyFont="1" applyFill="1"/>
    <xf numFmtId="44" fontId="7" fillId="0" borderId="0" xfId="7" applyNumberFormat="1" applyFont="1"/>
    <xf numFmtId="0" fontId="10" fillId="2" borderId="0" xfId="6" applyFont="1" applyAlignment="1">
      <alignment horizontal="center"/>
    </xf>
    <xf numFmtId="0" fontId="11" fillId="0" borderId="0" xfId="7" applyFont="1"/>
    <xf numFmtId="0" fontId="8" fillId="0" borderId="0" xfId="7" applyFont="1"/>
    <xf numFmtId="0" fontId="12" fillId="0" borderId="0" xfId="7" applyFont="1"/>
    <xf numFmtId="165" fontId="8" fillId="0" borderId="0" xfId="11" applyNumberFormat="1" applyFont="1" applyFill="1"/>
    <xf numFmtId="167" fontId="8" fillId="0" borderId="0" xfId="10" applyNumberFormat="1" applyFont="1" applyFill="1"/>
    <xf numFmtId="165" fontId="8" fillId="0" borderId="0" xfId="7" applyNumberFormat="1" applyFont="1"/>
    <xf numFmtId="44" fontId="8" fillId="0" borderId="0" xfId="8" applyFont="1" applyFill="1"/>
    <xf numFmtId="0" fontId="9" fillId="0" borderId="0" xfId="0" applyFont="1"/>
    <xf numFmtId="10" fontId="8" fillId="0" borderId="0" xfId="7" applyNumberFormat="1" applyFont="1"/>
    <xf numFmtId="44" fontId="8" fillId="0" borderId="0" xfId="2" applyFont="1" applyFill="1"/>
    <xf numFmtId="164" fontId="8" fillId="0" borderId="0" xfId="8" applyNumberFormat="1" applyFont="1" applyFill="1"/>
    <xf numFmtId="0" fontId="11" fillId="0" borderId="0" xfId="7" applyFont="1" applyAlignment="1">
      <alignment wrapText="1"/>
    </xf>
    <xf numFmtId="164" fontId="11" fillId="0" borderId="0" xfId="8" applyNumberFormat="1" applyFont="1" applyFill="1"/>
    <xf numFmtId="164" fontId="8" fillId="0" borderId="0" xfId="2" applyNumberFormat="1" applyFont="1" applyFill="1"/>
    <xf numFmtId="164" fontId="8" fillId="0" borderId="0" xfId="7" applyNumberFormat="1" applyFont="1"/>
    <xf numFmtId="166" fontId="8" fillId="0" borderId="0" xfId="7" applyNumberFormat="1" applyFont="1"/>
    <xf numFmtId="0" fontId="2" fillId="0" borderId="0" xfId="0" applyFont="1"/>
    <xf numFmtId="0" fontId="0" fillId="0" borderId="1" xfId="0" applyBorder="1"/>
    <xf numFmtId="44" fontId="0" fillId="0" borderId="1" xfId="0" applyNumberFormat="1" applyBorder="1"/>
    <xf numFmtId="10" fontId="11" fillId="0" borderId="0" xfId="7" applyNumberFormat="1" applyFont="1"/>
    <xf numFmtId="0" fontId="14" fillId="0" borderId="0" xfId="0" applyFont="1"/>
    <xf numFmtId="0" fontId="13" fillId="0" borderId="0" xfId="7" applyFont="1"/>
    <xf numFmtId="164" fontId="13" fillId="0" borderId="0" xfId="8" applyNumberFormat="1" applyFont="1" applyFill="1"/>
    <xf numFmtId="10" fontId="13" fillId="0" borderId="0" xfId="7" applyNumberFormat="1" applyFont="1"/>
    <xf numFmtId="164" fontId="13" fillId="0" borderId="0" xfId="7" applyNumberFormat="1" applyFont="1"/>
    <xf numFmtId="0" fontId="10" fillId="2" borderId="2" xfId="6" applyFont="1" applyBorder="1" applyAlignment="1">
      <alignment horizontal="center"/>
    </xf>
    <xf numFmtId="0" fontId="10" fillId="2" borderId="3" xfId="6" applyFont="1" applyBorder="1" applyAlignment="1">
      <alignment horizontal="center"/>
    </xf>
    <xf numFmtId="0" fontId="7" fillId="0" borderId="3" xfId="7" applyFont="1" applyBorder="1"/>
    <xf numFmtId="0" fontId="8" fillId="0" borderId="3" xfId="7" applyFont="1" applyBorder="1"/>
    <xf numFmtId="0" fontId="9" fillId="0" borderId="3" xfId="0" applyFont="1" applyBorder="1"/>
    <xf numFmtId="164" fontId="8" fillId="0" borderId="3" xfId="2" applyNumberFormat="1" applyFont="1" applyFill="1" applyBorder="1"/>
    <xf numFmtId="164" fontId="8" fillId="0" borderId="3" xfId="7" applyNumberFormat="1" applyFont="1" applyBorder="1"/>
    <xf numFmtId="164" fontId="11" fillId="0" borderId="3" xfId="8" applyNumberFormat="1" applyFont="1" applyFill="1" applyBorder="1"/>
    <xf numFmtId="164" fontId="11" fillId="0" borderId="0" xfId="7" applyNumberFormat="1" applyFont="1"/>
    <xf numFmtId="164" fontId="11" fillId="0" borderId="3" xfId="7" applyNumberFormat="1" applyFont="1" applyBorder="1"/>
    <xf numFmtId="164" fontId="8" fillId="0" borderId="3" xfId="0" applyNumberFormat="1" applyFont="1" applyBorder="1"/>
    <xf numFmtId="164" fontId="11" fillId="0" borderId="3" xfId="0" applyNumberFormat="1" applyFont="1" applyBorder="1"/>
    <xf numFmtId="164" fontId="13" fillId="0" borderId="3" xfId="7" applyNumberFormat="1" applyFont="1" applyBorder="1"/>
    <xf numFmtId="164" fontId="8" fillId="0" borderId="0" xfId="8" applyNumberFormat="1" applyFont="1" applyFill="1" applyAlignment="1">
      <alignment horizontal="center"/>
    </xf>
    <xf numFmtId="0" fontId="7" fillId="3" borderId="0" xfId="7" applyFont="1" applyFill="1"/>
    <xf numFmtId="0" fontId="8" fillId="3" borderId="0" xfId="7" applyFont="1" applyFill="1"/>
    <xf numFmtId="165" fontId="8" fillId="3" borderId="0" xfId="11" applyNumberFormat="1" applyFont="1" applyFill="1"/>
    <xf numFmtId="44" fontId="8" fillId="3" borderId="0" xfId="8" applyFont="1" applyFill="1"/>
    <xf numFmtId="43" fontId="8" fillId="3" borderId="0" xfId="11" applyFont="1" applyFill="1"/>
    <xf numFmtId="164" fontId="8" fillId="3" borderId="0" xfId="8" applyNumberFormat="1" applyFont="1" applyFill="1"/>
    <xf numFmtId="164" fontId="11" fillId="3" borderId="0" xfId="8" applyNumberFormat="1" applyFont="1" applyFill="1"/>
    <xf numFmtId="165" fontId="11" fillId="3" borderId="0" xfId="11" applyNumberFormat="1" applyFont="1" applyFill="1"/>
    <xf numFmtId="164" fontId="11" fillId="3" borderId="0" xfId="7" applyNumberFormat="1" applyFont="1" applyFill="1"/>
    <xf numFmtId="0" fontId="3" fillId="3" borderId="0" xfId="7" applyFont="1" applyFill="1"/>
    <xf numFmtId="44" fontId="0" fillId="0" borderId="1" xfId="2" applyFont="1" applyBorder="1"/>
    <xf numFmtId="0" fontId="7" fillId="0" borderId="0" xfId="0" applyFont="1"/>
    <xf numFmtId="164" fontId="7" fillId="0" borderId="12" xfId="2" applyNumberFormat="1" applyFont="1" applyBorder="1"/>
    <xf numFmtId="164" fontId="7" fillId="0" borderId="13" xfId="2" applyNumberFormat="1" applyFont="1" applyBorder="1"/>
    <xf numFmtId="164" fontId="7" fillId="0" borderId="14" xfId="2" applyNumberFormat="1" applyFont="1" applyBorder="1"/>
    <xf numFmtId="0" fontId="7" fillId="0" borderId="4" xfId="7" applyFont="1" applyBorder="1"/>
    <xf numFmtId="0" fontId="7" fillId="0" borderId="5" xfId="0" applyFont="1" applyBorder="1" applyAlignment="1">
      <alignment horizontal="right"/>
    </xf>
    <xf numFmtId="0" fontId="7" fillId="0" borderId="7" xfId="0" applyFont="1" applyBorder="1"/>
    <xf numFmtId="0" fontId="7" fillId="0" borderId="9" xfId="7" applyFont="1" applyBorder="1"/>
    <xf numFmtId="0" fontId="7" fillId="0" borderId="10" xfId="0" applyFont="1" applyBorder="1" applyAlignment="1">
      <alignment horizontal="right"/>
    </xf>
    <xf numFmtId="0" fontId="7" fillId="0" borderId="9" xfId="0" applyFont="1" applyBorder="1"/>
    <xf numFmtId="164" fontId="7" fillId="0" borderId="6" xfId="2" applyNumberFormat="1" applyFont="1" applyBorder="1"/>
    <xf numFmtId="164" fontId="7" fillId="0" borderId="8" xfId="2" applyNumberFormat="1" applyFont="1" applyBorder="1"/>
    <xf numFmtId="164" fontId="7" fillId="0" borderId="11" xfId="2" applyNumberFormat="1" applyFont="1" applyBorder="1"/>
    <xf numFmtId="0" fontId="0" fillId="0" borderId="0" xfId="0" applyAlignment="1">
      <alignment horizontal="center"/>
    </xf>
    <xf numFmtId="0" fontId="15" fillId="0" borderId="0" xfId="0" applyFont="1"/>
    <xf numFmtId="0" fontId="0" fillId="0" borderId="0" xfId="0" applyFont="1"/>
    <xf numFmtId="37" fontId="8" fillId="0" borderId="0" xfId="8" applyNumberFormat="1" applyFont="1" applyFill="1"/>
    <xf numFmtId="165" fontId="8" fillId="0" borderId="0" xfId="1" applyNumberFormat="1" applyFont="1" applyFill="1"/>
    <xf numFmtId="0" fontId="8" fillId="0" borderId="0" xfId="7" applyFont="1" applyAlignment="1">
      <alignment wrapText="1"/>
    </xf>
    <xf numFmtId="0" fontId="9" fillId="3" borderId="0" xfId="0" applyFont="1" applyFill="1"/>
    <xf numFmtId="164" fontId="8" fillId="0" borderId="0" xfId="2" applyNumberFormat="1" applyFont="1"/>
    <xf numFmtId="164" fontId="0" fillId="0" borderId="0" xfId="0" applyNumberFormat="1" applyFont="1"/>
    <xf numFmtId="0" fontId="7" fillId="0" borderId="0" xfId="0" applyFont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0" xfId="0" applyFont="1" applyAlignment="1">
      <alignment horizontal="right"/>
    </xf>
  </cellXfs>
  <cellStyles count="14">
    <cellStyle name="Accent1" xfId="6" builtinId="29"/>
    <cellStyle name="Comma" xfId="1" builtinId="3"/>
    <cellStyle name="Comma 2" xfId="5" xr:uid="{6CC43E4B-A37C-4006-A1E1-CE777F50426B}"/>
    <cellStyle name="Comma 3" xfId="11" xr:uid="{D62AFCF9-6A49-418B-BADA-822B2C53DD4C}"/>
    <cellStyle name="Comma 8" xfId="9" xr:uid="{933E75D2-B05C-4A3B-8075-CF77E0ED7DAC}"/>
    <cellStyle name="Currency" xfId="2" builtinId="4"/>
    <cellStyle name="Currency 2" xfId="4" xr:uid="{B98B968C-CA72-4292-9AC0-0B30CAE56076}"/>
    <cellStyle name="Currency 3" xfId="8" xr:uid="{ACE462A0-5FB0-49CE-8945-7FD7D498EA38}"/>
    <cellStyle name="Normal" xfId="0" builtinId="0"/>
    <cellStyle name="Normal 2" xfId="3" xr:uid="{7CD84D55-A506-4E10-927E-F59C7EC6CC2F}"/>
    <cellStyle name="Normal 2 2 2 2" xfId="13" xr:uid="{B33EE223-D3C2-4843-847B-04F45F4ACFA8}"/>
    <cellStyle name="Normal 3" xfId="7" xr:uid="{C6B6DE6D-841C-435C-BA9D-06C82046B043}"/>
    <cellStyle name="Normal 3 2" xfId="12" xr:uid="{8120E6D3-AF58-4678-9D0C-FBB55FBC35A0}"/>
    <cellStyle name="Percent 2" xfId="10" xr:uid="{EFB6A375-65E8-46F0-9D59-BBA87E6060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84" Type="http://schemas.openxmlformats.org/officeDocument/2006/relationships/externalLink" Target="externalLinks/externalLink82.xml"/><Relationship Id="rId89" Type="http://schemas.openxmlformats.org/officeDocument/2006/relationships/theme" Target="theme/theme1.xml"/><Relationship Id="rId16" Type="http://schemas.openxmlformats.org/officeDocument/2006/relationships/externalLink" Target="externalLinks/externalLink14.xml"/><Relationship Id="rId11" Type="http://schemas.openxmlformats.org/officeDocument/2006/relationships/externalLink" Target="externalLinks/externalLink9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74" Type="http://schemas.openxmlformats.org/officeDocument/2006/relationships/externalLink" Target="externalLinks/externalLink72.xml"/><Relationship Id="rId79" Type="http://schemas.openxmlformats.org/officeDocument/2006/relationships/externalLink" Target="externalLinks/externalLink77.xml"/><Relationship Id="rId5" Type="http://schemas.openxmlformats.org/officeDocument/2006/relationships/externalLink" Target="externalLinks/externalLink3.xml"/><Relationship Id="rId90" Type="http://schemas.openxmlformats.org/officeDocument/2006/relationships/styles" Target="styles.xml"/><Relationship Id="rId95" Type="http://schemas.openxmlformats.org/officeDocument/2006/relationships/customXml" Target="../customXml/item3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80" Type="http://schemas.openxmlformats.org/officeDocument/2006/relationships/externalLink" Target="externalLinks/externalLink78.xml"/><Relationship Id="rId85" Type="http://schemas.openxmlformats.org/officeDocument/2006/relationships/externalLink" Target="externalLinks/externalLink83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externalLink" Target="externalLinks/externalLink65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83" Type="http://schemas.openxmlformats.org/officeDocument/2006/relationships/externalLink" Target="externalLinks/externalLink81.xml"/><Relationship Id="rId88" Type="http://schemas.openxmlformats.org/officeDocument/2006/relationships/externalLink" Target="externalLinks/externalLink86.xml"/><Relationship Id="rId91" Type="http://schemas.openxmlformats.org/officeDocument/2006/relationships/sharedStrings" Target="sharedStrings.xml"/><Relationship Id="rId9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6.xml"/><Relationship Id="rId81" Type="http://schemas.openxmlformats.org/officeDocument/2006/relationships/externalLink" Target="externalLinks/externalLink79.xml"/><Relationship Id="rId86" Type="http://schemas.openxmlformats.org/officeDocument/2006/relationships/externalLink" Target="externalLinks/externalLink84.xml"/><Relationship Id="rId94" Type="http://schemas.openxmlformats.org/officeDocument/2006/relationships/customXml" Target="../customXml/item2.xml"/><Relationship Id="rId99" Type="http://schemas.openxmlformats.org/officeDocument/2006/relationships/customXml" Target="../customXml/item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externalLink" Target="externalLinks/externalLink74.xml"/><Relationship Id="rId97" Type="http://schemas.openxmlformats.org/officeDocument/2006/relationships/customXml" Target="../customXml/item5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7.xml"/><Relationship Id="rId24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66" Type="http://schemas.openxmlformats.org/officeDocument/2006/relationships/externalLink" Target="externalLinks/externalLink64.xml"/><Relationship Id="rId87" Type="http://schemas.openxmlformats.org/officeDocument/2006/relationships/externalLink" Target="externalLinks/externalLink85.xml"/><Relationship Id="rId61" Type="http://schemas.openxmlformats.org/officeDocument/2006/relationships/externalLink" Target="externalLinks/externalLink59.xml"/><Relationship Id="rId82" Type="http://schemas.openxmlformats.org/officeDocument/2006/relationships/externalLink" Target="externalLinks/externalLink80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56" Type="http://schemas.openxmlformats.org/officeDocument/2006/relationships/externalLink" Target="externalLinks/externalLink54.xml"/><Relationship Id="rId77" Type="http://schemas.openxmlformats.org/officeDocument/2006/relationships/externalLink" Target="externalLinks/externalLink75.xml"/><Relationship Id="rId100" Type="http://schemas.openxmlformats.org/officeDocument/2006/relationships/customXml" Target="../customXml/item8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93" Type="http://schemas.openxmlformats.org/officeDocument/2006/relationships/customXml" Target="../customXml/item1.xml"/><Relationship Id="rId98" Type="http://schemas.openxmlformats.org/officeDocument/2006/relationships/customXml" Target="../customXml/item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CLU-BOS-081\File%20Services\PHXwpfs01\data1\FINANCE\ACCRUAL\2000DC\10_00dc\DCLag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gantzrp\Local%20Settings\Temporary%20Internet%20Files\Content.Outlook\SPFQUZUZ\BH%20HO%20&amp;%20UMP%20Models%202009117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AR-PHI\SAR71-31%20-%202021%20PASSE%20rates\Work%20Files\Model\2021%20SAR%20PASSE%20Rate%20Model%20v.6.xlsb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-Branch\Shared\DSH%20Unit\worksheet\fY0203\FY%202002-2003%20Payments\0203dshpayment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ng\transomni\enterprisereporting\ERTool2011-13byMonth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Admin%20Spending%20Reports\FY%202018%20Admin%20Reports\Templates\Template%20FY18%20V18.xlsb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aflcsp002\secured\ALLOTMENT\FY19%20ZBB\Division%20Details\CSA\CSA%20FY19%20Allotment%20Build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yanagcs\Local%20Settings\Temporary%20Internet%20Files\Content.Outlook\1D2C091S\Coverage%20Reductions\PT%20OT%20Summary_files\JVHA%20SFY09%20Year%20End%20Program%20Accrual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URSTON\MULHOLLA_MA$\BUDGET\BHA\2019-21%20Biennium\Decision%20Packages\Prog%20030%20Decision%20Packages\PL-CM%20%201N3%20Direct%20Care%20and%20Support%20Staff\Sent%20to%20CBO\030%20-%20PL%20-%20CM%20-%201N3%20Direct%20Care%20and%20Support%20Staff%20Backup.xlsb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deal\AppData\Local\Microsoft\Windows\Temporary%20Internet%20Files\Content.Outlook\QPQ363P3\SNAP%20Projections%20FY16-FY21%20Temporary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garman_tr\AppData\Local\Microsoft\Windows\INetCache\Content.Outlook\M3HWDXAF\030-PL-CB-Building%2027%20-%20RTF%20staffing%20V6%20final%202.16.19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cer.com\us_data\ghcp\sop06\bh\z3y5\Financials\FFY%2005-05%20Q1%20Financials\Q1%202005_2006%20LC%20Audited%20Financi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leg-my.sharepoint.com/windows/TEMP/SP%20VENDOR%20RATE%20STE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AFLOLY004\Budget\UtilizationMetrics\Reports\2016-06\Working\Krista\ER_061416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barclay\DSH\95%20-%20Benefit%20Equivalency\Analysis\Benefit%20Equiv%20Model%2020100426%20swf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-adshare\share\Users\scpeters\AppData\Local\Microsoft\Windows\Temporary%20Internet%20Files\Content.Outlook\K0VIW4RH\2010%20Aggregate%20UPL%20Cap%20Calc%20as%20of%2005252011%20Info%20DRG%20Used_v2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arlrk\Local%20Settings\Temporary%20Internet%20Files\Content.Outlook\7V6OOPQ6\20130103%20DSHS%20Staffing%20Model%20v010%20dks3%20(2).xlsb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CLU-BOS-081\File%20Services\Budget\14.%20FORECAST\Forecast\FY2020%20Q3\FY20%20LT%20Model%20v%202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Projects\JReed\BSI\BSI%20Cost%20Model%206-24-03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tacey.foreman\Application%20Data\Microsoft\Excel\BH%20model%20options%20and%20HO%2020100414%20(Jenny's).xls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tbarclay\WHA\GAU%20and%20ADATSA\SAS%20Code\SAS%20Datamart%20v2.1\Models\Cost%20Model%20v2.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Bloom/AppData/Local/Microsoft/Windows/INetCache/Content.Outlook/D78U56K1/MassHealth%20BN%20FY22%20Amendments%20SMI%20CSP%20MSP%2002-24-22.xlsm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vau107\Desktop\SAS\11%2013%20Scenarios\Scenario%202%20-%20FN%20Template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Budget\ALLOTMENT\FY20%20ZBB\TALS%20Packets\Copy%20of%20%2300xx%20TALS%20Packet%20Pgm%20200-300-040-140%20Initial%20Allotment%202019-2021%20V1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ath-filer.milliman.com\Projects\jgerstorff\WHA\05-RateSetting\2017\MA0157-201801_AHRates\Analysis\08%20-%20Rate%20Models\01%20-%20WA%20Rate%20Model_20170828.xlsb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hs\fsa\ODRIVE\Allotments%2009-11\Appropriation%20Schedules\2009-11%20Initial%20Allotments\2009-11%20Draft%20Appropriation%20Schedule-%20version%20v006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rulljm\Local%20Settings\Temporary%20Internet%20Files\Content.Outlook\K7ZC64WP\General%20Staffing%20Model%20test%20v045.xlsb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cer.com\us_data\ghcp\sop08\bh\PLE\SESW%20Reins_Reinv_Adj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URSTON\MULHOLLA_MA$\ESH%20Finance%20Shared%20Projects\DP%202019-2021\DPs%20Under%20Development\1N3,%203N3%20Direct%20Care%20Staffing\Copy%20of%202019-21%20DSHS%20Staffing%20Model%20-%20New%204%20Year%20Version.xlsb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gantzrp\Local%20Settings\Temporary%20Internet%20Files\Content.Outlook\SPFQUZUZ\Healthy%20Options%20Costmodel%2020091030.xlsb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HSAPOLY2411C\data1\BF\BUDGET\Rachel\test.xlsb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ng\transomni\enterprisereporting\ERTool2009-11byMonthSelection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-adshare\share\Users\JBloom\AppData\Local\Microsoft\Windows\INetCache\Content.Outlook\D78U56K1\MassHealth%20BN%20FY22%20Amendments%20SMI%20CSP%20MSP%2002-24-22.xlsm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eyeram\Local%20Settings\Temporary%20Internet%20Files\OLK748\CPE%20Proposal\CPE%20Model%20WA%20Summ%20080504%20170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se\Washington%20State%20Hospital%20018232\SFY2015%20Program\June%2029%20Full%20Year%20Summary%20FY2015%20compare%20to%20120%20and%20140%20%20and%20Compare%20FY16%20to%20FY15.xlsm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Users\mcknick\AppData\Local\Microsoft\Windows\Temporary%20Internet%20Files\Content.Outlook\432ISEOZ\Calculation%20for%20DDA%20Financial%20Eligilibty%20Staff%20(2)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-adshare\share\Share\OA\CMSO\FCHPG\Dihs\Massachusetts\2022%20Renewal\2023%20Amendment\MA%20STC%20review\04-02-24%20version%20to%20MA\FYE%202008%20IP%20Hospital%20Claim%20Summary%20-%20Collapsed%20by%20Medicare%20ID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eense\AppData\Local\Microsoft\Windows\Temporary%20Internet%20Files\Content.Outlook\BKRMV7P6\House%20Version%20Trueblood%20June%2022nd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-adshare\share\Projects\Health\SNY\BH%20KIDS%20BN\BH%20Kids_BN\Draft_Model\Current%20Two%20versions\Deloitte%20Internal\Finals\BH%20Kids%20BN%20Demonstration_Draft_2019.05.09_without_MEG12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Common\Users\MSesay\AppData\Local\Microsoft\Windows\Temporary%20Internet%20Files\Content.Outlook\MEHUV5MT\MassHealth%20Enrollment%20Snapshot%20as%20of%20June%202017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S\Fiscal\Budget\LegislativeRelations\2015SuppGovernorsBudgetBackupAttachments\Competency%20Ward%20OFM%20Rates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ichardp\AppData\Local\Microsoft\Windows\Temporary%20Internet%20Files\Content.Outlook\530HXE5I\2015-17%20Admissions%20Ward%20Staffing%205-7-15%20v2.xlsb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ublicconsultinggroup-my.sharepoint.com/Finance/FinPub/AEL01/BUDNEUT/Datamart/FFY_08_10_07_9_08/FFY08_Allquarters_withProjR_usefor33108repor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jgerstorff\WHA\05-RateSetting\2021\11_202201_BHMC\Analysis\80%20-%20Rate%20Model\2022%20AHIMC%20BH%20Rate%20Model%2020211206.xlsb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SNAF%20Estimate%20Model%20-%2020130304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DSH-ProShare-NPro\CPE\CPE%20Proposal\CPE%20Model%20WA%205%20Yr%20Proj%20w%20Rate%20Incr%20v6%20EXH%20(012505)%20MAAFeb05Forecast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A%20B1B2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DSH-ProShare-NPro\CPE\CPE%20Proposal\Copy%20of%20Consolidated%20File%20WA%20Hosps%20v6%20EXH%20w%20corrections%20MAA%20(012505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leg-my.sharepoint.com/personal/erik_cornellier_leg_wa_gov/Documents/MA/FY%2015-17/HCA%20Request/HSNA%20Fiscal%20Model%206%2025%2013%20(Updated%20for%2015-17%20DP%20was%20used%20for%20ESSB5913).xlsm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cer.com\us_data\ghcp\sop08\bh\z1y13\PLE\SE_PLE_Blend_CA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S%20All%20Staff\Requests\XXX%20Develop%20FMAP%20Tool\FMAP%20Calculator%20for%20FY2017%20to%20FY2021%20v2.xlsb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microsoft.com/office/2006/relationships/xlExternalLinkPath/xlPathMissing" Target="Assessment%20Model%20January%202013%20-%20Erik%202.18.13.xlsm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HP\03-05%20Models\Jun%2004\05-07%20DP%20Trend%20Basis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bynw\AppData\Local\Microsoft\Windows\INetCache\Content.Outlook\E02B0JWR\PCP%20Rates%20(Senate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ith_sa\AppData\Local\Microsoft\Windows\INetCache\Content.Outlook\1ZRA9CDN\1866%20ESHB%20AMS%20HLTC%20S4841.1%20Supportive%20Housing%20Staffing%20Model.xlsb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cnas\PROJECTS\Projects\WFox\zaw\02%20RBRVSforHosp\Marketing\Webex\HECS%20Compare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rnellier\HBE\2013-15\Sustainability\WAHBE%20Sustainability%20Budget%20Model%202015-2017%20-%20Erik%20Edits%202.26.13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-adshare\share\Users\bkaurbedi\Documents\WORK\SNY-%20Budget%20neutrality%20rate%20dev\Copy%20of%20NY_MRT1115_BN_5Year_Extension%20Children's_OPWDD%20September%206%202017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-adshare\share\Users\szp10\AppData\Local\Microsoft\Windows\INetCache\Content.Outlook\UCUTB9VB\BHT_Kids_FF_Pulls_20100103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ecast3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udget\07-09%20Budget\Working%20Files\PL%20Packets\PL-AD%20IT\0709%20IT%20DP%20budget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entucky\Certification%20Model%20County%20Hosp%20051704-\Final%20to%20KY\KY%20Cty%20Hosp%20Cert%20Model%20051704%20B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iscal\SHARED\PHP05\StateTXIXPay.01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cer.com\us_data\ghcp\sop04\bh\z2y7\CRCS\SW_Draft%20CRCS_CY2005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CLU-BOS-081\File%20Services\Mercer.com\us_data\JEUPLOADS\2014%20JE%20Uploads\01-January-2014\JE%20KW%20Medical%200114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9\DS\Users\JonathanB\AppData\Local\Microsoft\Windows\Temporary%20Internet%20Files\Content.Outlook\N5624F3M\20130609_PfPPEC%20WSHA%20HEN%20Hospital%20List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eense\AppData\Local\Microsoft\Windows\Temporary%20Internet%20Files\Content.Outlook\BKRMV7P6\30_RN2-with%20backfill.xlsb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se\Washington%20State%20Hospital%20018232\SFY%202016%20Modeling\Senate-House%20Modeling\Old\New%20Allocation%20Percentages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leg-my.sharepoint.com/Users/cvau107/afrs%20FY13%20svc635%20610%20620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sf%20for%20Marcia-Personal%20Stuff\Staffing%20Model%20update%20for%20MW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sam107\AppData\Local\Microsoft\Windows\INetCache\Content.Outlook\O4610H5E\DBHR%20ADMIN%20V2%20FINAL_Updated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cnas\PROJECTS\Data\HCG%20Line%20Mapping%20WJF\SAS%20Std\20060112%20BMN%20Modified\Create%20inpClaims\Datamart%20MR_Line%20mapping%2020061017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%20Supplemental%20-%202013-2015%20Budget\2013-15%20Biennial\Decision%20Packages\Health%20Care%20Reform%20Medicaid%20Expansion\Copy%20of%20ACA%20Implement%20and%20Expand%20FTE%20Update%2011-19-12%20V7.xlsx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AFLOLY004\Budget\UtilizationMetrics\Reports\2016-04\Working\Krista\Ready%20to%20Roll%20Forward\Data\CY15%20UM%20reports%20flat%20files%20030716\C-Section%20and%20LBW%20Del%20CY15%200300716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\11-13%20Allotments\Allotment%20Templates\FINAL%20PROGRAM%20ALLOTMENT%20WORKSHEETS\Balanced\20BH0%20-%20Basic%20Health%20Administration_Final%20-%20Balanced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scal\Monthly%20Status%20Report\ISSD\Feb06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ublicconsultinggroup-my.sharepoint.com/Users/mconnors/Documents/NY%201115%20Budget%20Neutrality/Data%20sets%20from%20Jae/DY14%20Rev_FMAP%20and%20BN%20Summary%20files/DY14%20Budget%20Neutrality.xls" TargetMode="External"/></Relationships>
</file>

<file path=xl/externalLinks/_rels/externalLink80.xml.rels><?xml version="1.0" encoding="UTF-8" standalone="yes"?>
<Relationships xmlns="http://schemas.openxmlformats.org/package/2006/relationships"><Relationship Id="rId2" Type="http://schemas.microsoft.com/office/2019/04/relationships/externalLinkLongPath" Target="file:///\\co-adshare\share\Share\OA\CMSO\FCHPG\Dihs\Massachusetts\2022%20Renewal\2023%20Amendment\MA%20STC%20review\04-02-24%20version%20to%20MA\BD%20Modeling%20of%20Budget%20Crisis%20%20Worst%20Case%20Summary%20with%20Chart%20-%20REVISED%20WSHA%20Medicaid%20Model%20Feb%2018%202013.xlsm?78E2CA49" TargetMode="External"/><Relationship Id="rId1" Type="http://schemas.openxmlformats.org/officeDocument/2006/relationships/externalLinkPath" Target="file:///\\78E2CA49\BD%20Modeling%20of%20Budget%20Crisis%20%20Worst%20Case%20Summary%20with%20Chart%20-%20REVISED%20WSHA%20Medicaid%20Model%20Feb%2018%202013.xlsm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ecast2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URSTON\TOULON_AN$\MyhrDG\My%20Documents\Excel\VR_LOCKE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cnas\PROJECTS\Documents%20and%20Settings\Administrator\Local%20Settings\Temporary%20Internet%20Files\OLKF\old\AHN%20UCR%20Model3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leg-my.sharepoint.com/WINDOWS/TEMP/VR_LOCKE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aleg-my.sharepoint.com/Budget%2099-01/00%20Supplemental/Errata%20DPs/040/VR_LOCKE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fc_2013_utilit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mcnas\PROJECTS\Data\CMS%20-%20JSH,%20SWF\Fee%20Schedules\DRG%20Case%20Payments\MCARE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  <sheetName val="****_x0000_ÿ"/>
      <sheetName val="Hospital "/>
      <sheetName val="Medical "/>
      <sheetName val="DCLag"/>
      <sheetName val="Control"/>
      <sheetName val="****"/>
      <sheetName val="Key"/>
      <sheetName val="2009 Oct Guidance SEC Format"/>
      <sheetName val="Q3 Forecast Scenarios Aud Com"/>
      <sheetName val="Schedule 1-E A"/>
      <sheetName val="Look_up"/>
      <sheetName val="&lt;Overview &amp; Legend&gt;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cense"/>
      <sheetName val="Controls"/>
      <sheetName val="LFD Notes"/>
      <sheetName val="User Input"/>
      <sheetName val="Assump"/>
      <sheetName val="Benefit Input"/>
      <sheetName val="IN Worksheets"/>
      <sheetName val="GAU Design"/>
      <sheetName val="Alt Summary"/>
      <sheetName val="Benefit Ratios"/>
      <sheetName val="ADATSA Model"/>
      <sheetName val="ADATSA Model wMHP"/>
      <sheetName val="GAU Model"/>
      <sheetName val="GAU Model wMHP"/>
      <sheetName val="OON Worksheets"/>
      <sheetName val="CPD Ded"/>
      <sheetName val="CPD OOP"/>
      <sheetName val="Summary - Note CPD not linked"/>
      <sheetName val="CPDs - Not used in Alt Summary"/>
      <sheetName val="CPD Lookups"/>
      <sheetName val="Benefits"/>
      <sheetName val="Reimb1"/>
      <sheetName val="Reimb2"/>
      <sheetName val="Fee Input"/>
      <sheetName val="RBRVS CF"/>
      <sheetName val="Demog"/>
      <sheetName val="PCP_SCP Distribution"/>
      <sheetName val="Area Factors"/>
      <sheetName val="Input Flags"/>
      <sheetName val="Age Gender"/>
      <sheetName val="Area"/>
      <sheetName val="Print Flags"/>
      <sheetName val="GPCI"/>
      <sheetName val="Tables"/>
      <sheetName val="Data Lo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entation"/>
      <sheetName val="Rate Change Buildup"/>
      <sheetName val="Rate Change Checking"/>
      <sheetName val="RateChange by PASSE"/>
      <sheetName val="Table Results"/>
      <sheetName val="Table IBNR"/>
      <sheetName val="Table Trends"/>
      <sheetName val="Table Managed Care Savings"/>
      <sheetName val="Table Minimum Wage Impact"/>
      <sheetName val="Table Waitlist"/>
      <sheetName val="Table Admin"/>
      <sheetName val="Table Compare"/>
      <sheetName val="Family Planning"/>
      <sheetName val="Exhibit 1A"/>
      <sheetName val="Exhibit 2"/>
      <sheetName val="Exhibit 3"/>
      <sheetName val="Exhibit 4"/>
      <sheetName val="Exhibit 5"/>
      <sheetName val="Appendix C"/>
      <sheetName val="Appendix D"/>
      <sheetName val="Appendix E"/>
      <sheetName val="Controls"/>
      <sheetName val="Claims Data"/>
      <sheetName val="Enrollment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1.75"/>
      <sheetName val="Base"/>
      <sheetName val="Base Payments"/>
      <sheetName val="BaseTransfer"/>
      <sheetName val="6-30 Supp"/>
      <sheetName val="output(all)"/>
      <sheetName val="Per Diem"/>
      <sheetName val="OBRA"/>
      <sheetName val="Groups"/>
      <sheetName val="Eligibility (SAS)"/>
      <sheetName val="Cap Days (SAS)"/>
      <sheetName val="OBRA (SAS)"/>
      <sheetName val="Summ of Analysis"/>
      <sheetName val="Analysis"/>
      <sheetName val="Advances"/>
      <sheetName val="readmefir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"/>
      <sheetName val="FTEs"/>
      <sheetName val="AgencyList"/>
      <sheetName val="ERTool2011-13byMonth"/>
      <sheetName val="FOFReport"/>
      <sheetName val="ERTool2011-13byMonth.xlsm"/>
    </sheetNames>
    <sheetDataSet>
      <sheetData sheetId="0"/>
      <sheetData sheetId="1"/>
      <sheetData sheetId="2"/>
      <sheetData sheetId="3" refreshError="1"/>
      <sheetData sheetId="4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Report Out"/>
      <sheetName val="Roll-up"/>
      <sheetName val="A3611"/>
      <sheetName val="A3612"/>
      <sheetName val="A3613"/>
      <sheetName val="A3614"/>
      <sheetName val="A3615"/>
      <sheetName val="A3617"/>
      <sheetName val="A3618"/>
      <sheetName val="A3619"/>
      <sheetName val="A5617"/>
      <sheetName val="Axxx7"/>
      <sheetName val="Axxx8"/>
      <sheetName val="Projections Pivot Obj"/>
      <sheetName val="Projections by Object"/>
      <sheetName val="Lookup Table"/>
      <sheetName val="Allotment Pivot"/>
      <sheetName val="Allotment Pivot by GF-S by Obj"/>
      <sheetName val="Updated Pivot for Review"/>
      <sheetName val="Allotment Pivot 3.16.18"/>
      <sheetName val="FY18 Allotments"/>
      <sheetName val="AFRS DATA - AUTO"/>
      <sheetName val="AFRS DATA by obj"/>
      <sheetName val="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nding Decisions"/>
      <sheetName val="Summary"/>
      <sheetName val="Data"/>
      <sheetName val="data pivot"/>
      <sheetName val="Allotment"/>
      <sheetName val="Allotment check"/>
      <sheetName val="Control tab"/>
      <sheetName val="SPS Export Data"/>
      <sheetName val="SPS List &amp; PI Summ"/>
      <sheetName val="Employee HRMS 4-23-18"/>
      <sheetName val="Org Chart"/>
      <sheetName val="Central Service Budget"/>
      <sheetName val="Exp history pivot"/>
      <sheetName val="Exp history"/>
      <sheetName val="Lookup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VChecklist"/>
      <sheetName val="Fed Claim Info"/>
      <sheetName val="Fed 2 Yr Rule"/>
      <sheetName val="Approval"/>
      <sheetName val="Explanation"/>
      <sheetName val="Orig Report"/>
      <sheetName val="JVHA"/>
      <sheetName val="Fund Pivot"/>
      <sheetName val="Fund Summary"/>
      <sheetName val="Correspondence"/>
      <sheetName val="Federal-State Impact Worksheet"/>
      <sheetName val="Pivot Table Worksheet"/>
      <sheetName val="Pivot Table Titles"/>
      <sheetName val="AFRS_TOTAL"/>
      <sheetName val="AFRS_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geschedule"/>
      <sheetName val="03 2014 Medical Aid"/>
      <sheetName val="positiontable"/>
      <sheetName val="pivot"/>
      <sheetName val="pgmposgrp"/>
      <sheetName val="lookuptable"/>
      <sheetName val="Summary-ESH and CSS"/>
      <sheetName val="Bldg 27 (2)"/>
      <sheetName val="Results-ESH"/>
      <sheetName val="prst"/>
      <sheetName val="Results-CSS"/>
      <sheetName val="Input-ESH"/>
      <sheetName val="Rates"/>
      <sheetName val="RangeNameList"/>
      <sheetName val="RangeNameList1"/>
      <sheetName val="FN"/>
      <sheetName val="Instructions"/>
      <sheetName val="Notes (Previous Version)"/>
      <sheetName val="Notes"/>
      <sheetName val="Equipment-ESH"/>
      <sheetName val="Ancillary Costs-ESH"/>
      <sheetName val="Targeted Positions Both Years"/>
      <sheetName val="Targeted Posi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e Tabs--&gt;"/>
      <sheetName val="WinSum Calcs"/>
      <sheetName val="Year comparisons_20150312"/>
      <sheetName val="Dynamic Fiscal Information"/>
      <sheetName val="15-17 HSNA Appropriation"/>
      <sheetName val="WSHA Tabs--&gt;"/>
      <sheetName val="Overview"/>
      <sheetName val="FY16 ACA Enrollment"/>
      <sheetName val="FY16-17 QIP"/>
      <sheetName val="From Rate Comparison"/>
      <sheetName val="Model--&gt;"/>
      <sheetName val="6 Year View"/>
      <sheetName val="1. Calculate Now"/>
      <sheetName val="2. Input State Gen Fund"/>
      <sheetName val="3. State Share QIP"/>
      <sheetName val="3A. QIP Detail by Provider"/>
      <sheetName val="4. Input Final Pmt to Hospitals"/>
      <sheetName val="4A. Assessment Pmt Pool Basis"/>
      <sheetName val="4B. Pmt Distribution Basis"/>
      <sheetName val="5. Input Fed Share"/>
      <sheetName val="6. State Share ACA"/>
      <sheetName val="7. Hospital Detail Payments"/>
      <sheetName val="NO USE 7A. MC Allocation Model"/>
      <sheetName val="8. Hospital Detail Assessments"/>
      <sheetName val="Summary"/>
      <sheetName val="B-Test"/>
      <sheetName val="Chart1"/>
      <sheetName val="Broad-based Tax Rate (B1) "/>
      <sheetName val="Chart2"/>
      <sheetName val="Proposed Rate (B2)"/>
      <sheetName val="Hold Harmless Demonstration"/>
      <sheetName val="Hold Harmless Detail"/>
      <sheetName val="Net Patient Revenue Calculation"/>
      <sheetName val="Model Days"/>
      <sheetName val="FYE2011_DAYS_IMPORT"/>
      <sheetName val="Alternate Medicaid"/>
      <sheetName val="QIP"/>
      <sheetName val="QIP Costs"/>
      <sheetName val="Map to Legislation"/>
      <sheetName val="Provider ID Crosswalk"/>
      <sheetName val="IP_by_MC"/>
      <sheetName val="OP_by_MC"/>
      <sheetName val="IP FFS - Pivot"/>
      <sheetName val="IP MC - Pivot"/>
      <sheetName val="OP FFS - Pivot"/>
      <sheetName val="OP MC - Pivot"/>
      <sheetName val="Change History Log"/>
      <sheetName val="QIP List"/>
      <sheetName val="Days for Verification"/>
      <sheetName val="Patient Days"/>
      <sheetName val="System Names"/>
      <sheetName val="Summary for PPT"/>
      <sheetName val="Summary Data"/>
      <sheetName val="System Counts"/>
      <sheetName val="FN Check"/>
      <sheetName val="Forecast Changes"/>
      <sheetName val="Feb ForecastMS_NE_New_Eligi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geschedule"/>
      <sheetName val="03 2014 Medical Aid"/>
      <sheetName val="positiontable"/>
      <sheetName val="pivot"/>
      <sheetName val="pgmposgrp"/>
      <sheetName val="lookuptable"/>
      <sheetName val="PL-CB DP Final Summary"/>
      <sheetName val="Summary detail"/>
      <sheetName val="Bldg 27 Staff Plan FY2020 DP"/>
      <sheetName val="Bldg 27 Staff Plan 2.14.19"/>
      <sheetName val="Staff RTF Comparison Grid orig"/>
      <sheetName val="MOU Staff Model Budget Drivers"/>
      <sheetName val="Staff RTF Compare &amp; Notes"/>
      <sheetName val="ML Hybrid Staffing List"/>
      <sheetName val="Ongoing Supplies"/>
      <sheetName val="Bldg27 -Allotments"/>
      <sheetName val="prst"/>
      <sheetName val="Input"/>
      <sheetName val="Pharmacy positions"/>
      <sheetName val="Rates"/>
      <sheetName val="RangeNameList"/>
      <sheetName val="RangeNameList1"/>
      <sheetName val="FN"/>
      <sheetName val="Instructions"/>
      <sheetName val="Notes (Previous Version)"/>
      <sheetName val="Notes"/>
      <sheetName val="Targeted Positions Both Years"/>
      <sheetName val="Targeted Posi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LC_ReportTable09"/>
      <sheetName val="LC_ReportTable01"/>
      <sheetName val="AD"/>
      <sheetName val="AD PMPM"/>
      <sheetName val="BK"/>
      <sheetName val="BK PMPM"/>
      <sheetName val="CU"/>
      <sheetName val="CU PMPM"/>
      <sheetName val="DA"/>
      <sheetName val="DA PMPM"/>
      <sheetName val="LA"/>
      <sheetName val="LA PMPM"/>
      <sheetName val="LB"/>
      <sheetName val="LB PMPM"/>
      <sheetName val="LE"/>
      <sheetName val="LE PMPM"/>
      <sheetName val="NH"/>
      <sheetName val="NH PMPM"/>
      <sheetName val="PE"/>
      <sheetName val="PE PMPM"/>
      <sheetName val="YO"/>
      <sheetName val="YO PMPM"/>
      <sheetName val="Sheet1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F-S"/>
      <sheetName val="VRDE"/>
      <sheetName val="HSA"/>
      <sheetName val="GF-F"/>
      <sheetName val="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UtilGauges - SFY"/>
      <sheetName val="SummaryGauges"/>
      <sheetName val="Member Months Graph"/>
      <sheetName val="ER Visits Graph"/>
      <sheetName val="SUMMARY GAUGE ALL Spend"/>
      <sheetName val="SUMMARY GAUGE ALL Visits"/>
      <sheetName val="ALL"/>
      <sheetName val="AHAC"/>
      <sheetName val="AHBD"/>
      <sheetName val="AHFAM"/>
      <sheetName val="COPES"/>
      <sheetName val="SCHIP"/>
      <sheetName val="AMG"/>
      <sheetName val="SUMMARY GAUGE AMG Visit"/>
      <sheetName val="CCW"/>
      <sheetName val="SUMMARY GAUGE CCW Spend "/>
      <sheetName val="SUMMARY GAUGE CCW Visit"/>
      <sheetName val="CHPW"/>
      <sheetName val="SUMMARY GAUGE CHPW Spend"/>
      <sheetName val="SUMMARY GAUGE CHPW Visit "/>
      <sheetName val="MHC"/>
      <sheetName val="SUMMARY GAUGE MHC Spend "/>
      <sheetName val="SUMMARY GAUGE MHC Visit "/>
      <sheetName val="UHC"/>
      <sheetName val="SUMMARY GAUGE UHC Spend "/>
      <sheetName val="SUMMARY GAUGE UHC Visit "/>
      <sheetName val="ERData"/>
      <sheetName val="EligData"/>
      <sheetName val="BaseRates"/>
      <sheetName val="Setting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Base Model"/>
      <sheetName val="Add'l Benefits"/>
      <sheetName val="Benefit Input"/>
      <sheetName val="CPD Ded BH"/>
      <sheetName val="CPD OOP BH"/>
      <sheetName val="CPD Ded UMP"/>
      <sheetName val="CPD OOP UMP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Assumptions"/>
      <sheetName val="Inflation Schedule"/>
      <sheetName val="Method 1 Calc"/>
      <sheetName val="Method 2 Calc"/>
      <sheetName val="Method 3 Calc"/>
      <sheetName val="UPL Summary"/>
      <sheetName val="Blue Ribbon Data"/>
      <sheetName val="All vs All-2 check"/>
      <sheetName val="Blue Ribbon Data DRG Not NULL"/>
      <sheetName val="Blue Ribbon Data DRG NULL"/>
      <sheetName val="Medicare Cost Report"/>
      <sheetName val="Wage Index"/>
      <sheetName val="Cancer &amp; Children's RCC"/>
      <sheetName val="Psych Medicare Rates"/>
      <sheetName val="FY End Date"/>
      <sheetName val="Appendix I - Data Source"/>
      <sheetName val="Appendix II - Hospital List"/>
      <sheetName val="Queri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geschedule"/>
      <sheetName val="bypgm"/>
      <sheetName val="positiontable"/>
      <sheetName val="prst"/>
      <sheetName val="pgmposgrp"/>
      <sheetName val="array"/>
      <sheetName val="lookuptable"/>
      <sheetName val="Results"/>
      <sheetName val="FN"/>
      <sheetName val="Input"/>
      <sheetName val="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Summary"/>
      <sheetName val="Sheet1"/>
      <sheetName val="Summary (v2)"/>
      <sheetName val="MinWage Worst Case (DY20 Base)"/>
      <sheetName val="MinWage Worst Case (DY21 Base)"/>
      <sheetName val="DY MinWage Trends"/>
      <sheetName val="MA_Section 10 Region_Age Rate"/>
      <sheetName val="Other MEGs"/>
      <sheetName val="Hel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T Forecast"/>
      <sheetName val="Line Items"/>
      <sheetName val="FY21 Solves"/>
      <sheetName val="Summary"/>
      <sheetName val="Rates"/>
      <sheetName val="Spending Adjustments"/>
      <sheetName val="Caseload"/>
      <sheetName val="growth rate for Dan"/>
      <sheetName val="OBH tracking"/>
      <sheetName val="Medical tracking"/>
      <sheetName val="LTSS tracking"/>
      <sheetName val="ACK"/>
      <sheetName val="Rate Summary"/>
      <sheetName val="Cap deta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cense"/>
      <sheetName val="User Input"/>
      <sheetName val="Controls"/>
      <sheetName val="Assump"/>
      <sheetName val="Benefit Input"/>
      <sheetName val="Summary"/>
      <sheetName val="Regence Summary"/>
      <sheetName val="CPD 1A Max"/>
      <sheetName val="CPD 17B OOP"/>
      <sheetName val="Max, OOP"/>
      <sheetName val="CPD 18B Ded"/>
      <sheetName val="CPD 16B OOP"/>
      <sheetName val="CPD 17B Ded"/>
      <sheetName val="CPD 18B OOP"/>
      <sheetName val="Worksheets"/>
      <sheetName val="Util Adjs"/>
      <sheetName val="CPD 1B Ded"/>
      <sheetName val="CPD 1A Ded"/>
      <sheetName val="CPD 1B OOP"/>
      <sheetName val="CPD 1A OOP"/>
      <sheetName val="OON Worksheets"/>
      <sheetName val="Rx Rating"/>
      <sheetName val="CPDs"/>
      <sheetName val="CPD 6C Deductible"/>
      <sheetName val="CPD 7"/>
      <sheetName val="Reimb1"/>
      <sheetName val="Reimb2"/>
      <sheetName val="Fee Input"/>
      <sheetName val="RBRVS CF"/>
      <sheetName val="Benefits"/>
      <sheetName val="Matrix"/>
      <sheetName val="PCP_SCP Summary"/>
      <sheetName val="Demog"/>
      <sheetName val="Area Factors"/>
      <sheetName val="Input Flags"/>
      <sheetName val="Age Gender"/>
      <sheetName val="Area"/>
      <sheetName val="Print Flags"/>
      <sheetName val="GPC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cense"/>
      <sheetName val="Controls"/>
      <sheetName val="Print Flags"/>
      <sheetName val="Seattle Changes"/>
      <sheetName val="Summary of Changes"/>
      <sheetName val="Benefit Input"/>
      <sheetName val="User Input"/>
      <sheetName val="Rate Calc"/>
      <sheetName val="Summary"/>
      <sheetName val="Sheet1"/>
      <sheetName val="Rate Tables"/>
      <sheetName val="Demog"/>
      <sheetName val="Age Gender"/>
      <sheetName val="Assump"/>
      <sheetName val="Summary Detail - don't use"/>
      <sheetName val="IN Worksheets"/>
      <sheetName val="CPD Ded"/>
      <sheetName val="OON Worksheets"/>
      <sheetName val="CPD OOP"/>
      <sheetName val="CPD Lookups"/>
      <sheetName val="CPDs"/>
      <sheetName val="Benefits"/>
      <sheetName val="Reimb1"/>
      <sheetName val="Reimb2"/>
      <sheetName val="Reimb2 OON"/>
      <sheetName val="Fee Input"/>
      <sheetName val="RBRVS CF"/>
      <sheetName val="PCP_SCP Distribution"/>
      <sheetName val="PCP_SCP Summary"/>
      <sheetName val="Matrix"/>
      <sheetName val="Area Factors"/>
      <sheetName val="Input Flags"/>
      <sheetName val="Area"/>
      <sheetName val="GPCI"/>
      <sheetName val="Maternity IP LOS"/>
      <sheetName val="MedSurg IP LOS"/>
      <sheetName val="MHSA IP LOS"/>
      <sheetName val="Tables"/>
      <sheetName val="Data Lo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Model"/>
      <sheetName val="Recon"/>
      <sheetName val="IBNP"/>
      <sheetName val="data"/>
      <sheetName val="listpop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DY Def"/>
      <sheetName val="MEG Def"/>
      <sheetName val="WOW PMPM &amp; Agg"/>
      <sheetName val="Program Spending Limits"/>
      <sheetName val="C Report"/>
      <sheetName val="C Report Grouper"/>
      <sheetName val="Total Adjustments"/>
      <sheetName val="WW Spending Actual"/>
      <sheetName val="WW Spending Projected"/>
      <sheetName val="WW Spending Total"/>
      <sheetName val="MemMon Actual"/>
      <sheetName val="MemMon Projected"/>
      <sheetName val="MemMon Total"/>
      <sheetName val="Summary TC"/>
      <sheetName val="Waiver Amendments"/>
      <sheetName val="IMD Overview1"/>
      <sheetName val="IMD Without Waiver1"/>
      <sheetName val="IMD With Waiver1"/>
      <sheetName val="IMD Summary1"/>
      <sheetName val="IMD Caseloads1"/>
      <sheetName val="Dropdowns"/>
      <sheetName val="SummaryTC_AP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Sheet"/>
      <sheetName val="Cover sheet"/>
      <sheetName val="Expenditure Detail"/>
      <sheetName val="Summary of impacts"/>
      <sheetName val="PEBB-UMP"/>
      <sheetName val="PEBB Detail"/>
      <sheetName val="PEBB-UMP copy &amp; paste only"/>
      <sheetName val="BH Sub-Non Sub"/>
      <sheetName val="BH 9 11 Detail"/>
      <sheetName val="Other Admin Input Fund 001-1"/>
      <sheetName val="Other Admin Input Fund 001-2"/>
      <sheetName val="Other Admin Input Fund 001-8"/>
      <sheetName val="Other Admin Input Fund 12V"/>
      <sheetName val="Other Admin Input Fund 172"/>
      <sheetName val="Other Admin Input Fund 08G"/>
      <sheetName val="Other Admin Input Fund 418"/>
      <sheetName val="Other Admin Input Fund 438"/>
      <sheetName val="Other Admin Input Fund 439"/>
      <sheetName val="Other Admin Input Fund 609"/>
      <sheetName val="Other Admin Input Fund 761"/>
      <sheetName val="Other Admin Input Fund NEW"/>
      <sheetName val="BExRepositorySheet"/>
      <sheetName val="BH 11 13 Detail"/>
      <sheetName val="Other Admin Input"/>
      <sheetName val="Other Admin"/>
      <sheetName val="Meetings"/>
      <sheetName val="FY11 Salary and Ben Calc"/>
      <sheetName val="Funding Splits"/>
      <sheetName val="Codes"/>
      <sheetName val="Part I I960"/>
      <sheetName val="Other Admin Input Program 010"/>
      <sheetName val="Other Admin Input Program 020"/>
      <sheetName val="Other Admin Input Program 030"/>
      <sheetName val="Other Admin Input Program 040"/>
      <sheetName val="Other Admin Input Program 050"/>
      <sheetName val="Other Admin Input Program 060"/>
      <sheetName val="Other Admin Input Program 070"/>
      <sheetName val="Other Admin Input Program 080"/>
      <sheetName val="Other Admin Input Program 090"/>
      <sheetName val="Other Admin Input Program 110"/>
      <sheetName val="Other Admin Input Program 120"/>
      <sheetName val="Other Admin Input Program 130"/>
      <sheetName val="Other Admin Input Program 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,300 Edit Rpts"/>
      <sheetName val="040,140 Edit Rpts"/>
      <sheetName val="#00xx Pgm200,300 TALS Pkt"/>
      <sheetName val="#00xx Pgm 040,140 TALS Pkt"/>
      <sheetName val="Pivot-Combine Coding"/>
      <sheetName val="Compare totals pivot"/>
      <sheetName val="TALS data"/>
      <sheetName val="Input 1 - Services OI H710"/>
      <sheetName val="Input 2"/>
      <sheetName val="A500!"/>
      <sheetName val="A720"/>
      <sheetName val="A730"/>
      <sheetName val="A740"/>
      <sheetName val="A750"/>
      <sheetName val="A760"/>
      <sheetName val="A770"/>
      <sheetName val="A780"/>
      <sheetName val="A790"/>
      <sheetName val="A7A0"/>
      <sheetName val="A7B0"/>
      <sheetName val="A7C0"/>
      <sheetName val="A7D0"/>
      <sheetName val="A7J0"/>
      <sheetName val="A7K0"/>
      <sheetName val="A7L0"/>
      <sheetName val="A7V0"/>
      <sheetName val="BB714"/>
      <sheetName val="A7X0"/>
      <sheetName val="EA Sched"/>
      <sheetName val="Control #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 Presentation"/>
      <sheetName val="Appendix Export"/>
      <sheetName val="Control"/>
      <sheetName val="Name Staging"/>
      <sheetName val="Non-maternity Cost Model"/>
      <sheetName val="Delivery Cost Model"/>
      <sheetName val="Rate Dev - SCHIP"/>
      <sheetName val="Rate Dev - Family Child"/>
      <sheetName val="Rate Dev - Family Adult"/>
      <sheetName val="Rate Dev - AHAC"/>
      <sheetName val="Rate Dev - ABD"/>
      <sheetName val="Rate Dev - CPE"/>
      <sheetName val="Rate Dev - DCR"/>
      <sheetName val="Rate Dev - Factors"/>
      <sheetName val="A-1"/>
      <sheetName val="A-2"/>
      <sheetName val="Rate Driver Exhibit"/>
      <sheetName val="Rate Compare"/>
      <sheetName val="Appendix A-201707"/>
      <sheetName val="Appendix A-CY2017"/>
      <sheetName val="Inputs"/>
      <sheetName val="Mapping"/>
      <sheetName val="Recon"/>
      <sheetName val="Recon SCHIP"/>
      <sheetName val="Recon Family Child"/>
      <sheetName val="Recon Family Adult"/>
      <sheetName val="Recon AHAC"/>
      <sheetName val="Recon ABD"/>
      <sheetName val="Observations"/>
      <sheetName val="Cost and Util Data"/>
      <sheetName val="CPE"/>
      <sheetName val="MM Data"/>
      <sheetName val="CY18 MM Proj"/>
      <sheetName val="Deliv Totals"/>
      <sheetName val="DCR Data"/>
      <sheetName val="LBW Counts"/>
      <sheetName val="Subcap Data"/>
      <sheetName val="Cost and Util Data FY16"/>
      <sheetName val="MM Data FY16"/>
      <sheetName val="Deliv Totals FY16"/>
      <sheetName val="SCHIP"/>
      <sheetName val="FAMILY CHILD"/>
      <sheetName val="FAMILY ADULT"/>
      <sheetName val="AHAC"/>
      <sheetName val="ABD"/>
      <sheetName val="COPES"/>
      <sheetName val="DDA"/>
      <sheetName val="FAM_u1_r2"/>
      <sheetName val="FAM_1-2_r2"/>
      <sheetName val="FAM_3-14_r2"/>
      <sheetName val="FAM_15-18M_r2"/>
      <sheetName val="FAM_15-18F_r2"/>
      <sheetName val="FAM_19-34M_r2"/>
      <sheetName val="FAM_19-34F_r2"/>
      <sheetName val="FAM_35-64M_r2"/>
      <sheetName val="FAM_35-64F_r2"/>
      <sheetName val="FAM_u1_r3"/>
      <sheetName val="FAM_1-2_r3"/>
      <sheetName val="FAM_3-14_r3"/>
      <sheetName val="FAM_15-18M_r3"/>
      <sheetName val="FAM_15-18F_r3"/>
      <sheetName val="FAM_19-34M_r3"/>
      <sheetName val="FAM_19-34F_r3"/>
      <sheetName val="FAM_35-64M_r3"/>
      <sheetName val="FAM_35-64F_r3"/>
      <sheetName val="FAM_u1_r4"/>
      <sheetName val="FAM_1-2_r4"/>
      <sheetName val="FAM_3-14_r4"/>
      <sheetName val="FAM_15-18M_r4"/>
      <sheetName val="FAM_15-18F_r4"/>
      <sheetName val="FAM_19-34M_r4"/>
      <sheetName val="FAM_19-34F_r4"/>
      <sheetName val="FAM_35-64M_r4"/>
      <sheetName val="FAM_35-64F_r4"/>
      <sheetName val="FAM_u1_r5"/>
      <sheetName val="FAM_1-2_r5"/>
      <sheetName val="FAM_3-14_r5"/>
      <sheetName val="FAM_15-18M_r5"/>
      <sheetName val="FAM_15-18F_r5"/>
      <sheetName val="FAM_19-34M_r5"/>
      <sheetName val="FAM_19-34F_r5"/>
      <sheetName val="FAM_35-64M_r5"/>
      <sheetName val="FAM_35-64F_r5"/>
      <sheetName val="FAM_u1_r6"/>
      <sheetName val="FAM_1-2_r6"/>
      <sheetName val="FAM_3-14_r6"/>
      <sheetName val="FAM_15-18M_r6"/>
      <sheetName val="FAM_15-18F_r6"/>
      <sheetName val="FAM_19-34M_r6"/>
      <sheetName val="FAM_19-34F_r6"/>
      <sheetName val="FAM_35-64M_r6"/>
      <sheetName val="FAM_35-64F_r6"/>
      <sheetName val="FAM_u1_r7"/>
      <sheetName val="FAM_1-2_r7"/>
      <sheetName val="FAM_3-14_r7"/>
      <sheetName val="FAM_15-18M_r7"/>
      <sheetName val="FAM_15-18F_r7"/>
      <sheetName val="FAM_19-34M_r7"/>
      <sheetName val="FAM_19-34F_r7"/>
      <sheetName val="FAM_35-64M_r7"/>
      <sheetName val="FAM_35-64F_r7"/>
      <sheetName val="FAM_u1_r8"/>
      <sheetName val="FAM_1-2_r8"/>
      <sheetName val="FAM_3-14_r8"/>
      <sheetName val="FAM_15-18M_r8"/>
      <sheetName val="FAM_15-18F_r8"/>
      <sheetName val="FAM_19-34M_r8"/>
      <sheetName val="FAM_19-34F_r8"/>
      <sheetName val="FAM_35-64M_r8"/>
      <sheetName val="FAM_35-64F_r8"/>
      <sheetName val="FAM_u1_r9"/>
      <sheetName val="FAM_1-2_r9"/>
      <sheetName val="FAM_3-14_r9"/>
      <sheetName val="FAM_15-18M_r9"/>
      <sheetName val="FAM_15-18F_r9"/>
      <sheetName val="FAM_19-34M_r9"/>
      <sheetName val="FAM_19-34F_r9"/>
      <sheetName val="FAM_35-64M_r9"/>
      <sheetName val="FAM_35-64F_r9"/>
      <sheetName val="AHAC_19-34M_r2"/>
      <sheetName val="AHAC_19-34F_r2"/>
      <sheetName val="AHAC_35-64M_r2"/>
      <sheetName val="AHAC_35-64F_r2"/>
      <sheetName val="AHAC_19-34M_r3"/>
      <sheetName val="AHAC_19-34F_r3"/>
      <sheetName val="AHAC_35-64M_r3"/>
      <sheetName val="AHAC_35-64F_r3"/>
      <sheetName val="AHAC_19-34M_r4"/>
      <sheetName val="AHAC_19-34F_r4"/>
      <sheetName val="AHAC_35-64M_r4"/>
      <sheetName val="AHAC_35-64F_r4"/>
      <sheetName val="AHAC_19-34M_r5"/>
      <sheetName val="AHAC_19-34F_r5"/>
      <sheetName val="AHAC_35-64M_r5"/>
      <sheetName val="AHAC_35-64F_r5"/>
      <sheetName val="AHAC_19-34M_r6"/>
      <sheetName val="AHAC_19-34F_r6"/>
      <sheetName val="AHAC_35-64M_r6"/>
      <sheetName val="AHAC_35-64F_r6"/>
      <sheetName val="AHAC_19-34M_r7"/>
      <sheetName val="AHAC_19-34F_r7"/>
      <sheetName val="AHAC_35-64M_r7"/>
      <sheetName val="AHAC_35-64F_r7"/>
      <sheetName val="AHAC_19-34M_r8"/>
      <sheetName val="AHAC_19-34F_r8"/>
      <sheetName val="AHAC_35-64M_r8"/>
      <sheetName val="AHAC_35-64F_r8"/>
      <sheetName val="AHAC_19-34M_r9"/>
      <sheetName val="AHAC_19-34F_r9"/>
      <sheetName val="AHAC_35-64M_r9"/>
      <sheetName val="AHAC_35-64F_r9"/>
      <sheetName val="ABD_u1_r2"/>
      <sheetName val="ABD_1-2_r2"/>
      <sheetName val="ABD_3-14_r2"/>
      <sheetName val="ABD_15-18M_r2"/>
      <sheetName val="ABD_15-18F_r2"/>
      <sheetName val="ABD_19-34M_r2"/>
      <sheetName val="ABD_19-34F_r2"/>
      <sheetName val="ABD_35-64M_r2"/>
      <sheetName val="ABD_35-64F_r2"/>
      <sheetName val="ABD_65u_r2"/>
      <sheetName val="ABD_u1_r3"/>
      <sheetName val="ABD_1-2_r3"/>
      <sheetName val="ABD_3-14_r3"/>
      <sheetName val="ABD_15-18M_r3"/>
      <sheetName val="ABD_15-18F_r3"/>
      <sheetName val="ABD_19-34M_r3"/>
      <sheetName val="ABD_19-34F_r3"/>
      <sheetName val="ABD_35-64M_r3"/>
      <sheetName val="ABD_35-64F_r3"/>
      <sheetName val="ABD_65u_r3"/>
      <sheetName val="ABD_u1_r4"/>
      <sheetName val="ABD_1-2_r4"/>
      <sheetName val="ABD_3-14_r4"/>
      <sheetName val="ABD_15-18M_r4"/>
      <sheetName val="ABD_15-18F_r4"/>
      <sheetName val="ABD_19-34M_r4"/>
      <sheetName val="ABD_19-34F_r4"/>
      <sheetName val="ABD_35-64M_r4"/>
      <sheetName val="ABD_35-64F_r4"/>
      <sheetName val="ABD_65u_r4"/>
      <sheetName val="ABD_u1_r5"/>
      <sheetName val="ABD_1-2_r5"/>
      <sheetName val="ABD_3-14_r5"/>
      <sheetName val="ABD_15-18M_r5"/>
      <sheetName val="ABD_15-18F_r5"/>
      <sheetName val="ABD_19-34M_r5"/>
      <sheetName val="ABD_19-34F_r5"/>
      <sheetName val="ABD_35-64M_r5"/>
      <sheetName val="ABD_35-64F_r5"/>
      <sheetName val="ABD_65u_r5"/>
      <sheetName val="ABD_u1_r6"/>
      <sheetName val="ABD_1-2_r6"/>
      <sheetName val="ABD_3-14_r6"/>
      <sheetName val="ABD_15-18M_r6"/>
      <sheetName val="ABD_15-18F_r6"/>
      <sheetName val="ABD_19-34M_r6"/>
      <sheetName val="ABD_19-34F_r6"/>
      <sheetName val="ABD_35-64M_r6"/>
      <sheetName val="ABD_35-64F_r6"/>
      <sheetName val="ABD_65u_r6"/>
      <sheetName val="ABD_u1_r7"/>
      <sheetName val="ABD_1-2_r7"/>
      <sheetName val="ABD_3-14_r7"/>
      <sheetName val="ABD_15-18M_r7"/>
      <sheetName val="ABD_15-18F_r7"/>
      <sheetName val="ABD_19-34M_r7"/>
      <sheetName val="ABD_19-34F_r7"/>
      <sheetName val="ABD_35-64M_r7"/>
      <sheetName val="ABD_35-64F_r7"/>
      <sheetName val="ABD_65u_r7"/>
      <sheetName val="ABD_u1_r8"/>
      <sheetName val="ABD_1-2_r8"/>
      <sheetName val="ABD_3-14_r8"/>
      <sheetName val="ABD_15-18M_r8"/>
      <sheetName val="ABD_15-18F_r8"/>
      <sheetName val="ABD_19-34M_r8"/>
      <sheetName val="ABD_19-34F_r8"/>
      <sheetName val="ABD_35-64M_r8"/>
      <sheetName val="ABD_35-64F_r8"/>
      <sheetName val="ABD_65u_r8"/>
      <sheetName val="ABD_u1_r9"/>
      <sheetName val="ABD_1-2_r9"/>
      <sheetName val="ABD_3-14_r9"/>
      <sheetName val="ABD_15-18M_r9"/>
      <sheetName val="ABD_15-18F_r9"/>
      <sheetName val="ABD_19-34M_r9"/>
      <sheetName val="ABD_19-34F_r9"/>
      <sheetName val="ABD_35-64M_r9"/>
      <sheetName val="ABD_35-64F_r9"/>
      <sheetName val="ABD_65u_r9"/>
      <sheetName val="COPES_r2"/>
      <sheetName val="COPES_r3"/>
      <sheetName val="COPES_r4"/>
      <sheetName val="COPES_r5"/>
      <sheetName val="COPES_r6"/>
      <sheetName val="COPES_r7"/>
      <sheetName val="COPES_r8"/>
      <sheetName val="COPES_r9"/>
      <sheetName val="DDA_r2"/>
      <sheetName val="DDA_r3"/>
      <sheetName val="DDA_r4"/>
      <sheetName val="DDA_r5"/>
      <sheetName val="DDA_r6"/>
      <sheetName val="DDA_r7"/>
      <sheetName val="DDA_r8"/>
      <sheetName val="DDA_r9"/>
      <sheetName val="SCHIP_u1_r2"/>
      <sheetName val="SCHIP_1-2_r2"/>
      <sheetName val="SCHIP_3-14_r2"/>
      <sheetName val="SCHIP_15-18M_r2"/>
      <sheetName val="SCHIP_15-18F_r2"/>
      <sheetName val="SCHIP_u1_r3"/>
      <sheetName val="SCHIP_1-2_r3"/>
      <sheetName val="SCHIP_3-14_r3"/>
      <sheetName val="SCHIP_15-18M_r3"/>
      <sheetName val="SCHIP_15-18F_r3"/>
      <sheetName val="SCHIP_u1_r4"/>
      <sheetName val="SCHIP_1-2_r4"/>
      <sheetName val="SCHIP_3-14_r4"/>
      <sheetName val="SCHIP_15-18M_r4"/>
      <sheetName val="SCHIP_15-18F_r4"/>
      <sheetName val="SCHIP_u1_r5"/>
      <sheetName val="SCHIP_1-2_r5"/>
      <sheetName val="SCHIP_3-14_r5"/>
      <sheetName val="SCHIP_15-18M_r5"/>
      <sheetName val="SCHIP_15-18F_r5"/>
      <sheetName val="SCHIP_u1_r6"/>
      <sheetName val="SCHIP_1-2_r6"/>
      <sheetName val="SCHIP_3-14_r6"/>
      <sheetName val="SCHIP_15-18M_r6"/>
      <sheetName val="SCHIP_15-18F_r6"/>
      <sheetName val="SCHIP_u1_r7"/>
      <sheetName val="SCHIP_1-2_r7"/>
      <sheetName val="SCHIP_3-14_r7"/>
      <sheetName val="SCHIP_15-18M_r7"/>
      <sheetName val="SCHIP_15-18F_r7"/>
      <sheetName val="SCHIP_u1_r8"/>
      <sheetName val="SCHIP_1-2_r8"/>
      <sheetName val="SCHIP_3-14_r8"/>
      <sheetName val="SCHIP_15-18M_r8"/>
      <sheetName val="SCHIP_15-18F_r8"/>
      <sheetName val="SCHIP_u1_r9"/>
      <sheetName val="SCHIP_1-2_r9"/>
      <sheetName val="SCHIP_3-14_r9"/>
      <sheetName val="SCHIP_15-18M_r9"/>
      <sheetName val="SCHIP_15-18F_r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SHS"/>
      <sheetName val="010"/>
      <sheetName val="020"/>
      <sheetName val="030"/>
      <sheetName val="040"/>
      <sheetName val="050"/>
      <sheetName val="060"/>
      <sheetName val="070"/>
      <sheetName val="080"/>
      <sheetName val="100"/>
      <sheetName val="110"/>
      <sheetName val="135"/>
      <sheetName val="1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Entry Sheet"/>
      <sheetName val="Data Results Sheet"/>
      <sheetName val="rangeschedule"/>
      <sheetName val="prevail wage checklist"/>
      <sheetName val="bypgm"/>
      <sheetName val="positiontable"/>
      <sheetName val="prst"/>
      <sheetName val="pgmposgrp"/>
      <sheetName val="lookuptable"/>
      <sheetName val="General Staffing Model test v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 Stop Loss_9RG"/>
      <sheetName val="Reins Recoveries"/>
      <sheetName val="Reins Recoveries_9RG"/>
      <sheetName val="Reinvestment"/>
      <sheetName val="Reinvestment_9G"/>
      <sheetName val="APA"/>
      <sheetName val="APA_9RG"/>
      <sheetName val="K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geschedule"/>
      <sheetName val="03 2014 Medical Aid"/>
      <sheetName val="positiontable"/>
      <sheetName val="pivot"/>
      <sheetName val="pgmposgrp"/>
      <sheetName val="lookuptable"/>
      <sheetName val="Results"/>
      <sheetName val="prst"/>
      <sheetName val="Input"/>
      <sheetName val="Rates"/>
      <sheetName val="RangeNameList"/>
      <sheetName val="RangeNameList1"/>
      <sheetName val="FN"/>
      <sheetName val="Instructions"/>
      <sheetName val="Notes"/>
      <sheetName val="Targeted Positions Both Years"/>
      <sheetName val="Targeted Posi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Idx"/>
      <sheetName val="Model"/>
      <sheetName val="dmem"/>
      <sheetName val="dclm"/>
      <sheetName val="DataDrops"/>
      <sheetName val="rein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geschedule"/>
      <sheetName val="03 2014 Medical Aid"/>
      <sheetName val="positiontable"/>
      <sheetName val="pivot"/>
      <sheetName val="pgmposgrp"/>
      <sheetName val="lookuptable"/>
      <sheetName val="Results"/>
      <sheetName val="prst"/>
      <sheetName val="Input"/>
      <sheetName val="Rates"/>
      <sheetName val="RangeNameList"/>
      <sheetName val="RangeNameList1"/>
      <sheetName val="FN"/>
      <sheetName val="Instructions"/>
      <sheetName val="Notes (Previous Version)"/>
      <sheetName val="Notes"/>
      <sheetName val="Targeted Positions Both Years"/>
      <sheetName val="Targeted Positions 2017-19"/>
      <sheetName val="Targeted Positions 2019-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"/>
      <sheetName val="FTEs"/>
      <sheetName val="AgencyList"/>
      <sheetName val="ERTool2009-11byMonthSelections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DY Def"/>
      <sheetName val="MEG Def"/>
      <sheetName val="WOW PMPM &amp; Agg"/>
      <sheetName val="Program Spending Limits"/>
      <sheetName val="C Report"/>
      <sheetName val="C Report Grouper"/>
      <sheetName val="Total Adjustments"/>
      <sheetName val="WW Spending Actual"/>
      <sheetName val="WW Spending Projected"/>
      <sheetName val="WW Spending Total"/>
      <sheetName val="MemMon Actual"/>
      <sheetName val="MemMon Projected"/>
      <sheetName val="MemMon Total"/>
      <sheetName val="Summary TC"/>
      <sheetName val="Waiver Amendments"/>
      <sheetName val="IMD Overview1"/>
      <sheetName val="IMD Without Waiver1"/>
      <sheetName val="IMD With Waiver1"/>
      <sheetName val="IMD Summary1"/>
      <sheetName val="IMD Caseloads1"/>
      <sheetName val="Dropdowns"/>
      <sheetName val="SummaryTC_AP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Sched 1 BASELINE"/>
      <sheetName val="Sched 2E COST INFL"/>
    </sheetNames>
    <sheetDataSet>
      <sheetData sheetId="0"/>
      <sheetData sheetId="1"/>
      <sheetData sheetId="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2015 Overview MM"/>
      <sheetName val="1.1 Model Review"/>
      <sheetName val="PPS Lookup"/>
      <sheetName val="New FY16 Percentages"/>
      <sheetName val="Final to Use"/>
      <sheetName val="Data for FY16 Combined"/>
      <sheetName val="FY16 v FY15"/>
      <sheetName val="Summary of FY15"/>
      <sheetName val="1.2 Calculate"/>
      <sheetName val="1.3 Summary"/>
      <sheetName val="2.1 MC Plan Monthly Pay"/>
      <sheetName val="2.2 Input State Gen Fund"/>
      <sheetName val="3. State QIP"/>
      <sheetName val="3A QIP Detail"/>
      <sheetName val="3B QIP"/>
      <sheetName val="3C QIP Costs"/>
      <sheetName val="4 Pay to Hosp Summary"/>
      <sheetName val="4a Assessment Pmt Pool Basis"/>
      <sheetName val="4B. Pmt Distribution Basis"/>
      <sheetName val="5. Input Fed Share"/>
      <sheetName val="6. State Share ACA"/>
      <sheetName val="7 NB Q1 Actual"/>
      <sheetName val="7.1 NB Targets"/>
      <sheetName val="7.2 Hosp Main Pay MC"/>
      <sheetName val="7 NB 120 140"/>
      <sheetName val="7.2 Hosp Q1 Compare"/>
      <sheetName val="7.3 Hosp Pay NB 120"/>
      <sheetName val="7.4 Hosp Pay NB 140"/>
      <sheetName val="7.5 MC Plan Data"/>
      <sheetName val="7A HCA MC Allocation"/>
      <sheetName val="8 Hosp Detail Assess"/>
      <sheetName val="A1 B-Test"/>
      <sheetName val="A2 Broad-based Tax Rate (B1) "/>
      <sheetName val="A3 Proposed Rate B2"/>
      <sheetName val="A4 B1 CHART"/>
      <sheetName val="A5 B2 CHART"/>
      <sheetName val="Actual FFS"/>
      <sheetName val="C1 Hold Harmless"/>
      <sheetName val="C2 Hold Harmless Det"/>
      <sheetName val="C3 Net Patient Rev"/>
      <sheetName val="Cascade Valley Hospital"/>
      <sheetName val="Contact Lookup"/>
      <sheetName val="D1 IP FFS Pivot"/>
      <sheetName val="D2 IP MC - Pivot"/>
      <sheetName val="D3 IP MC Det"/>
      <sheetName val="Data for Nhi"/>
      <sheetName val="E1 OP FFS - Pivot"/>
      <sheetName val="E2 OP MC Pivot"/>
      <sheetName val="E3 OP MC Det"/>
      <sheetName val="F1 Model Days"/>
      <sheetName val="Q4 MC"/>
      <sheetName val="MC Shares Q4"/>
      <sheetName val="FY15 Q4 Waterfall"/>
      <sheetName val="Q4 MC Allocations"/>
      <sheetName val="Q3 MC"/>
      <sheetName val="MC Shares Q3"/>
      <sheetName val="FY15 Q3 Waterfall"/>
      <sheetName val="CHPW SYS PIVOT"/>
      <sheetName val="CHPW System Analysis"/>
      <sheetName val="Q2 MC"/>
      <sheetName val="FY15 Q2 Waterfall"/>
      <sheetName val="MC Shares Q2"/>
      <sheetName val="Q2 Pivots-not current"/>
      <sheetName val="Q2 SNAP - Data for Pivot"/>
      <sheetName val="CHPW Q1 Q2"/>
      <sheetName val="Q2 SNAP - CHPW Comparison"/>
      <sheetName val="Q2 SNAP - Extra"/>
      <sheetName val="Q1 MC"/>
      <sheetName val="FY15 Q1 Waterfall"/>
      <sheetName val="G1 Map to Legislation"/>
      <sheetName val="MC Shares Q1"/>
      <sheetName val="Pivot State Actual"/>
      <sheetName val="Pivot State Actual with %"/>
      <sheetName val="Provider Crosswalk"/>
      <sheetName val="Q1 1 MC Plan Allocation"/>
      <sheetName val="Q1 2 MC Plan Smooth"/>
      <sheetName val="Q1 3 MC Plan Compare"/>
      <sheetName val="Q1 4 MC Review"/>
      <sheetName val="Q1 5 MC Pay List"/>
      <sheetName val="Q1 final Summary for Tom"/>
      <sheetName val="Sheet for Nhi"/>
      <sheetName val="TMP 2015 120 140 NB"/>
      <sheetName val="TMP 2015 CAH"/>
      <sheetName val="TMP 2015 CPE"/>
      <sheetName val="2013_CUP"/>
      <sheetName val="TMP 2015 DSH"/>
      <sheetName val="TMP 2015 PPS All"/>
      <sheetName val="TMP 2015 PPS MC Payment Only"/>
      <sheetName val="TMP 2015 System"/>
      <sheetName val="TMP IP OP %"/>
      <sheetName val="TMP PPSSummary"/>
      <sheetName val="TMP SFY 2015 CPE IP OP Pool 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4 Supplemental Wkld Step "/>
      <sheetName val="HCS Summary"/>
      <sheetName val="RCS Summary"/>
      <sheetName val="Charts"/>
      <sheetName val="DDA Fin Elig Staff Estimate"/>
      <sheetName val="Feb 14 CFC"/>
      <sheetName val="Hosp Dischrg"/>
      <sheetName val="APS Cases"/>
      <sheetName val="ADH Cases"/>
      <sheetName val="AFH &amp; BH Complaints"/>
      <sheetName val="Bed Growth"/>
      <sheetName val="BH MODEL"/>
      <sheetName val="AFH MODEL"/>
      <sheetName val="BH FTE COST"/>
      <sheetName val="AFH FTE COST"/>
      <sheetName val="HCS FTE cost"/>
      <sheetName val="APS Cases_old"/>
      <sheetName val="Hosp Dchrg_old"/>
      <sheetName val="APS_new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FY 2008 IP Claims - Medicare"/>
    </sheetNames>
    <sheetDataSet>
      <sheetData sheetId="0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 fiscal note"/>
      <sheetName val="Trueblood Compare"/>
      <sheetName val="House Senate Compare"/>
      <sheetName val="Summary Senate June 4th"/>
      <sheetName val="Senate Ward Staffing"/>
      <sheetName val="Summary House Old"/>
      <sheetName val="Summary (Option 1)"/>
      <sheetName val="Summary (Option 2)"/>
      <sheetName val="Summary (Option3)"/>
      <sheetName val="Summary (Option 4)"/>
      <sheetName val="FTE Calculation"/>
      <sheetName val="Input MLane"/>
      <sheetName val="Input w"/>
      <sheetName val="Input WSH CMO"/>
      <sheetName val="Input ESH CMO"/>
      <sheetName val="Salary Inc (Ward &amp; Support)"/>
      <sheetName val="Salary Inc (MLane)"/>
      <sheetName val="Salary Inc (CMO ESH WSH)"/>
      <sheetName val="Salary Inc (Initial Req)"/>
      <sheetName val="Results w"/>
      <sheetName val="Results MLane"/>
      <sheetName val="Results WSH CMO"/>
      <sheetName val="Results ESH CMO"/>
      <sheetName val="Ancillary Costs"/>
      <sheetName val="Current Model Cost"/>
      <sheetName val="Sheet1"/>
      <sheetName val="ESH Outpatient 2"/>
      <sheetName val="WSH Outpatient 2"/>
      <sheetName val="Add'l Outpatient ESH"/>
      <sheetName val="Add'l Outpatient WSH"/>
      <sheetName val="Add'l Outpatient ESH (FY17drop)"/>
      <sheetName val="Add'l Outpatient WSH(FY17 drop)"/>
      <sheetName val="15-17 ForescEval (Incr) FY17drp"/>
      <sheetName val="15-17 Forensic Eval (Incr)"/>
      <sheetName val="Decision Support"/>
      <sheetName val="Support Staff"/>
      <sheetName val="HQ FTE"/>
      <sheetName val="Assignment Pay2"/>
      <sheetName val="5889 Model"/>
      <sheetName val="Staff breakout"/>
      <sheetName val="Summmary - objects"/>
      <sheetName val="Rates"/>
      <sheetName val="ESH - 15 beds"/>
      <sheetName val="WSH"/>
      <sheetName val="WSH-CR"/>
      <sheetName val="WSH Ancillary costs"/>
      <sheetName val="Workforce Development"/>
      <sheetName val="Additional Forensic Evaluators"/>
      <sheetName val="Eastern Calculations - 5 beds"/>
      <sheetName val="Competency Evaluations"/>
      <sheetName val="Data Staff"/>
      <sheetName val="15-17 Forensic Eval"/>
      <sheetName val="OUTPATIENT ESH"/>
      <sheetName val="OUTPATIENT WS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S Exhibits---&gt;"/>
      <sheetName val="Overview"/>
      <sheetName val="Historic Data"/>
      <sheetName val="WOW"/>
      <sheetName val="WW"/>
      <sheetName val="Summary"/>
      <sheetName val="Deloitte Internal Model---&gt;"/>
      <sheetName val="Projection Adjustments Summary"/>
      <sheetName val="YPSS"/>
      <sheetName val="OLP"/>
      <sheetName val="Health Home"/>
      <sheetName val="HH Calc Adj"/>
      <sheetName val="Min Wage"/>
      <sheetName val="Comparison Chart"/>
      <sheetName val="BH Kids Projection as of 8-1"/>
      <sheetName val="BN Calcs as of 8-1_PMPM &amp; MM"/>
      <sheetName val="Admin and MCS calc"/>
      <sheetName val="Inputs"/>
      <sheetName val="BN Summary"/>
      <sheetName val="BN Incremental Projections"/>
      <sheetName val="WOW orig"/>
      <sheetName val="WW orig"/>
      <sheetName val="Historical"/>
      <sheetName val="Historical_HCBS"/>
      <sheetName val="Historical_VFCA"/>
      <sheetName val="Exhibit A.1"/>
      <sheetName val="Exhibit A.2"/>
      <sheetName val="Exhibit A.3"/>
      <sheetName val="Exhibit A.4"/>
      <sheetName val="Exhibit A.5"/>
      <sheetName val="Exhibit A.6"/>
      <sheetName val="Exhibit A.7"/>
      <sheetName val="Exhibit A.8"/>
      <sheetName val="Exhibit A.9"/>
      <sheetName val="Exhibit A.10"/>
      <sheetName val="Exhibit A.11"/>
      <sheetName val="Exhibit A.12"/>
      <sheetName val="Exhibit A.1_Detailed"/>
      <sheetName val="Exhibit A.2_Detailed"/>
      <sheetName val="Exhibit A.3_Detailed"/>
      <sheetName val="Current MC Data"/>
      <sheetName val="Exhibit B.1"/>
      <sheetName val="Exhibit B.2"/>
      <sheetName val="Exhibit B.3"/>
      <sheetName val="BH Kids Information"/>
      <sheetName val="Base Data CY 2017"/>
      <sheetName val="DY 20"/>
      <sheetName val="DY 21"/>
      <sheetName val="DY 22"/>
      <sheetName val="Raw Data"/>
      <sheetName val="Raw Data Source---&gt;"/>
      <sheetName val="VFCA"/>
      <sheetName val="VFCA_Old"/>
      <sheetName val="POPULATION 2&amp;6"/>
      <sheetName val="Tabs Not Used---&gt;"/>
      <sheetName val="VFCA_Service"/>
      <sheetName val="FFS Data"/>
      <sheetName val="Not Used Tabs"/>
      <sheetName val="MC Data"/>
      <sheetName val="Working_On_This_Tab"/>
      <sheetName val="9 25 exhibit"/>
      <sheetName val="Step 0"/>
      <sheetName val="Step 1"/>
      <sheetName val="Step 2"/>
      <sheetName val="HH Cost"/>
      <sheetName val="LOC Ramp up MM"/>
      <sheetName val="Utilization Cost Table"/>
      <sheetName val="Exhibit C.1"/>
      <sheetName val="Exhibit C.2"/>
      <sheetName val="Exhibit C.3"/>
      <sheetName val="Exhibit B.1_Detailed"/>
      <sheetName val="Exhibit B.2_Detailed"/>
      <sheetName val="Exhibit B.3_Detailed"/>
      <sheetName val="Exhibit C.1_Detailed"/>
      <sheetName val="Exhibit C.2_Detailed"/>
      <sheetName val="Exhibit C.3_Detailed"/>
      <sheetName val="Exhibit B.4"/>
      <sheetName val="Exhibit B.5"/>
      <sheetName val="Exhibit B.6"/>
      <sheetName val="Exhibit B.7"/>
      <sheetName val="Claims PMPM Summary"/>
      <sheetName val="Exhibit I"/>
      <sheetName val="Exhibit II"/>
      <sheetName val="Exhibit III"/>
      <sheetName val="Total FFS Cost for HMO Clients"/>
      <sheetName val="Trends - old version"/>
      <sheetName val="PMPM - old version"/>
      <sheetName val="Trend"/>
      <sheetName val="FFS"/>
      <sheetName val="Managed 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 Data"/>
      <sheetName val="Caseload by group"/>
      <sheetName val="Snapshot"/>
    </sheetNames>
    <sheetDataSet>
      <sheetData sheetId="0"/>
      <sheetData sheetId="1"/>
      <sheetData sheetId="2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geschedule"/>
      <sheetName val="bypgm"/>
      <sheetName val="03 2014 Medical Aid"/>
      <sheetName val="positiontable"/>
      <sheetName val="prst"/>
      <sheetName val="pgmposgrp"/>
      <sheetName val="array"/>
      <sheetName val="lookuptable"/>
      <sheetName val="Results"/>
      <sheetName val="Input"/>
      <sheetName val="Rates"/>
      <sheetName val="FN"/>
      <sheetName val="range names list"/>
      <sheetName val="rangesteps"/>
      <sheetName val="Instructions"/>
      <sheetName val="Ancillary costs"/>
      <sheetName val="Ward F-2"/>
      <sheetName val="Eastern Calcul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geschedule"/>
      <sheetName val="bypgm"/>
      <sheetName val="03 2014 Medical Aid"/>
      <sheetName val="positiontable"/>
      <sheetName val="prst"/>
      <sheetName val="pgmposgrp"/>
      <sheetName val="array"/>
      <sheetName val="lookuptable"/>
      <sheetName val="Salary Inc (Ward &amp; Support)"/>
      <sheetName val="Salary Inc (CMO ESH WSH)"/>
      <sheetName val="Results"/>
      <sheetName val="Input"/>
      <sheetName val="Rates"/>
      <sheetName val="FN"/>
      <sheetName val="range names list"/>
      <sheetName val="rangesteps"/>
      <sheetName val="Instructions"/>
      <sheetName val="FTE Calculation"/>
      <sheetName val="Current Model Cost"/>
      <sheetName val="Ancillary Costs"/>
      <sheetName val="ESH CMO"/>
      <sheetName val="ESH Detail"/>
      <sheetName val="WSH CMO"/>
      <sheetName val="WSH Deta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st qtr"/>
      <sheetName val="2nd quarter"/>
      <sheetName val="3rd quarter"/>
      <sheetName val="4th quarter"/>
      <sheetName val="All quarters"/>
      <sheetName val="ForProjection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Recon"/>
      <sheetName val="Compare to Draft Rates"/>
      <sheetName val="Appendix A-2 DRAFT"/>
      <sheetName val="Exhibits"/>
      <sheetName val="PBI MM"/>
      <sheetName val="PBI_Util_Paid"/>
      <sheetName val="PBI_Proj"/>
      <sheetName val="Control"/>
      <sheetName val="Inputs"/>
      <sheetName val="Mapping"/>
      <sheetName val="RateCell Mapping"/>
      <sheetName val="Live Model"/>
      <sheetName val="Appendix A-1"/>
      <sheetName val="Appendix A-2"/>
      <sheetName val="RateDev Formulae - BHSO"/>
      <sheetName val="RateDev Formulae - IMC"/>
      <sheetName val="BH Rates - BHSO"/>
      <sheetName val="BH Rates - SCHIP"/>
      <sheetName val="BH Rates - Family Child"/>
      <sheetName val="BH Rates - Family Adult"/>
      <sheetName val="BH Rates - AHAC"/>
      <sheetName val="BH Rates - AHBD"/>
      <sheetName val="BHSO Manual Rates Calculation"/>
      <sheetName val="Enhancement Funds Staging"/>
      <sheetName val="Factor Staging"/>
      <sheetName val="dclms"/>
      <sheetName val="dmms"/>
      <sheetName val="NC and Prog Chg"/>
      <sheetName val="Projected MMs"/>
      <sheetName val="Previous Rates"/>
      <sheetName val="Stepwise Export"/>
      <sheetName val="Model Export"/>
      <sheetName val="Recon to Control Totals"/>
      <sheetName val="Recon SCHIP"/>
      <sheetName val="Recon Family Child"/>
      <sheetName val="Recon Family Adult"/>
      <sheetName val="Recon AHAC"/>
      <sheetName val="Recon AHBD"/>
      <sheetName val="Recon BH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PPS Hospital Impacts No Change"/>
      <sheetName val="PPS Hospital Impacts"/>
      <sheetName val="Assumptions"/>
      <sheetName val="Payment_Calc"/>
      <sheetName val="Assessments"/>
      <sheetName val="RPTAssessments by Prov"/>
      <sheetName val="LegReportbyHospType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A Summ Baseline SFY 06"/>
      <sheetName val="MAA Summ Baseline SFY 07"/>
      <sheetName val="NOTES"/>
      <sheetName val="Base Figures"/>
      <sheetName val="Cost and Pmt Projs"/>
      <sheetName val="Char &amp; BD inflated"/>
      <sheetName val="Cost and Pmt Projs (2)"/>
      <sheetName val="MODEL Baseline"/>
      <sheetName val="MODEL CPE w Diff to Baseline"/>
      <sheetName val="MODELCPEwDiff to BaseInflChBD"/>
      <sheetName val="Cost &amp; Pymt Increases"/>
      <sheetName val="Cost &amp; Pymt Increases (2)"/>
      <sheetName val="Summ CPE HMC-UW SFY 06 Full CPE"/>
      <sheetName val="Summ CPE HMC-UW SFY 07 Full CPE"/>
      <sheetName val="Summ CPE PHD's SFY 06 Full CPE"/>
      <sheetName val="Summ CPE PHD's SFY 07 Full C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SUMMARY_TOTAL"/>
      <sheetName val="FMAP_SUMMARY"/>
      <sheetName val="PAY_INC_SUMM"/>
      <sheetName val="Executive Summary  "/>
      <sheetName val="Executive Summ 7.1.09-1.31.10"/>
      <sheetName val="Executive Summ 2.1.10-12.31.10"/>
      <sheetName val="Executive Summ 1.1.11-6.30.11"/>
      <sheetName val="Executive Summ SFY2012-13"/>
      <sheetName val="B-Test"/>
      <sheetName val="B1 CHART"/>
      <sheetName val="Broad-based Tax Rate (B1) "/>
      <sheetName val="B2 CHART"/>
      <sheetName val="Proposed Rate (B2)"/>
      <sheetName val="Hold Harmless Test"/>
      <sheetName val="Net Calculation"/>
      <sheetName val="Net Calculation CMS - RESTORE"/>
      <sheetName val="SUMMARY_FEDERAL_IMPACT"/>
      <sheetName val="Assessments"/>
      <sheetName val="Summary Pay Increases"/>
      <sheetName val="Total IP Payment Increases"/>
      <sheetName val="Total OP Payment Increases"/>
      <sheetName val="Total Hold Harmless Increases"/>
      <sheetName val="State Share of Payment Incr"/>
      <sheetName val="Total IP FFS - State Share"/>
      <sheetName val="Total IP s DSH- State Share"/>
      <sheetName val="Total IP MC - State Share"/>
      <sheetName val="Total OP - State Share"/>
      <sheetName val="Total SCHIP - State Share"/>
      <sheetName val="IP FFS Pay - Non-Psych - T19"/>
      <sheetName val="IP FFS Pay  - Psych - T19"/>
      <sheetName val="IP FFS Pay - Non-Psych - SCHIP"/>
      <sheetName val="IP FFS Pay  - Psych - SCHIP"/>
      <sheetName val="IP MC Pay Increase"/>
      <sheetName val="IP MC Premium Tax"/>
      <sheetName val="Small Rural DSH"/>
      <sheetName val="CAH-Non-DSH"/>
      <sheetName val="Payment Impact on Cost Reimb "/>
      <sheetName val="OP FFS Pay  Increase - T19"/>
      <sheetName val="OP FFS Pay  Increase - SCHIP"/>
      <sheetName val="OP MC Pay Increase"/>
      <sheetName val="OP MC Premium Tax"/>
      <sheetName val="SFY 09 OP HO Baseline Pay"/>
      <sheetName val="SFY08 IP FFS Base Pay - T19"/>
      <sheetName val="SFY08 IP FFS Base Pay - SCHIP"/>
      <sheetName val="SFY 08 IP FFS Policy Reductions"/>
      <sheetName val="SFY 09 IP MC Policy Reductions"/>
      <sheetName val="SFY 09 IP MC 4% Reductions"/>
      <sheetName val="SFY 09 MC Baseline Pay"/>
      <sheetName val="SFY 09 MC Trend Factors"/>
      <sheetName val="SFY 2009 OP FFS DATA"/>
      <sheetName val="SFY 2009 IP FFS DATA"/>
      <sheetName val="SFY 2009 IP FFS DAYS"/>
      <sheetName val="2009 Managed Care Payments"/>
      <sheetName val="CPE IP BASELINE"/>
      <sheetName val="SFY 2009 Small Rural DSH"/>
      <sheetName val="FY 2008 HCRIS IP Days by Payer"/>
      <sheetName val="PSYCH IMD State Only"/>
      <sheetName val="IP Claims Population"/>
      <sheetName val="Net Patient Revenues"/>
      <sheetName val="Proj. Change in Medicaid Expend"/>
      <sheetName val="Net Revenue Inflation"/>
      <sheetName val="Master Provider List"/>
      <sheetName val="SFY2010 FFS INCRE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 for Upd and Rev Model"/>
      <sheetName val="Model Inputs"/>
      <sheetName val="Detail Raw Data"/>
      <sheetName val="Detail CPE"/>
      <sheetName val="Summ Baseline"/>
      <sheetName val="Summ CPE"/>
      <sheetName val="MAA Summ Baseline"/>
      <sheetName val="Summ CPE HMC-UW"/>
      <sheetName val="Summ CPE PHD's"/>
      <sheetName val="MAA Summ CPE "/>
      <sheetName val="Detail CPE HMC-UW"/>
      <sheetName val="Detail CPE PHD's"/>
      <sheetName val="Impact wo PHD's"/>
      <sheetName val="Summ CPE HMC-UW wo HO GME"/>
      <sheetName val="Detail CPE HMC-UW wo HO GME"/>
      <sheetName val="Hosp Exh (Baseline)"/>
      <sheetName val="Hosp Exh (CPE w Eq Adj)"/>
      <sheetName val="Hosp Exh (CPE wo Eq Adj)"/>
      <sheetName val="Hosp Exh (v2)"/>
      <sheetName val="Map Hosp Nm in WA Source Fi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5-17 DP"/>
      <sheetName val="HCA Update"/>
      <sheetName val="WinSum"/>
      <sheetName val="Updated Model"/>
      <sheetName val="14. emails"/>
      <sheetName val="QIP Costs"/>
      <sheetName val="CPE HSNAF Updates 6.11.13"/>
      <sheetName val="CPE HSNAF Updates 4.11.13"/>
      <sheetName val="5. Steps 6.4 J.9"/>
      <sheetName val="5. Steps 2.27 D.8"/>
      <sheetName val="Map to Legislation"/>
      <sheetName val="B1-B2 Tests"/>
      <sheetName val="UPL Limit Detail"/>
      <sheetName val="MC Allocation Model"/>
      <sheetName val="MCO Pivot"/>
      <sheetName val="Example"/>
      <sheetName val="Mapping of Names"/>
      <sheetName val="Payments"/>
      <sheetName val="tblPsych_IMD_State_Only"/>
      <sheetName val="tblNet_Patient_Rev"/>
      <sheetName val="Updated Report"/>
      <sheetName val="Original Report"/>
      <sheetName val="With MCO 1"/>
      <sheetName val="ACA Enrollment Calculation"/>
      <sheetName val="UPL Limits"/>
      <sheetName val="New Program Data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Key"/>
      <sheetName val="Assumptions"/>
      <sheetName val="Credibility_Factors"/>
      <sheetName val="DATA"/>
      <sheetName val="RawDATA"/>
      <sheetName val="Blending_Model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MAP Calculator"/>
      <sheetName val="Tables"/>
      <sheetName val="Lists"/>
      <sheetName val="Pivot"/>
      <sheetName val="ForecastFilterFile_1717_D06_M0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e-Page Summary"/>
      <sheetName val="New Program Summary - FY 2014"/>
      <sheetName val="UPL &amp; MC Actuarial Limit"/>
      <sheetName val="New Program Input Rates"/>
      <sheetName val="ACA Enrollment Calculation"/>
      <sheetName val="New Program Model"/>
      <sheetName val="New Program Data"/>
      <sheetName val="B1-B2 Te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eincome"/>
      <sheetName val="state share"/>
      <sheetName val="add bmarks"/>
      <sheetName val="data"/>
    </sheetNames>
    <sheetDataSet>
      <sheetData sheetId="0"/>
      <sheetData sheetId="1"/>
      <sheetData sheetId="2"/>
      <sheetData sheetId="3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ummary"/>
      <sheetName val="FFS17"/>
      <sheetName val="FFS18"/>
      <sheetName val="FFS19"/>
      <sheetName val="FFS20"/>
      <sheetName val="FFS21"/>
      <sheetName val="MCO17"/>
      <sheetName val="MCO18"/>
      <sheetName val="MCO19"/>
      <sheetName val="MCO20"/>
      <sheetName val="MCO21"/>
      <sheetName val="FMAP Tables for Allocation Code"/>
      <sheetName val="MC_FMAP_Oct17Fcst"/>
      <sheetName val="Provider count"/>
      <sheetName val="Appendix1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LLUP"/>
      <sheetName val="FIRST"/>
      <sheetName val="FCS"/>
      <sheetName val="TEMPLATE"/>
      <sheetName val="DATA"/>
      <sheetName val="ETS"/>
      <sheetName val="LAST"/>
      <sheetName val="INSTRUCTIONS"/>
      <sheetName val="BU01"/>
      <sheetName val="BU02"/>
      <sheetName val="BU03"/>
      <sheetName val="BU04"/>
      <sheetName val="BU10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cense"/>
      <sheetName val="Input"/>
      <sheetName val="Hosp"/>
      <sheetName val="Area"/>
      <sheetName val="System"/>
      <sheetName val="IP"/>
      <sheetName val="OP"/>
      <sheetName val="AreaDetail"/>
      <sheetName val="AreaDetail2"/>
      <sheetName val="Efficiency"/>
      <sheetName val="Trends"/>
      <sheetName val="Medicare"/>
      <sheetName val="HospList"/>
      <sheetName val="Settings"/>
      <sheetName val="LOBDrop"/>
      <sheetName val="Output DB"/>
      <sheetName val="Medicare Drop"/>
      <sheetName val="Hospital ID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 HBE Admin % of Premiums"/>
      <sheetName val="Salaries &amp; Benefits"/>
      <sheetName val="Oregon Compare"/>
      <sheetName val="1. P&amp;L (15-17)"/>
      <sheetName val="2. Expense Detail (15-17)"/>
      <sheetName val="3. Fix-Var (15-17) "/>
      <sheetName val="4. P&amp;L (12-17)"/>
      <sheetName val="5. Expense Detail (12-17)"/>
      <sheetName val="6. Fix-Var (Mod) (14-17)"/>
      <sheetName val="7. Fix-Var (Low) (14-17)"/>
      <sheetName val="8. Fix-Var (High) (14-17)"/>
      <sheetName val="Premium Taxes"/>
      <sheetName val="9. Membership"/>
      <sheetName val="10. Personnel"/>
      <sheetName val="11. FTEs by Dept"/>
      <sheetName val="12. Salary &amp; Benefits"/>
      <sheetName val="13. Administration"/>
      <sheetName val="14. Outreach and Consulting"/>
      <sheetName val="15. Appeals"/>
      <sheetName val="16. Systems &amp; Vendors"/>
      <sheetName val="17. Medicaid Allocation"/>
      <sheetName val="18. Documentation"/>
      <sheetName val="19. IT Proj. Doc. from L.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ags"/>
      <sheetName val="Summary"/>
      <sheetName val="Sheet1"/>
      <sheetName val="BN_PMPM_MM"/>
      <sheetName val="ITC PMPM MM &amp; Total Expenditure"/>
      <sheetName val="Monitoring of new adult group"/>
      <sheetName val="New adult group - member months"/>
      <sheetName val="2014 DSHP estimates"/>
      <sheetName val="Group 3"/>
      <sheetName val="all others"/>
      <sheetName val="Supplemental"/>
      <sheetName val="Self Direction Pilot"/>
      <sheetName val="Trans Coverage 65in New Adult G"/>
      <sheetName val="Continuous Eligibility"/>
      <sheetName val="New Adult"/>
      <sheetName val="Children's BH DY 19"/>
      <sheetName val="Children's BH DY 20"/>
      <sheetName val="Children's BH DY 21"/>
      <sheetName val="Children's BH DY 22,23"/>
      <sheetName val="Sheet2"/>
      <sheetName val="opwdd 2016 base data"/>
      <sheetName val="opwdd dy19"/>
      <sheetName val="opwdd dy20"/>
      <sheetName val="opwdd dy21"/>
      <sheetName val="opwdd dy22"/>
      <sheetName val="opwdd dy23"/>
      <sheetName val="Sheet10"/>
      <sheetName val="Compatibility 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rision"/>
      <sheetName val="Historical Data for BN Model"/>
      <sheetName val="Historical Data for BN Model 2"/>
      <sheetName val="MMCOR Mapped Costs"/>
      <sheetName val="MMCOR Mapped Costs by Category"/>
      <sheetName val="MMCOR Mapped Costs by Categ - M"/>
      <sheetName val="MMCOR Mapped Costs by Categ_13"/>
      <sheetName val="MMCOR Mapped Costs by Categ_14"/>
      <sheetName val="MMCOR Mapped Costs by Categ_15"/>
      <sheetName val="MMCOR Mapped Costs by Categ_16"/>
      <sheetName val="MMCOR Mapped Costs by Categ_17"/>
      <sheetName val="Comparison to prior summary"/>
      <sheetName val="Year by Year breakdown"/>
      <sheetName val="MMCOR Filter Pull -&gt;"/>
      <sheetName val="MMCOR Costs"/>
      <sheetName val="By Category Costs"/>
      <sheetName val="Prior Data -&gt;"/>
      <sheetName val="VFCA"/>
      <sheetName val="Population 2"/>
      <sheetName val="MMCOR Mapp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2"/>
      <sheetName val="sheet11"/>
      <sheetName val="sheet10"/>
      <sheetName val="sheet9"/>
      <sheetName val="sheet8"/>
      <sheetName val="sheet7"/>
      <sheetName val="sheet6"/>
      <sheetName val="sheet5"/>
      <sheetName val="sheet4"/>
      <sheetName val="sheet3"/>
      <sheetName val="sheet2"/>
      <sheetName val="sheet1"/>
      <sheetName val="Subsid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otment FY07 Benefits"/>
      <sheetName val="Allotment FY07 FTE"/>
      <sheetName val="Allotment FY08 Salary Input"/>
      <sheetName val="Ongoing or one-time"/>
      <sheetName val="Allotment FY08 Admin Input"/>
      <sheetName val="DP Summary"/>
      <sheetName val="Recast FY08 Projections"/>
      <sheetName val="Master Sheet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Cert Mod Base"/>
      <sheetName val="Cert Mod Hosp Opt"/>
      <sheetName val="Cert Mod Funds Mvmt (Opt)"/>
      <sheetName val="Cert Mod Cost Cov (w Opt)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SN Sum"/>
      <sheetName val="PayForm"/>
      <sheetName val="OP_Sum"/>
      <sheetName val="Init_Intigrated"/>
      <sheetName val="Intigrat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Key"/>
      <sheetName val="Template"/>
      <sheetName val="DATA"/>
      <sheetName val="Summary"/>
      <sheetName val="Rate_Increase"/>
      <sheetName val="Summary_calcs"/>
      <sheetName val="Rate Ranges"/>
      <sheetName val="SW_History"/>
      <sheetName val="Descriptions"/>
      <sheetName val="Rate Ranges Assumptions"/>
      <sheetName val="2005 Assumptions"/>
      <sheetName val="Prog Changes"/>
      <sheetName val="Financials"/>
      <sheetName val="PLE"/>
      <sheetName val="All_COS"/>
      <sheetName val="COS_Calculations"/>
      <sheetName val="COS_Summary"/>
      <sheetName val="COA_COS_Summary"/>
      <sheetName val="Allegheny TANF"/>
      <sheetName val="Allegheny Healthy Beginnings"/>
      <sheetName val="Allegheny SSI with Med"/>
      <sheetName val="Allegheny SSI without Med"/>
      <sheetName val="Allegheny Federal GA"/>
      <sheetName val="Allegheny GA-CNO"/>
      <sheetName val="Allegheny GA-MNO"/>
      <sheetName val="Armstrong TANF"/>
      <sheetName val="Armstrong Healthy Beginnings"/>
      <sheetName val="Armstrong SSI with Med"/>
      <sheetName val="Armstrong SSI without Med"/>
      <sheetName val="Armstrong Federal GA"/>
      <sheetName val="Armstrong GA-CNO"/>
      <sheetName val="Armstrong GA-MNO"/>
      <sheetName val="Beaver TANF"/>
      <sheetName val="Beaver Healthy Beginnings"/>
      <sheetName val="Beaver SSI with Med"/>
      <sheetName val="Beaver SSI without Med"/>
      <sheetName val="Beaver Federal GA"/>
      <sheetName val="Beaver GA-CNO"/>
      <sheetName val="Beaver GA-MNO"/>
      <sheetName val="Butler TANF"/>
      <sheetName val="Butler Healthy Beginnings"/>
      <sheetName val="Butler SSI with Med"/>
      <sheetName val="Butler SSI without Med"/>
      <sheetName val="Butler Federal GA"/>
      <sheetName val="Butler GA-CNO"/>
      <sheetName val="Butler GA-MNO"/>
      <sheetName val="Fayette TANF"/>
      <sheetName val="Fayette Healthy Beginnings"/>
      <sheetName val="Fayette SSI with Med"/>
      <sheetName val="Fayette SSI without Med"/>
      <sheetName val="Fayette Federal GA"/>
      <sheetName val="Fayette GA-CNO"/>
      <sheetName val="Fayette GA-MNO"/>
      <sheetName val="Greene TANF"/>
      <sheetName val="Greene Healthy Beginnings"/>
      <sheetName val="Greene SSI with Med"/>
      <sheetName val="Greene SSI without Med"/>
      <sheetName val="Greene Federal GA"/>
      <sheetName val="Greene GA-CNO"/>
      <sheetName val="Greene GA-MNO"/>
      <sheetName val="Indiana TANF"/>
      <sheetName val="Indiana Healthy Beginnings"/>
      <sheetName val="Indiana SSI with Med"/>
      <sheetName val="Indiana SSI without Med"/>
      <sheetName val="Indiana Federal GA"/>
      <sheetName val="Indiana GA-CNO"/>
      <sheetName val="Indiana GA-MNO"/>
      <sheetName val="Lawrence TANF"/>
      <sheetName val="Lawrence Healthy Beginnings"/>
      <sheetName val="Lawrence SSI with Med"/>
      <sheetName val="Lawrence SSI without Med"/>
      <sheetName val="Lawrence Federal GA"/>
      <sheetName val="Lawrence GA-CNO"/>
      <sheetName val="Lawrence GA-MNO"/>
      <sheetName val="Washington TANF"/>
      <sheetName val="Washington Healthy Beginnings"/>
      <sheetName val="Washington SSI with Med"/>
      <sheetName val="Washington SSI without Med"/>
      <sheetName val="Washington Federal GA"/>
      <sheetName val="Washington GA-CNO"/>
      <sheetName val="Washington GA-MNO"/>
      <sheetName val="Westmoreland TANF"/>
      <sheetName val="Westmoreland Healthy Beginnings"/>
      <sheetName val="Westmoreland SSI with Med"/>
      <sheetName val="Westmoreland SSI without Med"/>
      <sheetName val="Westmoreland Federal GA"/>
      <sheetName val="Westmoreland GA-CNO"/>
      <sheetName val="Westmoreland GA-MNO"/>
      <sheetName val="Summary (2)"/>
      <sheetName val="Healthy_Horizons"/>
      <sheetName val="Prog Changes &amp; FUPL"/>
      <sheetName val="Prev Prog Chg"/>
      <sheetName val="FUPLs"/>
      <sheetName val="W0116 Adjust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KW300-LAE ADJ"/>
      <sheetName val="KW400-Northstar Med"/>
      <sheetName val="KW400A-Northstar IBNR"/>
      <sheetName val="KW400B-Northstar Subcap"/>
      <sheetName val="KW400C-Northstar Incentives"/>
      <sheetName val="KW400D-Northstar Misc"/>
      <sheetName val="KW413-KS Adj"/>
      <sheetName val="KW416-Medstar Med"/>
      <sheetName val="KW416A-Medstar IBNR"/>
      <sheetName val="KW600-CA Med"/>
      <sheetName val="KW600B-CA IBNR"/>
      <sheetName val="KW801-MVP Med"/>
      <sheetName val="KW801A-MVP IBNR"/>
      <sheetName val="KW803A-Reinsurance"/>
      <sheetName val="KW804-APG Recoup"/>
      <sheetName val="KW806-Emblem Med"/>
      <sheetName val="KW806A-Emblem IBNR"/>
      <sheetName val="KW806B-Emblem Realign"/>
      <sheetName val="KW807-FL IBNR"/>
      <sheetName val="KW810-Total Med"/>
      <sheetName val="KW810B-Total IBNR"/>
      <sheetName val="KW811-Greene Reinv"/>
      <sheetName val="KH811A - Greene Reinv"/>
      <sheetName val="BneLog"/>
      <sheetName val="KW814A-LA IBNR"/>
      <sheetName val="KW814B-LA"/>
      <sheetName val="KW816-FCA Med"/>
      <sheetName val="KW816A-FCA PDR"/>
      <sheetName val="KW816B-FCA IBNR"/>
      <sheetName val="KW901-MBHP Med"/>
      <sheetName val="KW901A-MBHP Med"/>
      <sheetName val="KW901B-MBHP IBNR"/>
      <sheetName val="KW901D-MBHP Med"/>
      <sheetName val="KW301-AZ Malpractice"/>
      <sheetName val="KW302-Erie"/>
      <sheetName val="KW303-SW6 Incentive"/>
      <sheetName val="KW304-PA Misc"/>
      <sheetName val="KW305-PA Misc"/>
      <sheetName val="KW306-PA reclass"/>
      <sheetName val="Copy this (11)"/>
      <sheetName val="KW801B-MVP Med"/>
      <sheetName val="KW810A-Total Med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Hospital List"/>
      <sheetName val="Focus Area Activity"/>
      <sheetName val="Sheet1"/>
      <sheetName val="Training Activities"/>
      <sheetName val="Sheet2"/>
      <sheetName val="Sheet3"/>
      <sheetName val="Sheet4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geschedule"/>
      <sheetName val="03 2014 Medical Aid"/>
      <sheetName val="positiontable"/>
      <sheetName val="prst"/>
      <sheetName val="pgmposgrp"/>
      <sheetName val="array"/>
      <sheetName val="lookuptable"/>
      <sheetName val="Results"/>
      <sheetName val="Input"/>
      <sheetName val="Rates"/>
      <sheetName val="FN"/>
      <sheetName val="range names list"/>
      <sheetName val="rangesteps"/>
      <sheetName val="Instru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Percentages"/>
      <sheetName val="Q3FY15"/>
      <sheetName val="7A. MC Allocation Model"/>
      <sheetName val="Combined"/>
      <sheetName val="Border_IP"/>
      <sheetName val="CPE_all"/>
      <sheetName val="PPS_IP"/>
      <sheetName val="Rehab_IP"/>
      <sheetName val="Psych_IP"/>
      <sheetName val="IP_by_MC"/>
      <sheetName val="IP_by_MC_pivot"/>
      <sheetName val="Border_OP"/>
      <sheetName val="PPS_OP"/>
      <sheetName val="OP_by_MC"/>
      <sheetName val="OP_by_MC_pivot"/>
      <sheetName val="QIP_IP_all"/>
      <sheetName val="QIP_IP_ffs"/>
      <sheetName val="NewProg_Conta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C"/>
      <sheetName val="Macro1"/>
    </sheetNames>
    <sheetDataSet>
      <sheetData sheetId="0" refreshError="1"/>
      <sheetData sheetId="1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 - Notes"/>
      <sheetName val="Input Details"/>
      <sheetName val="I-960 Template"/>
      <sheetName val="Lookup Posn"/>
      <sheetName val="Prog Avgs"/>
      <sheetName val="MA posn"/>
      <sheetName val="range steps"/>
      <sheetName val="Benefits Inf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over Sheet"/>
      <sheetName val="Expenditure Detail"/>
      <sheetName val="Revenue - Cash Receipts"/>
      <sheetName val="Staff Model"/>
      <sheetName val="Rates"/>
      <sheetName val="Activity"/>
      <sheetName val="Revenue"/>
      <sheetName val="FY19 EXP &amp; FTE Data"/>
      <sheetName val="FY19 EXP-FTE DRAFT w-o BH"/>
      <sheetName val="Lookup"/>
      <sheetName val="Lookup Table"/>
      <sheetName val="Salary Schedule eff. 7.1.19"/>
      <sheetName val="Workstation_Desk_Cha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notes"/>
      <sheetName val="MR_Line"/>
      <sheetName val="SPEC"/>
      <sheetName val="POS"/>
      <sheetName val="DRG"/>
      <sheetName val="REV"/>
      <sheetName val="PROC"/>
      <sheetName val="PROC - OLD"/>
      <sheetName val="MOD"/>
      <sheetName val="DIAG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/>
      <sheetData sheetId="7"/>
      <sheetData sheetId="8" refreshError="1"/>
      <sheetData sheetId="9"/>
      <sheetData sheetId="10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"/>
      <sheetName val="Summary"/>
      <sheetName val="Current BH Staff coversion"/>
      <sheetName val="Staff Model-Expansion"/>
      <sheetName val="Staff Model-Implementation"/>
      <sheetName val="Look up Tables"/>
      <sheetName val="Objects"/>
      <sheetName val="FTE"/>
      <sheetName val="Sheet1"/>
      <sheetName val="Staff Model-BH Elig fund swap"/>
      <sheetName val="DSHS ESA"/>
      <sheetName val="FQHC O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Programs"/>
      <sheetName val="ALLMCOs"/>
      <sheetName val="AHFAM"/>
      <sheetName val="AHAC"/>
      <sheetName val="SCHIP"/>
      <sheetName val="AHBD"/>
      <sheetName val="COPES"/>
      <sheetName val="AMG"/>
      <sheetName val="CCC"/>
      <sheetName val="CHPW"/>
      <sheetName val="MHC"/>
      <sheetName val="UHC"/>
      <sheetName val="MCO"/>
      <sheetName val="Program"/>
      <sheetName val="Total CY15 deliveries"/>
      <sheetName val="Settings"/>
      <sheetName val="SQL Statement"/>
      <sheetName val="Low birth weight del CY15"/>
      <sheetName val="IP del by type CY15 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otment Detail"/>
      <sheetName val="Allotment Summary"/>
      <sheetName val="Allotment Summary - Coding"/>
      <sheetName val="Lookup"/>
      <sheetName val="Preliminary Funding %"/>
      <sheetName val="TALS Generic FY1"/>
      <sheetName val="TALS Generic FY2"/>
      <sheetName val="TALS Generic BY Summary"/>
      <sheetName val="TALS PSP 001-1"/>
      <sheetName val="TALS PSP 001-2"/>
      <sheetName val="TALS PSP 418-1"/>
      <sheetName val="TALS PSP Summary"/>
      <sheetName val="TALS BH 001-1"/>
      <sheetName val="TALS BH 001-2"/>
      <sheetName val="TALS BH 761-6"/>
      <sheetName val="TALS BH Summary"/>
      <sheetName val="TALS PDP 001-1"/>
      <sheetName val="TALS PDP 001-2"/>
      <sheetName val="TALS PDP 418-1"/>
      <sheetName val="TALS PDP 609-1"/>
      <sheetName val="TALS PDP Summary"/>
      <sheetName val="TALS HTA 001-1"/>
      <sheetName val="TALS HTA 001-2"/>
      <sheetName val="TALS HTA 418-1"/>
      <sheetName val="TALS HTA 609-1"/>
      <sheetName val="TALS HTA Summary"/>
      <sheetName val="20BH0 - Basic Health Administ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ummary Chart"/>
      <sheetName val="Cost Report"/>
      <sheetName val="Cost Projections (2)"/>
      <sheetName val="Cost Chart"/>
      <sheetName val="Cost Report (2)"/>
      <sheetName val="Staff Report"/>
      <sheetName val="Charges"/>
      <sheetName val="Monthly"/>
      <sheetName val="Allotments"/>
      <sheetName val="Staff Detail"/>
      <sheetName val="Monthly Staff Detail"/>
      <sheetName val="LAN Cost Pool"/>
      <sheetName val="JV"/>
      <sheetName val="MFSR"/>
      <sheetName val="Monthly Exp"/>
      <sheetName val="Monthly Cost"/>
      <sheetName val="Monthly Exp (2)"/>
      <sheetName val="Monthly Cost (2)"/>
      <sheetName val="Comb Mo"/>
      <sheetName val="ISSD Mo"/>
      <sheetName val="DIS Mo"/>
      <sheetName val="Monthly (2)"/>
      <sheetName val="Phone Chart"/>
      <sheetName val="WAN Chart"/>
      <sheetName val="Email Chart"/>
      <sheetName val="Device Counts"/>
      <sheetName val="Report (2)"/>
      <sheetName val="Summary (2)"/>
      <sheetName val="Cost Projections"/>
      <sheetName val="Projections"/>
      <sheetName val="DIS Detail"/>
      <sheetName val="DIS Chart"/>
      <sheetName val="DIS Chart (2)"/>
      <sheetName val="Sheet1"/>
      <sheetName val="Overtime"/>
      <sheetName val="Budget Projection Notes"/>
      <sheetName val="Annual History"/>
    </sheetNames>
    <sheetDataSet>
      <sheetData sheetId="0"/>
      <sheetData sheetId="1" refreshError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FS Dollars"/>
      <sheetName val="Waiver Yr PMPM"/>
      <sheetName val="CHIP FNP Claims"/>
      <sheetName val="Bills Impact"/>
      <sheetName val="Bills Impact (2)"/>
      <sheetName val="Ext New"/>
      <sheetName val="Cont 12 months"/>
      <sheetName val="New Adult Group"/>
      <sheetName val="New adult group - member months"/>
      <sheetName val="SSI Ext"/>
      <sheetName val="DSHPs"/>
      <sheetName val="BN Savings"/>
      <sheetName val="Bills old match"/>
      <sheetName val="Bills PMPMs"/>
      <sheetName val="CMS Impact"/>
      <sheetName val="CMS Impact2"/>
      <sheetName val="OMM PMPMs"/>
      <sheetName val="Trend Calc"/>
      <sheetName val="PMPM Savings"/>
      <sheetName val="PMPM compare"/>
      <sheetName val="Kathy Sch"/>
      <sheetName val="Dennis Numbers"/>
      <sheetName val="MLTC Elig Enroll"/>
      <sheetName val="NH Group 2"/>
      <sheetName val="HARP Group 2"/>
      <sheetName val="TBI Group 2"/>
      <sheetName val="NHTD Group 2"/>
      <sheetName val="FIDA-IDD Group 2"/>
      <sheetName val="ITC Group 2 1115"/>
      <sheetName val="HR Conversions"/>
      <sheetName val="Jeffs Conv Data"/>
      <sheetName val="New Elig Enroll"/>
      <sheetName val="Att D"/>
      <sheetName val="Attachment G"/>
      <sheetName val="FHP"/>
      <sheetName val="FHP w Immigrant"/>
      <sheetName val="FHP w Imm Split"/>
      <sheetName val="FHP MM Disaster"/>
      <sheetName val="FSHRP MM"/>
      <sheetName val="Instruc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Chart"/>
      <sheetName val="Chart Data"/>
      <sheetName val="Summary Sheet"/>
      <sheetName val="Sheet2"/>
      <sheetName val="Updated Model"/>
      <sheetName val="B1-B2 Tests"/>
      <sheetName val="Mary UPL Limits"/>
      <sheetName val="MC Allocation Model"/>
      <sheetName val="MCO Pivot"/>
      <sheetName val="Example"/>
      <sheetName val="Mapping of Names"/>
      <sheetName val="Payments"/>
      <sheetName val="tblPsych_IMD_State_Only"/>
      <sheetName val="tblNet_Patient_Rev"/>
      <sheetName val="Updated Report"/>
      <sheetName val="Original Report"/>
      <sheetName val="With MCO 1"/>
      <sheetName val="Map to Legislation"/>
      <sheetName val="ACA Enrollment Calculation"/>
      <sheetName val="UPL Limits"/>
      <sheetName val="New Program Dat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2"/>
      <sheetName val="Sheet11"/>
      <sheetName val="Sheet10"/>
      <sheetName val="Sheet9"/>
      <sheetName val="Sheet8"/>
      <sheetName val="Sheet7"/>
      <sheetName val="Sheet4"/>
      <sheetName val="Sheet5"/>
      <sheetName val="Sheet6"/>
      <sheetName val="sheet1"/>
      <sheetName val="Sheet2"/>
      <sheetName val="Sheet3"/>
      <sheetName val="Directory"/>
      <sheetName val="Staff 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F-S (3)"/>
      <sheetName val="GF-F (3)"/>
      <sheetName val="HSA (3)"/>
      <sheetName val="TOTAL (3)"/>
      <sheetName val="GF-S (2)"/>
      <sheetName val="GF-F (2)"/>
      <sheetName val="HSA (2)"/>
      <sheetName val="TOTAL (2)"/>
      <sheetName val="GF-S"/>
      <sheetName val="VRDE"/>
      <sheetName val="HSA"/>
      <sheetName val="ALL STATE FUNDS"/>
      <sheetName val="GF-F"/>
      <sheetName val="TOTAL"/>
      <sheetName val="DD VRI NE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al"/>
      <sheetName val="Table1"/>
      <sheetName val="Neutral"/>
      <sheetName val="Std"/>
      <sheetName val="DRG Data Input"/>
      <sheetName val="AttA1"/>
      <sheetName val="AttA1detail"/>
      <sheetName val="ICUSumm"/>
      <sheetName val="Billed Charges"/>
      <sheetName val="0000000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F-S (3)"/>
      <sheetName val="GF-F (3)"/>
      <sheetName val="HSA (3)"/>
      <sheetName val="TOTAL (3)"/>
      <sheetName val="GF-S (2)"/>
      <sheetName val="GF-F (2)"/>
      <sheetName val="HSA (2)"/>
      <sheetName val="TOTAL (2)"/>
      <sheetName val="GF-S"/>
      <sheetName val="VRDE"/>
      <sheetName val="HSA"/>
      <sheetName val="ALL STATE FUNDS"/>
      <sheetName val="GF-F"/>
      <sheetName val="TOTAL"/>
      <sheetName val="DD VRI NE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F-S (3)"/>
      <sheetName val="GF-F (3)"/>
      <sheetName val="HSA (3)"/>
      <sheetName val="TOTAL (3)"/>
      <sheetName val="GF-S (2)"/>
      <sheetName val="GF-F (2)"/>
      <sheetName val="HSA (2)"/>
      <sheetName val="TOTAL (2)"/>
      <sheetName val="GF-S"/>
      <sheetName val="VRDE"/>
      <sheetName val="HSA"/>
      <sheetName val="ALL STATE FUNDS"/>
      <sheetName val="GF-F"/>
      <sheetName val="TOTAL"/>
      <sheetName val="DD VRI NE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Area"/>
      <sheetName val="SavedFormat"/>
      <sheetName val="DataSelection"/>
      <sheetName val="DataBase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Outliers"/>
      <sheetName val="Input"/>
      <sheetName val="Ratio"/>
      <sheetName val="Table 1a-d"/>
      <sheetName val="Table 4a"/>
      <sheetName val="Table 4b"/>
      <sheetName val="Table 4c"/>
      <sheetName val="Table 5"/>
      <sheetName val="Table 7a"/>
      <sheetName val="Table 7b"/>
      <sheetName val="Table 5 new DRGs"/>
      <sheetName val="Table 5 Rel. Wt changes"/>
      <sheetName val="Table 9A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66625-980C-4BD9-B4ED-F41D0707561F}">
  <sheetPr>
    <tabColor rgb="FF00B0F0"/>
    <pageSetUpPr fitToPage="1"/>
  </sheetPr>
  <dimension ref="A3:Q224"/>
  <sheetViews>
    <sheetView showGridLines="0" tabSelected="1" zoomScale="130" zoomScaleNormal="130" workbookViewId="0">
      <pane ySplit="5" topLeftCell="A175" activePane="bottomLeft" state="frozen"/>
      <selection pane="bottomLeft" activeCell="I180" sqref="I180"/>
    </sheetView>
  </sheetViews>
  <sheetFormatPr defaultColWidth="10.28515625" defaultRowHeight="15"/>
  <cols>
    <col min="1" max="1" width="44.42578125" style="1" bestFit="1" customWidth="1"/>
    <col min="2" max="2" width="20.85546875" style="1" customWidth="1"/>
    <col min="3" max="3" width="18.140625" style="1" customWidth="1"/>
    <col min="4" max="4" width="17" style="1" customWidth="1"/>
    <col min="5" max="5" width="17" style="1" bestFit="1" customWidth="1"/>
    <col min="6" max="8" width="18.140625" style="1" bestFit="1" customWidth="1"/>
    <col min="9" max="9" width="19.28515625" style="1" bestFit="1" customWidth="1"/>
    <col min="10" max="10" width="18.140625" bestFit="1" customWidth="1"/>
    <col min="11" max="11" width="15.85546875" bestFit="1" customWidth="1"/>
    <col min="12" max="15" width="15.85546875" style="1" bestFit="1" customWidth="1"/>
    <col min="16" max="16" width="16.85546875" style="1" bestFit="1" customWidth="1"/>
    <col min="17" max="17" width="15.5703125" style="1" bestFit="1" customWidth="1"/>
    <col min="18" max="16384" width="10.28515625" style="1"/>
  </cols>
  <sheetData>
    <row r="3" spans="1:15">
      <c r="C3" s="6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32" t="s">
        <v>6</v>
      </c>
    </row>
    <row r="4" spans="1:15"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6" t="s">
        <v>12</v>
      </c>
      <c r="I4" s="33"/>
    </row>
    <row r="5" spans="1:15">
      <c r="C5" s="46"/>
      <c r="D5" s="46" t="s">
        <v>13</v>
      </c>
      <c r="E5" s="1" t="s">
        <v>13</v>
      </c>
      <c r="F5" s="1" t="s">
        <v>13</v>
      </c>
      <c r="G5" s="1" t="s">
        <v>13</v>
      </c>
      <c r="H5" s="1" t="s">
        <v>13</v>
      </c>
      <c r="I5" s="34"/>
    </row>
    <row r="6" spans="1:15" s="8" customFormat="1">
      <c r="A6" s="7" t="s">
        <v>14</v>
      </c>
      <c r="C6" s="47"/>
      <c r="D6" s="47"/>
      <c r="I6" s="35"/>
      <c r="J6" s="72"/>
      <c r="K6" s="72"/>
    </row>
    <row r="7" spans="1:15" s="8" customFormat="1">
      <c r="A7" s="9" t="s">
        <v>15</v>
      </c>
      <c r="C7" s="47"/>
      <c r="D7" s="47"/>
      <c r="I7" s="35"/>
      <c r="J7" s="14"/>
      <c r="K7" s="14"/>
    </row>
    <row r="8" spans="1:15" s="8" customFormat="1">
      <c r="A8" s="8" t="s">
        <v>16</v>
      </c>
      <c r="C8" s="48">
        <v>2851261.2171915108</v>
      </c>
      <c r="D8" s="48">
        <v>9841671.3609096631</v>
      </c>
      <c r="E8" s="10">
        <v>9878825.7428962961</v>
      </c>
      <c r="F8" s="10">
        <v>9885901.4045247193</v>
      </c>
      <c r="G8" s="10">
        <v>9893175.1895563006</v>
      </c>
      <c r="H8" s="10">
        <v>9900652.6457450092</v>
      </c>
      <c r="I8" s="35"/>
      <c r="J8" s="14"/>
      <c r="K8" s="14"/>
      <c r="L8" s="11"/>
      <c r="M8" s="11"/>
    </row>
    <row r="9" spans="1:15" s="8" customFormat="1">
      <c r="A9" s="8" t="s">
        <v>17</v>
      </c>
      <c r="C9" s="48">
        <v>684896.13240840868</v>
      </c>
      <c r="D9" s="48">
        <v>2705617.5451802551</v>
      </c>
      <c r="E9" s="10">
        <v>2703772.1601701691</v>
      </c>
      <c r="F9" s="10">
        <v>2703776.4381143199</v>
      </c>
      <c r="G9" s="10">
        <v>2703780.83081405</v>
      </c>
      <c r="H9" s="10">
        <v>2703785.3412147099</v>
      </c>
      <c r="I9" s="35"/>
      <c r="J9" s="14"/>
      <c r="K9" s="14"/>
      <c r="L9" s="11"/>
      <c r="M9" s="11"/>
    </row>
    <row r="10" spans="1:15" s="8" customFormat="1">
      <c r="A10" s="8" t="s">
        <v>18</v>
      </c>
      <c r="C10" s="48">
        <v>81206.348089684121</v>
      </c>
      <c r="D10" s="48">
        <v>269658.18569121999</v>
      </c>
      <c r="E10" s="10">
        <v>285623.95585058344</v>
      </c>
      <c r="F10" s="10">
        <v>288223.896862244</v>
      </c>
      <c r="G10" s="10">
        <v>290896.64424754499</v>
      </c>
      <c r="H10" s="10">
        <v>293644.23702683201</v>
      </c>
      <c r="I10" s="35"/>
      <c r="J10" s="14"/>
      <c r="K10" s="14"/>
      <c r="L10" s="10"/>
      <c r="M10" s="10"/>
      <c r="N10" s="10"/>
      <c r="O10" s="10"/>
    </row>
    <row r="11" spans="1:15" s="8" customFormat="1">
      <c r="A11" s="8" t="s">
        <v>19</v>
      </c>
      <c r="C11" s="48">
        <v>54108.414400359194</v>
      </c>
      <c r="D11" s="48">
        <v>214292.59705606257</v>
      </c>
      <c r="E11" s="10">
        <v>214146.70349261671</v>
      </c>
      <c r="F11" s="10">
        <v>214147.04207607001</v>
      </c>
      <c r="G11" s="10">
        <v>214147.389742003</v>
      </c>
      <c r="H11" s="10">
        <v>214147.74672352901</v>
      </c>
      <c r="I11" s="35"/>
      <c r="J11" s="14"/>
      <c r="K11" s="14"/>
      <c r="L11" s="10"/>
      <c r="M11" s="10"/>
      <c r="N11" s="10"/>
      <c r="O11" s="10"/>
    </row>
    <row r="12" spans="1:15" s="8" customFormat="1">
      <c r="A12" s="8" t="s">
        <v>20</v>
      </c>
      <c r="C12" s="48">
        <v>3809.9923066678693</v>
      </c>
      <c r="D12" s="48">
        <v>13529.348643043184</v>
      </c>
      <c r="E12" s="10">
        <v>13520.094079143711</v>
      </c>
      <c r="F12" s="10">
        <v>13520.1154933076</v>
      </c>
      <c r="G12" s="10">
        <v>13520.137481905</v>
      </c>
      <c r="H12" s="10">
        <v>13520.1600596797</v>
      </c>
      <c r="I12" s="35"/>
      <c r="J12" s="14"/>
      <c r="K12" s="14"/>
      <c r="L12" s="11"/>
      <c r="M12" s="11"/>
    </row>
    <row r="13" spans="1:15" s="8" customFormat="1">
      <c r="C13" s="48"/>
      <c r="D13" s="48"/>
      <c r="E13" s="10"/>
      <c r="F13" s="10"/>
      <c r="G13" s="10"/>
      <c r="H13" s="10"/>
      <c r="I13" s="35"/>
      <c r="J13" s="14"/>
      <c r="K13" s="14"/>
      <c r="L13" s="12"/>
      <c r="M13" s="12"/>
      <c r="N13" s="12"/>
      <c r="O13" s="12"/>
    </row>
    <row r="14" spans="1:15" s="8" customFormat="1">
      <c r="A14" s="9" t="s">
        <v>21</v>
      </c>
      <c r="C14" s="47"/>
      <c r="D14" s="47"/>
      <c r="I14" s="35"/>
      <c r="J14" s="14"/>
      <c r="K14" s="14"/>
    </row>
    <row r="15" spans="1:15" s="8" customFormat="1">
      <c r="A15" s="8" t="s">
        <v>22</v>
      </c>
      <c r="C15" s="48">
        <v>95359.267341707367</v>
      </c>
      <c r="D15" s="48">
        <v>387241.23713424837</v>
      </c>
      <c r="E15" s="10">
        <v>387020.633360404</v>
      </c>
      <c r="F15" s="10">
        <v>387033.21059536602</v>
      </c>
      <c r="G15" s="10">
        <v>387045.80427989899</v>
      </c>
      <c r="H15" s="10">
        <v>387058.41483676201</v>
      </c>
      <c r="I15" s="35"/>
      <c r="J15" s="14"/>
      <c r="K15" s="14"/>
      <c r="L15" s="11"/>
      <c r="M15" s="11"/>
    </row>
    <row r="16" spans="1:15" s="8" customFormat="1">
      <c r="A16" s="8" t="s">
        <v>23</v>
      </c>
      <c r="C16" s="48">
        <v>348.5</v>
      </c>
      <c r="D16" s="48">
        <v>1250.6544802491201</v>
      </c>
      <c r="E16" s="10">
        <v>1249.803531668673</v>
      </c>
      <c r="F16" s="10">
        <v>1249.8055072582308</v>
      </c>
      <c r="G16" s="10">
        <v>1249.8075358428589</v>
      </c>
      <c r="H16" s="10">
        <v>1249.8096187827327</v>
      </c>
      <c r="I16" s="35"/>
      <c r="J16" s="14"/>
      <c r="K16" s="14"/>
      <c r="L16" s="11"/>
      <c r="M16" s="11"/>
    </row>
    <row r="17" spans="1:13" s="8" customFormat="1">
      <c r="A17" s="8" t="s">
        <v>24</v>
      </c>
      <c r="C17" s="48">
        <v>1339802.8548050262</v>
      </c>
      <c r="D17" s="48">
        <v>4156078.2326755687</v>
      </c>
      <c r="E17" s="10">
        <v>4165772.2641091445</v>
      </c>
      <c r="F17" s="10">
        <v>4165778.84902908</v>
      </c>
      <c r="G17" s="10">
        <v>4165785.61058908</v>
      </c>
      <c r="H17" s="10">
        <v>4165792.5533228298</v>
      </c>
      <c r="I17" s="35"/>
      <c r="J17" s="14"/>
      <c r="K17" s="14"/>
      <c r="L17" s="11"/>
      <c r="M17" s="11"/>
    </row>
    <row r="18" spans="1:13" s="8" customFormat="1">
      <c r="A18" s="8" t="s">
        <v>25</v>
      </c>
      <c r="C18" s="48">
        <v>5505.25</v>
      </c>
      <c r="D18" s="48">
        <v>22021</v>
      </c>
      <c r="E18" s="10">
        <v>22021</v>
      </c>
      <c r="F18" s="10">
        <v>22021</v>
      </c>
      <c r="G18" s="10">
        <v>22021</v>
      </c>
      <c r="H18" s="10">
        <v>22021</v>
      </c>
      <c r="I18" s="35"/>
      <c r="J18" s="14"/>
      <c r="K18" s="14"/>
      <c r="L18" s="11"/>
      <c r="M18" s="11"/>
    </row>
    <row r="19" spans="1:13" s="8" customFormat="1">
      <c r="A19" s="8" t="s">
        <v>26</v>
      </c>
      <c r="C19" s="48">
        <v>10203.023595018163</v>
      </c>
      <c r="D19" s="48">
        <v>40812.094380072653</v>
      </c>
      <c r="E19" s="10">
        <v>42036.457211474837</v>
      </c>
      <c r="F19" s="10">
        <v>43297.55092781908</v>
      </c>
      <c r="G19" s="10">
        <v>44596.477455653658</v>
      </c>
      <c r="H19" s="10">
        <v>45934.371779323257</v>
      </c>
      <c r="I19" s="35"/>
      <c r="J19" s="14"/>
      <c r="K19" s="14"/>
      <c r="L19" s="11"/>
      <c r="M19" s="11"/>
    </row>
    <row r="20" spans="1:13" s="8" customFormat="1">
      <c r="A20" s="8" t="s">
        <v>27</v>
      </c>
      <c r="C20" s="48">
        <v>523156.75</v>
      </c>
      <c r="D20" s="48">
        <v>2092627</v>
      </c>
      <c r="E20" s="10">
        <v>2982376</v>
      </c>
      <c r="F20" s="10">
        <v>3088383</v>
      </c>
      <c r="G20" s="10">
        <v>3150151</v>
      </c>
      <c r="H20" s="10">
        <v>3213154</v>
      </c>
      <c r="I20" s="35"/>
      <c r="J20" s="14"/>
      <c r="K20" s="14"/>
      <c r="L20" s="11"/>
      <c r="M20" s="11"/>
    </row>
    <row r="21" spans="1:13" s="8" customFormat="1">
      <c r="A21" s="8" t="s">
        <v>28</v>
      </c>
      <c r="C21" s="48"/>
      <c r="D21" s="48"/>
      <c r="E21" s="10">
        <v>624000</v>
      </c>
      <c r="F21" s="10">
        <v>686400</v>
      </c>
      <c r="G21" s="10">
        <v>720720</v>
      </c>
      <c r="H21" s="10">
        <v>756756</v>
      </c>
      <c r="I21" s="35"/>
      <c r="J21" s="14"/>
      <c r="K21" s="14"/>
      <c r="L21" s="11"/>
      <c r="M21" s="11"/>
    </row>
    <row r="22" spans="1:13" s="8" customFormat="1">
      <c r="A22" s="8" t="s">
        <v>29</v>
      </c>
      <c r="C22" s="49"/>
      <c r="D22" s="48">
        <v>170</v>
      </c>
      <c r="E22" s="10">
        <v>170</v>
      </c>
      <c r="F22" s="10">
        <v>170</v>
      </c>
      <c r="G22" s="10">
        <v>170</v>
      </c>
      <c r="H22" s="10">
        <v>170</v>
      </c>
      <c r="I22" s="35"/>
      <c r="J22" s="14"/>
      <c r="K22" s="14"/>
      <c r="L22" s="11"/>
      <c r="M22" s="11"/>
    </row>
    <row r="23" spans="1:13" s="8" customFormat="1">
      <c r="A23" s="8" t="s">
        <v>30</v>
      </c>
      <c r="C23" s="49"/>
      <c r="D23" s="48">
        <v>65</v>
      </c>
      <c r="E23" s="10">
        <v>65</v>
      </c>
      <c r="F23" s="10">
        <v>65</v>
      </c>
      <c r="G23" s="10">
        <v>65</v>
      </c>
      <c r="H23" s="10">
        <v>65</v>
      </c>
      <c r="I23" s="35"/>
      <c r="J23" s="14"/>
      <c r="K23" s="14"/>
      <c r="L23" s="11"/>
      <c r="M23" s="11"/>
    </row>
    <row r="24" spans="1:13" s="8" customFormat="1">
      <c r="A24" s="8" t="s">
        <v>31</v>
      </c>
      <c r="C24" s="49"/>
      <c r="D24" s="48">
        <v>3287</v>
      </c>
      <c r="E24" s="10">
        <v>6575</v>
      </c>
      <c r="F24" s="10">
        <v>6575</v>
      </c>
      <c r="G24" s="10">
        <v>6575</v>
      </c>
      <c r="H24" s="10">
        <v>6575</v>
      </c>
      <c r="I24" s="35"/>
      <c r="J24" s="14"/>
      <c r="K24" s="14"/>
      <c r="L24" s="11"/>
      <c r="M24" s="11"/>
    </row>
    <row r="25" spans="1:13" s="8" customFormat="1">
      <c r="A25" s="8" t="s">
        <v>32</v>
      </c>
      <c r="C25" s="49"/>
      <c r="D25" s="48">
        <v>1244</v>
      </c>
      <c r="E25" s="10">
        <v>2489</v>
      </c>
      <c r="F25" s="10">
        <v>2489</v>
      </c>
      <c r="G25" s="10">
        <v>2489</v>
      </c>
      <c r="H25" s="10">
        <v>2489</v>
      </c>
      <c r="I25" s="35"/>
      <c r="J25" s="14"/>
      <c r="K25" s="14"/>
      <c r="L25" s="11"/>
      <c r="M25" s="11"/>
    </row>
    <row r="26" spans="1:13" s="8" customFormat="1">
      <c r="A26" s="8" t="s">
        <v>33</v>
      </c>
      <c r="C26" s="49"/>
      <c r="D26" s="48">
        <v>232</v>
      </c>
      <c r="E26" s="10">
        <v>464</v>
      </c>
      <c r="F26" s="10">
        <v>464</v>
      </c>
      <c r="G26" s="10">
        <v>464</v>
      </c>
      <c r="H26" s="10">
        <v>464</v>
      </c>
      <c r="I26" s="35"/>
      <c r="J26" s="14"/>
      <c r="K26" s="14"/>
      <c r="L26" s="11"/>
      <c r="M26" s="11"/>
    </row>
    <row r="27" spans="1:13" s="8" customFormat="1">
      <c r="A27" s="8" t="s">
        <v>34</v>
      </c>
      <c r="C27" s="49"/>
      <c r="D27" s="48">
        <v>24</v>
      </c>
      <c r="E27" s="10">
        <v>49</v>
      </c>
      <c r="F27" s="10">
        <v>49</v>
      </c>
      <c r="G27" s="10">
        <v>49</v>
      </c>
      <c r="H27" s="10">
        <v>49</v>
      </c>
      <c r="I27" s="35"/>
      <c r="J27" s="14"/>
      <c r="K27" s="14"/>
      <c r="L27" s="11"/>
      <c r="M27" s="11"/>
    </row>
    <row r="28" spans="1:13" s="8" customFormat="1">
      <c r="A28" s="8" t="s">
        <v>35</v>
      </c>
      <c r="B28" s="10"/>
      <c r="C28" s="49"/>
      <c r="D28" s="48">
        <v>13</v>
      </c>
      <c r="E28" s="10">
        <v>27</v>
      </c>
      <c r="F28" s="10">
        <v>27</v>
      </c>
      <c r="G28" s="10">
        <v>27</v>
      </c>
      <c r="H28" s="10">
        <v>27</v>
      </c>
      <c r="I28" s="35"/>
      <c r="J28" s="14"/>
      <c r="K28" s="14"/>
      <c r="L28" s="11"/>
      <c r="M28" s="11"/>
    </row>
    <row r="29" spans="1:13" s="8" customFormat="1">
      <c r="A29" s="8" t="s">
        <v>36</v>
      </c>
      <c r="B29" s="10"/>
      <c r="C29" s="49"/>
      <c r="D29" s="49"/>
      <c r="E29" s="73">
        <v>52.687774367060747</v>
      </c>
      <c r="F29" s="10">
        <v>83406.572134429676</v>
      </c>
      <c r="G29" s="10">
        <v>105240.13245361918</v>
      </c>
      <c r="H29" s="10">
        <v>105266.05547412118</v>
      </c>
      <c r="I29" s="35"/>
      <c r="J29" s="14"/>
      <c r="K29" s="14"/>
      <c r="L29" s="11"/>
      <c r="M29" s="11"/>
    </row>
    <row r="30" spans="1:13" s="8" customFormat="1">
      <c r="A30" s="8" t="s">
        <v>37</v>
      </c>
      <c r="B30" s="10"/>
      <c r="C30" s="49"/>
      <c r="D30" s="49"/>
      <c r="E30" s="13"/>
      <c r="F30" s="10">
        <v>35198.911719776203</v>
      </c>
      <c r="G30" s="10">
        <v>44461.783224980463</v>
      </c>
      <c r="H30" s="10">
        <v>44461.783224980463</v>
      </c>
      <c r="I30" s="35"/>
      <c r="J30" s="14"/>
      <c r="K30" s="14"/>
      <c r="L30" s="11"/>
      <c r="M30" s="11"/>
    </row>
    <row r="31" spans="1:13" s="8" customFormat="1">
      <c r="A31" s="8" t="s">
        <v>38</v>
      </c>
      <c r="B31" s="10"/>
      <c r="C31" s="49"/>
      <c r="D31" s="49"/>
      <c r="E31" s="13"/>
      <c r="F31" s="10">
        <v>1900.3044640478245</v>
      </c>
      <c r="G31" s="10">
        <v>2400.3845861656732</v>
      </c>
      <c r="H31" s="10">
        <v>2400.3845861656732</v>
      </c>
      <c r="I31" s="35"/>
      <c r="J31" s="14"/>
      <c r="K31" s="14"/>
      <c r="L31" s="11"/>
      <c r="M31" s="11"/>
    </row>
    <row r="32" spans="1:13" s="8" customFormat="1">
      <c r="A32" s="8" t="s">
        <v>39</v>
      </c>
      <c r="B32" s="10"/>
      <c r="C32" s="49"/>
      <c r="D32" s="49"/>
      <c r="E32" s="13"/>
      <c r="F32" s="10">
        <v>3282.234369077873</v>
      </c>
      <c r="G32" s="10">
        <v>4145.9802556773129</v>
      </c>
      <c r="H32" s="10">
        <v>4145.9802556773129</v>
      </c>
      <c r="I32" s="35"/>
      <c r="J32" s="14"/>
      <c r="K32" s="14"/>
      <c r="L32" s="11"/>
      <c r="M32" s="11"/>
    </row>
    <row r="33" spans="1:13" s="8" customFormat="1">
      <c r="A33" s="8" t="s">
        <v>40</v>
      </c>
      <c r="B33" s="10"/>
      <c r="C33" s="49"/>
      <c r="D33" s="49"/>
      <c r="E33" s="13"/>
      <c r="F33" s="10">
        <v>216.43911771858396</v>
      </c>
      <c r="G33" s="10">
        <v>273.39678027610609</v>
      </c>
      <c r="H33" s="10">
        <v>273.39678027610609</v>
      </c>
      <c r="I33" s="35"/>
      <c r="J33" s="14"/>
      <c r="K33" s="14"/>
      <c r="L33" s="11"/>
      <c r="M33" s="11"/>
    </row>
    <row r="34" spans="1:13" s="8" customFormat="1">
      <c r="A34" s="8" t="s">
        <v>41</v>
      </c>
      <c r="B34" s="10"/>
      <c r="C34" s="49"/>
      <c r="D34" s="49"/>
      <c r="E34" s="13"/>
      <c r="F34" s="10">
        <v>140.66925597256517</v>
      </c>
      <c r="G34" s="10">
        <v>177.68748122850334</v>
      </c>
      <c r="H34" s="10">
        <v>177.68748122850334</v>
      </c>
      <c r="I34" s="35"/>
      <c r="J34" s="14"/>
      <c r="K34" s="14"/>
      <c r="L34" s="11"/>
      <c r="M34" s="11"/>
    </row>
    <row r="35" spans="1:13" s="8" customFormat="1">
      <c r="A35" s="8" t="s">
        <v>42</v>
      </c>
      <c r="B35" s="10"/>
      <c r="C35" s="49"/>
      <c r="D35" s="49"/>
      <c r="E35" s="74">
        <v>1338.4772552157654</v>
      </c>
      <c r="F35" s="10">
        <v>29997.128207288293</v>
      </c>
      <c r="G35" s="10">
        <v>34955.998348008558</v>
      </c>
      <c r="H35" s="10">
        <v>35614.545302121449</v>
      </c>
      <c r="I35" s="35"/>
      <c r="J35" s="14"/>
      <c r="K35" s="14"/>
      <c r="L35" s="11"/>
      <c r="M35" s="11"/>
    </row>
    <row r="36" spans="1:13" s="8" customFormat="1">
      <c r="A36" s="8" t="s">
        <v>43</v>
      </c>
      <c r="B36" s="10"/>
      <c r="C36" s="48"/>
      <c r="D36" s="48"/>
      <c r="E36" s="10">
        <v>54.246847068206513</v>
      </c>
      <c r="F36" s="10">
        <v>1010.0844279728112</v>
      </c>
      <c r="G36" s="10">
        <v>1156.939659802483</v>
      </c>
      <c r="H36" s="10">
        <v>1183.6297628787859</v>
      </c>
      <c r="I36" s="36"/>
      <c r="J36" s="14"/>
      <c r="K36" s="14"/>
      <c r="L36" s="11"/>
      <c r="M36" s="11"/>
    </row>
    <row r="37" spans="1:13" s="8" customFormat="1">
      <c r="A37" s="8" t="s">
        <v>44</v>
      </c>
      <c r="B37" s="10"/>
      <c r="C37" s="48"/>
      <c r="D37" s="48"/>
      <c r="E37" s="10"/>
      <c r="F37" s="10">
        <v>75745.548004907731</v>
      </c>
      <c r="G37" s="10">
        <v>95678.586953567661</v>
      </c>
      <c r="H37" s="10">
        <v>95678.586953567661</v>
      </c>
      <c r="I37" s="36"/>
      <c r="J37" s="14"/>
      <c r="K37" s="14"/>
      <c r="L37" s="11"/>
      <c r="M37" s="11"/>
    </row>
    <row r="38" spans="1:13" s="8" customFormat="1">
      <c r="A38" s="75" t="s">
        <v>45</v>
      </c>
      <c r="B38" s="10"/>
      <c r="C38" s="48"/>
      <c r="D38" s="48"/>
      <c r="E38" s="10"/>
      <c r="F38" s="10">
        <v>8616.0120445789707</v>
      </c>
      <c r="G38" s="10">
        <v>25848.03613373691</v>
      </c>
      <c r="H38" s="10">
        <v>43080.060222894856</v>
      </c>
      <c r="I38" s="36"/>
      <c r="J38" s="14"/>
      <c r="K38" s="14"/>
      <c r="L38" s="11"/>
      <c r="M38" s="11"/>
    </row>
    <row r="39" spans="1:13" s="8" customFormat="1">
      <c r="A39" s="75" t="s">
        <v>46</v>
      </c>
      <c r="B39" s="10"/>
      <c r="C39" s="48"/>
      <c r="D39" s="48"/>
      <c r="E39" s="10">
        <v>5302.2206999999999</v>
      </c>
      <c r="F39" s="10">
        <v>5355.2429069999998</v>
      </c>
      <c r="G39" s="10">
        <v>5408.7953360700003</v>
      </c>
      <c r="H39" s="10">
        <v>5462.8832894307006</v>
      </c>
      <c r="I39" s="36"/>
      <c r="J39" s="14"/>
      <c r="K39" s="14"/>
      <c r="L39" s="11"/>
      <c r="M39" s="11"/>
    </row>
    <row r="40" spans="1:13" s="8" customFormat="1">
      <c r="C40" s="47"/>
      <c r="D40" s="47"/>
      <c r="E40" s="14"/>
      <c r="F40" s="14"/>
      <c r="G40" s="14"/>
      <c r="H40" s="14"/>
      <c r="I40" s="36"/>
      <c r="J40" s="14"/>
      <c r="K40" s="14"/>
    </row>
    <row r="41" spans="1:13" s="8" customFormat="1">
      <c r="A41" s="7" t="s">
        <v>47</v>
      </c>
      <c r="C41" s="47"/>
      <c r="D41" s="47"/>
      <c r="I41" s="35"/>
      <c r="J41" s="14"/>
      <c r="K41" s="14"/>
    </row>
    <row r="42" spans="1:13" s="8" customFormat="1" ht="15" customHeight="1">
      <c r="A42" s="9" t="s">
        <v>15</v>
      </c>
      <c r="B42" s="8" t="s">
        <v>48</v>
      </c>
      <c r="C42" s="47"/>
      <c r="D42" s="47"/>
      <c r="I42" s="35"/>
      <c r="J42" s="14"/>
      <c r="K42" s="14"/>
    </row>
    <row r="43" spans="1:13" s="8" customFormat="1">
      <c r="A43" s="8" t="s">
        <v>16</v>
      </c>
      <c r="B43" s="15">
        <v>4.8000000000000001E-2</v>
      </c>
      <c r="C43" s="49">
        <v>451.74</v>
      </c>
      <c r="D43" s="49">
        <v>465.17283945468353</v>
      </c>
      <c r="E43" s="13">
        <v>487.50113574850837</v>
      </c>
      <c r="F43" s="16">
        <v>510.90119026443682</v>
      </c>
      <c r="G43" s="13">
        <v>535.42444739712982</v>
      </c>
      <c r="H43" s="13">
        <v>561.12482087219212</v>
      </c>
      <c r="I43" s="35"/>
      <c r="J43" s="14"/>
      <c r="K43" s="14"/>
    </row>
    <row r="44" spans="1:13" s="8" customFormat="1">
      <c r="A44" s="8" t="s">
        <v>17</v>
      </c>
      <c r="B44" s="15">
        <v>4.8000000000000001E-2</v>
      </c>
      <c r="C44" s="49">
        <v>1315.34</v>
      </c>
      <c r="D44" s="49">
        <v>1354.4526556167782</v>
      </c>
      <c r="E44" s="13">
        <v>1419.4663830863835</v>
      </c>
      <c r="F44" s="13">
        <v>1487.6007694745299</v>
      </c>
      <c r="G44" s="13">
        <v>1559.0056064093073</v>
      </c>
      <c r="H44" s="13">
        <v>1633.8378755169542</v>
      </c>
      <c r="I44" s="35"/>
      <c r="J44" s="14"/>
      <c r="K44" s="14"/>
    </row>
    <row r="45" spans="1:13" s="8" customFormat="1">
      <c r="A45" s="8" t="s">
        <v>18</v>
      </c>
      <c r="B45" s="15">
        <v>4.8000000000000001E-2</v>
      </c>
      <c r="C45" s="49">
        <v>460.97</v>
      </c>
      <c r="D45" s="49">
        <v>474.67730066725431</v>
      </c>
      <c r="E45" s="13">
        <v>497.46181109928256</v>
      </c>
      <c r="F45" s="13">
        <v>521.33997803204818</v>
      </c>
      <c r="G45" s="13">
        <v>546.36429697758649</v>
      </c>
      <c r="H45" s="13">
        <v>572.58978323251063</v>
      </c>
      <c r="I45" s="35"/>
      <c r="J45" s="14"/>
      <c r="K45" s="14"/>
    </row>
    <row r="46" spans="1:13" s="8" customFormat="1">
      <c r="A46" s="8" t="s">
        <v>19</v>
      </c>
      <c r="B46" s="15">
        <v>4.8000000000000001E-2</v>
      </c>
      <c r="C46" s="49">
        <v>586.71</v>
      </c>
      <c r="D46" s="49">
        <v>604.15627714273114</v>
      </c>
      <c r="E46" s="13">
        <v>633.15577844558231</v>
      </c>
      <c r="F46" s="13">
        <v>663.54725581097034</v>
      </c>
      <c r="G46" s="13">
        <v>695.39752408989693</v>
      </c>
      <c r="H46" s="13">
        <v>728.77660524621206</v>
      </c>
      <c r="I46" s="35"/>
      <c r="J46" s="14"/>
      <c r="K46" s="14"/>
    </row>
    <row r="47" spans="1:13" s="8" customFormat="1">
      <c r="A47" s="8" t="s">
        <v>20</v>
      </c>
      <c r="B47" s="15">
        <v>5.5E-2</v>
      </c>
      <c r="C47" s="49">
        <v>2125.2600000000002</v>
      </c>
      <c r="D47" s="49">
        <v>2197.5808180335453</v>
      </c>
      <c r="E47" s="13">
        <v>2318.44776302539</v>
      </c>
      <c r="F47" s="13">
        <v>2445.9623899917865</v>
      </c>
      <c r="G47" s="13">
        <v>2580.4903214413348</v>
      </c>
      <c r="H47" s="13">
        <v>2722.4172891206081</v>
      </c>
      <c r="I47" s="35"/>
      <c r="J47" s="14"/>
      <c r="K47" s="14"/>
    </row>
    <row r="48" spans="1:13" s="8" customFormat="1">
      <c r="C48" s="49"/>
      <c r="D48" s="49">
        <v>0</v>
      </c>
      <c r="E48" s="13"/>
      <c r="F48" s="13"/>
      <c r="G48" s="13"/>
      <c r="H48" s="13"/>
      <c r="I48" s="35"/>
      <c r="J48" s="14"/>
      <c r="K48" s="14"/>
    </row>
    <row r="49" spans="1:13" s="8" customFormat="1">
      <c r="A49" s="9" t="s">
        <v>21</v>
      </c>
      <c r="C49" s="49"/>
      <c r="D49" s="49">
        <v>0</v>
      </c>
      <c r="E49" s="13"/>
      <c r="F49" s="13"/>
      <c r="G49" s="13"/>
      <c r="H49" s="13"/>
      <c r="I49" s="35"/>
      <c r="J49" s="14"/>
      <c r="K49" s="14"/>
    </row>
    <row r="50" spans="1:13" s="8" customFormat="1">
      <c r="A50" s="8" t="s">
        <v>22</v>
      </c>
      <c r="B50" s="15">
        <v>4.8000000000000001E-2</v>
      </c>
      <c r="C50" s="49">
        <v>510.23</v>
      </c>
      <c r="D50" s="49">
        <v>525.40208499349887</v>
      </c>
      <c r="E50" s="13">
        <v>550.62138507318684</v>
      </c>
      <c r="F50" s="13">
        <v>577.05121155669985</v>
      </c>
      <c r="G50" s="13">
        <v>604.74966971142146</v>
      </c>
      <c r="H50" s="13">
        <v>633.7776538575697</v>
      </c>
      <c r="I50" s="35"/>
      <c r="J50" s="14"/>
      <c r="K50" s="14"/>
    </row>
    <row r="51" spans="1:13" s="8" customFormat="1">
      <c r="A51" s="8" t="s">
        <v>23</v>
      </c>
      <c r="B51" s="15">
        <v>5.5E-2</v>
      </c>
      <c r="C51" s="49">
        <v>408.64</v>
      </c>
      <c r="D51" s="49">
        <v>422.54567699068718</v>
      </c>
      <c r="E51" s="13">
        <v>445.78568922517496</v>
      </c>
      <c r="F51" s="13">
        <v>470.30390213255959</v>
      </c>
      <c r="G51" s="13">
        <v>496.17061674985035</v>
      </c>
      <c r="H51" s="13">
        <v>523.46000067109208</v>
      </c>
      <c r="I51" s="35"/>
      <c r="J51" s="14"/>
      <c r="K51" s="14"/>
    </row>
    <row r="52" spans="1:13" s="8" customFormat="1">
      <c r="A52" s="8" t="s">
        <v>24</v>
      </c>
      <c r="B52" s="15">
        <v>5.5E-2</v>
      </c>
      <c r="C52" s="49">
        <v>694.88</v>
      </c>
      <c r="D52" s="49">
        <v>718.52618448338069</v>
      </c>
      <c r="E52" s="13">
        <v>758.04512462996661</v>
      </c>
      <c r="F52" s="13">
        <v>799.73760648461473</v>
      </c>
      <c r="G52" s="13">
        <v>843.72317484126847</v>
      </c>
      <c r="H52" s="13">
        <v>890.12794945753819</v>
      </c>
      <c r="I52" s="35"/>
      <c r="J52" s="14"/>
      <c r="K52" s="14"/>
    </row>
    <row r="53" spans="1:13" s="8" customFormat="1">
      <c r="A53" s="8" t="s">
        <v>25</v>
      </c>
      <c r="B53" s="15">
        <v>5.6000000000000001E-2</v>
      </c>
      <c r="C53" s="49">
        <v>4167.7</v>
      </c>
      <c r="D53" s="49">
        <v>4312.0759224364838</v>
      </c>
      <c r="E53" s="13">
        <v>4553.5521740929271</v>
      </c>
      <c r="F53" s="13">
        <v>4808.551095842131</v>
      </c>
      <c r="G53" s="13">
        <v>5077.8299572092901</v>
      </c>
      <c r="H53" s="13">
        <v>5362.1884348130106</v>
      </c>
      <c r="I53" s="35"/>
      <c r="J53" s="14"/>
      <c r="K53" s="14"/>
      <c r="L53" s="11"/>
      <c r="M53" s="11"/>
    </row>
    <row r="54" spans="1:13" s="8" customFormat="1">
      <c r="A54" s="8" t="s">
        <v>26</v>
      </c>
      <c r="B54" s="15">
        <v>5.6000000000000001E-2</v>
      </c>
      <c r="C54" s="50">
        <v>9844.8768300178235</v>
      </c>
      <c r="D54" s="49">
        <v>10185.919413122987</v>
      </c>
      <c r="E54" s="13">
        <v>10756.330900257875</v>
      </c>
      <c r="F54" s="13">
        <v>11358.685430672316</v>
      </c>
      <c r="G54" s="13">
        <v>11994.771814789967</v>
      </c>
      <c r="H54" s="13">
        <v>12666.479036418206</v>
      </c>
      <c r="I54" s="35"/>
      <c r="J54" s="14"/>
      <c r="K54" s="14"/>
      <c r="L54" s="11"/>
      <c r="M54" s="11"/>
    </row>
    <row r="55" spans="1:13" s="8" customFormat="1">
      <c r="A55" s="8" t="s">
        <v>27</v>
      </c>
      <c r="B55" s="15">
        <v>5.6000000000000001E-2</v>
      </c>
      <c r="C55" s="49">
        <v>170.95776045145192</v>
      </c>
      <c r="D55" s="49">
        <v>176.88001597916596</v>
      </c>
      <c r="E55" s="13">
        <v>186.78529687399927</v>
      </c>
      <c r="F55" s="13">
        <v>197.24527349894325</v>
      </c>
      <c r="G55" s="13">
        <v>208.29100881488409</v>
      </c>
      <c r="H55" s="13">
        <v>219.95530530851761</v>
      </c>
      <c r="I55" s="35"/>
      <c r="J55" s="14"/>
      <c r="K55" s="14"/>
      <c r="L55" s="11"/>
      <c r="M55" s="11"/>
    </row>
    <row r="56" spans="1:13" s="8" customFormat="1">
      <c r="A56" s="8" t="s">
        <v>28</v>
      </c>
      <c r="B56" s="15">
        <v>5.6000000000000001E-2</v>
      </c>
      <c r="C56" s="49">
        <v>170.95776045145192</v>
      </c>
      <c r="D56" s="49">
        <v>176.88001597916596</v>
      </c>
      <c r="E56" s="13">
        <v>186.78529687399927</v>
      </c>
      <c r="F56" s="13">
        <v>197.24527349894325</v>
      </c>
      <c r="G56" s="13">
        <v>208.29100881488409</v>
      </c>
      <c r="H56" s="13">
        <v>219.95530530851761</v>
      </c>
      <c r="I56" s="35"/>
      <c r="J56" s="14"/>
      <c r="K56" s="14"/>
      <c r="L56" s="11"/>
      <c r="M56" s="11"/>
    </row>
    <row r="57" spans="1:13" s="8" customFormat="1">
      <c r="A57" s="8" t="s">
        <v>29</v>
      </c>
      <c r="B57" s="15">
        <v>4.8000000000000001E-2</v>
      </c>
      <c r="C57" s="49"/>
      <c r="D57" s="49">
        <v>465.17283945468353</v>
      </c>
      <c r="E57" s="13">
        <v>487.50113574850837</v>
      </c>
      <c r="F57" s="13">
        <v>510.90119026443682</v>
      </c>
      <c r="G57" s="13">
        <v>535.42444739712982</v>
      </c>
      <c r="H57" s="13">
        <v>561.12482087219212</v>
      </c>
      <c r="I57" s="35"/>
      <c r="J57" s="14"/>
      <c r="K57" s="14"/>
      <c r="L57" s="11"/>
      <c r="M57" s="11"/>
    </row>
    <row r="58" spans="1:13" s="8" customFormat="1">
      <c r="A58" s="8" t="s">
        <v>30</v>
      </c>
      <c r="B58" s="15">
        <v>4.8000000000000001E-2</v>
      </c>
      <c r="C58" s="49"/>
      <c r="D58" s="49">
        <v>1354.4526556167782</v>
      </c>
      <c r="E58" s="13">
        <v>1419.4663830863835</v>
      </c>
      <c r="F58" s="13">
        <v>1487.6007694745299</v>
      </c>
      <c r="G58" s="13">
        <v>1559.0056064093073</v>
      </c>
      <c r="H58" s="13">
        <v>1633.8378755169542</v>
      </c>
      <c r="I58" s="35"/>
      <c r="J58" s="14"/>
      <c r="K58" s="14"/>
      <c r="L58" s="11"/>
      <c r="M58" s="11"/>
    </row>
    <row r="59" spans="1:13" s="8" customFormat="1">
      <c r="A59" s="8" t="s">
        <v>31</v>
      </c>
      <c r="B59" s="15">
        <v>4.8000000000000001E-2</v>
      </c>
      <c r="C59" s="49"/>
      <c r="D59" s="49">
        <v>465.17283945468353</v>
      </c>
      <c r="E59" s="13">
        <v>487.50113574850837</v>
      </c>
      <c r="F59" s="13">
        <v>510.90119026443682</v>
      </c>
      <c r="G59" s="13">
        <v>535.42444739712982</v>
      </c>
      <c r="H59" s="13">
        <v>561.12482087219212</v>
      </c>
      <c r="I59" s="35"/>
      <c r="J59" s="14"/>
      <c r="K59" s="14"/>
      <c r="L59" s="11"/>
      <c r="M59" s="11"/>
    </row>
    <row r="60" spans="1:13" s="8" customFormat="1">
      <c r="A60" s="8" t="s">
        <v>32</v>
      </c>
      <c r="B60" s="15">
        <v>4.8000000000000001E-2</v>
      </c>
      <c r="C60" s="49"/>
      <c r="D60" s="49">
        <v>1354.4526556167782</v>
      </c>
      <c r="E60" s="13">
        <v>1419.4663830863835</v>
      </c>
      <c r="F60" s="13">
        <v>1487.6007694745299</v>
      </c>
      <c r="G60" s="13">
        <v>1559.0056064093073</v>
      </c>
      <c r="H60" s="13">
        <v>1633.8378755169542</v>
      </c>
      <c r="I60" s="35"/>
      <c r="J60" s="14"/>
      <c r="K60" s="14"/>
      <c r="L60" s="11"/>
      <c r="M60" s="11"/>
    </row>
    <row r="61" spans="1:13" s="8" customFormat="1">
      <c r="A61" s="8" t="s">
        <v>33</v>
      </c>
      <c r="B61" s="15">
        <v>4.8000000000000001E-2</v>
      </c>
      <c r="C61" s="49"/>
      <c r="D61" s="49">
        <v>474.67730066725431</v>
      </c>
      <c r="E61" s="13">
        <v>497.46181109928256</v>
      </c>
      <c r="F61" s="13">
        <v>521.33997803204818</v>
      </c>
      <c r="G61" s="13">
        <v>546.36429697758649</v>
      </c>
      <c r="H61" s="13">
        <v>572.58978323251063</v>
      </c>
      <c r="I61" s="35"/>
      <c r="J61" s="14"/>
      <c r="K61" s="14"/>
      <c r="L61" s="11"/>
      <c r="M61" s="11"/>
    </row>
    <row r="62" spans="1:13" s="8" customFormat="1">
      <c r="A62" s="8" t="s">
        <v>34</v>
      </c>
      <c r="B62" s="15">
        <v>4.8000000000000001E-2</v>
      </c>
      <c r="C62" s="49"/>
      <c r="D62" s="49">
        <v>604.15627714273114</v>
      </c>
      <c r="E62" s="13">
        <v>633.15577844558231</v>
      </c>
      <c r="F62" s="13">
        <v>663.54725581097034</v>
      </c>
      <c r="G62" s="13">
        <v>695.39752408989693</v>
      </c>
      <c r="H62" s="13">
        <v>728.77660524621206</v>
      </c>
      <c r="I62" s="35"/>
      <c r="J62" s="14"/>
      <c r="K62" s="14"/>
      <c r="L62" s="11"/>
      <c r="M62" s="11"/>
    </row>
    <row r="63" spans="1:13" s="8" customFormat="1">
      <c r="A63" s="8" t="s">
        <v>35</v>
      </c>
      <c r="B63" s="15">
        <v>5.5E-2</v>
      </c>
      <c r="C63" s="49"/>
      <c r="D63" s="49">
        <v>2197.5808180335453</v>
      </c>
      <c r="E63" s="13">
        <v>2318.44776302539</v>
      </c>
      <c r="F63" s="13">
        <v>2445.9623899917865</v>
      </c>
      <c r="G63" s="13">
        <v>2580.4903214413348</v>
      </c>
      <c r="H63" s="13">
        <v>2722.4172891206081</v>
      </c>
      <c r="I63" s="35"/>
      <c r="J63" s="14"/>
      <c r="K63" s="14"/>
      <c r="L63" s="11"/>
      <c r="M63" s="11"/>
    </row>
    <row r="64" spans="1:13" s="8" customFormat="1" ht="17.25" customHeight="1">
      <c r="A64" s="8" t="s">
        <v>36</v>
      </c>
      <c r="B64" s="15">
        <v>4.8000000000000001E-2</v>
      </c>
      <c r="C64" s="49"/>
      <c r="D64" s="49"/>
      <c r="E64" s="13">
        <v>487.50113574850837</v>
      </c>
      <c r="F64" s="16">
        <v>510.90119026443682</v>
      </c>
      <c r="G64" s="16">
        <v>535.42444739712982</v>
      </c>
      <c r="H64" s="16">
        <v>561.12482087219212</v>
      </c>
      <c r="I64" s="35"/>
      <c r="J64" s="14"/>
      <c r="K64" s="14"/>
      <c r="L64" s="11"/>
      <c r="M64" s="11"/>
    </row>
    <row r="65" spans="1:13" s="8" customFormat="1">
      <c r="A65" s="8" t="s">
        <v>49</v>
      </c>
      <c r="B65" s="15">
        <v>4.8000000000000001E-2</v>
      </c>
      <c r="C65" s="49"/>
      <c r="D65" s="49"/>
      <c r="E65" s="13"/>
      <c r="F65" s="16">
        <v>1487.6007694745299</v>
      </c>
      <c r="G65" s="16">
        <v>1559.0056064093073</v>
      </c>
      <c r="H65" s="16">
        <v>1633.8378755169542</v>
      </c>
      <c r="I65" s="35"/>
      <c r="J65" s="14"/>
      <c r="K65" s="14"/>
      <c r="L65" s="11"/>
      <c r="M65" s="11"/>
    </row>
    <row r="66" spans="1:13" s="8" customFormat="1">
      <c r="A66" s="8" t="s">
        <v>50</v>
      </c>
      <c r="B66" s="15">
        <v>4.8000000000000001E-2</v>
      </c>
      <c r="C66" s="49"/>
      <c r="D66" s="49"/>
      <c r="E66" s="13"/>
      <c r="F66" s="16">
        <v>521.33997803204818</v>
      </c>
      <c r="G66" s="16">
        <v>546.36429697758649</v>
      </c>
      <c r="H66" s="16">
        <v>572.58978323251063</v>
      </c>
      <c r="I66" s="35"/>
      <c r="J66" s="14"/>
      <c r="K66" s="14"/>
      <c r="L66" s="11"/>
      <c r="M66" s="11"/>
    </row>
    <row r="67" spans="1:13" s="8" customFormat="1">
      <c r="A67" s="8" t="s">
        <v>51</v>
      </c>
      <c r="B67" s="15">
        <v>4.8000000000000001E-2</v>
      </c>
      <c r="C67" s="49"/>
      <c r="D67" s="49"/>
      <c r="E67" s="13"/>
      <c r="F67" s="16">
        <v>663.54725581097034</v>
      </c>
      <c r="G67" s="16">
        <v>695.39752408989693</v>
      </c>
      <c r="H67" s="16">
        <v>728.77660524621206</v>
      </c>
      <c r="I67" s="35"/>
      <c r="J67" s="14"/>
      <c r="K67" s="14"/>
      <c r="L67" s="11"/>
      <c r="M67" s="11"/>
    </row>
    <row r="68" spans="1:13" s="8" customFormat="1">
      <c r="A68" s="8" t="s">
        <v>40</v>
      </c>
      <c r="B68" s="15">
        <v>5.5E-2</v>
      </c>
      <c r="C68" s="49"/>
      <c r="D68" s="49"/>
      <c r="E68" s="13"/>
      <c r="F68" s="16">
        <v>2445.9623899917865</v>
      </c>
      <c r="G68" s="16">
        <v>2580.4903214413348</v>
      </c>
      <c r="H68" s="16">
        <v>2722.4172891206081</v>
      </c>
      <c r="I68" s="35"/>
      <c r="J68" s="14"/>
      <c r="K68" s="14"/>
      <c r="L68" s="11"/>
      <c r="M68" s="11"/>
    </row>
    <row r="69" spans="1:13" s="8" customFormat="1">
      <c r="A69" s="8" t="s">
        <v>52</v>
      </c>
      <c r="B69" s="15">
        <v>4.5999999999999999E-2</v>
      </c>
      <c r="C69" s="49"/>
      <c r="D69" s="49"/>
      <c r="E69" s="13"/>
      <c r="F69" s="16">
        <v>1682.95</v>
      </c>
      <c r="G69" s="16">
        <v>1760.37</v>
      </c>
      <c r="H69" s="16">
        <v>1841.35</v>
      </c>
      <c r="I69" s="35"/>
      <c r="J69" s="14"/>
      <c r="K69" s="14"/>
      <c r="L69" s="11"/>
      <c r="M69" s="11"/>
    </row>
    <row r="70" spans="1:13" s="8" customFormat="1">
      <c r="A70" s="8" t="s">
        <v>42</v>
      </c>
      <c r="B70" s="15">
        <v>4.5999999999999999E-2</v>
      </c>
      <c r="C70" s="49"/>
      <c r="D70" s="49"/>
      <c r="E70" s="13">
        <v>2858.67</v>
      </c>
      <c r="F70" s="16">
        <v>2990.17</v>
      </c>
      <c r="G70" s="16">
        <v>3127.72</v>
      </c>
      <c r="H70" s="16">
        <v>3271.6</v>
      </c>
      <c r="I70" s="35"/>
      <c r="J70" s="14"/>
      <c r="K70" s="14"/>
      <c r="L70" s="11"/>
      <c r="M70" s="11"/>
    </row>
    <row r="71" spans="1:13" s="8" customFormat="1">
      <c r="A71" s="8" t="s">
        <v>43</v>
      </c>
      <c r="B71" s="15">
        <v>4.8000000000000001E-2</v>
      </c>
      <c r="C71" s="49"/>
      <c r="D71" s="49"/>
      <c r="E71" s="16">
        <v>550.62138507318696</v>
      </c>
      <c r="F71" s="16">
        <v>577.05121155669985</v>
      </c>
      <c r="G71" s="16">
        <v>604.74966971142146</v>
      </c>
      <c r="H71" s="16">
        <v>633.7776538575697</v>
      </c>
      <c r="I71" s="35"/>
      <c r="J71" s="14"/>
      <c r="K71" s="14"/>
      <c r="L71" s="11"/>
      <c r="M71" s="11"/>
    </row>
    <row r="72" spans="1:13" s="8" customFormat="1">
      <c r="A72" s="8" t="s">
        <v>53</v>
      </c>
      <c r="B72" s="15">
        <v>5.5E-2</v>
      </c>
      <c r="C72" s="49"/>
      <c r="D72" s="49"/>
      <c r="E72" s="16"/>
      <c r="F72" s="16">
        <v>799.73760648461473</v>
      </c>
      <c r="G72" s="16">
        <v>843.72317484126847</v>
      </c>
      <c r="H72" s="16">
        <v>890.12794945753819</v>
      </c>
      <c r="I72" s="35"/>
      <c r="J72" s="14"/>
      <c r="K72" s="14"/>
      <c r="L72" s="11"/>
      <c r="M72" s="11"/>
    </row>
    <row r="73" spans="1:13" s="8" customFormat="1">
      <c r="A73" s="75" t="s">
        <v>45</v>
      </c>
      <c r="B73" s="15">
        <v>5.1999999999999998E-2</v>
      </c>
      <c r="C73" s="49"/>
      <c r="D73" s="49"/>
      <c r="E73" s="16"/>
      <c r="F73" s="16">
        <v>1100.22</v>
      </c>
      <c r="G73" s="16">
        <v>1157.43</v>
      </c>
      <c r="H73" s="16">
        <v>1217.6199999999999</v>
      </c>
      <c r="I73" s="35"/>
      <c r="J73" s="14"/>
      <c r="K73" s="14"/>
      <c r="L73" s="11"/>
      <c r="M73" s="11"/>
    </row>
    <row r="74" spans="1:13" s="8" customFormat="1">
      <c r="A74" s="75" t="s">
        <v>46</v>
      </c>
      <c r="B74" s="15">
        <v>4.5999999999999999E-2</v>
      </c>
      <c r="C74" s="49"/>
      <c r="D74" s="49"/>
      <c r="E74" s="16">
        <v>1608.94</v>
      </c>
      <c r="F74" s="16">
        <v>1682.95</v>
      </c>
      <c r="G74" s="16">
        <v>1760.37</v>
      </c>
      <c r="H74" s="16">
        <v>1841.35</v>
      </c>
      <c r="I74" s="35"/>
      <c r="J74" s="14"/>
      <c r="K74" s="14"/>
      <c r="L74" s="11"/>
      <c r="M74" s="11"/>
    </row>
    <row r="75" spans="1:13" s="8" customFormat="1">
      <c r="C75" s="47"/>
      <c r="D75" s="47"/>
      <c r="I75" s="35"/>
      <c r="J75" s="14"/>
      <c r="K75" s="14"/>
    </row>
    <row r="76" spans="1:13" s="8" customFormat="1">
      <c r="A76" s="7" t="s">
        <v>54</v>
      </c>
      <c r="C76" s="47"/>
      <c r="D76" s="47"/>
      <c r="I76" s="35"/>
      <c r="J76" s="14"/>
      <c r="K76" s="14"/>
    </row>
    <row r="77" spans="1:13" s="8" customFormat="1">
      <c r="A77" s="9" t="s">
        <v>15</v>
      </c>
      <c r="C77" s="47"/>
      <c r="D77" s="47"/>
      <c r="I77" s="35"/>
      <c r="J77" s="14"/>
      <c r="K77" s="14"/>
    </row>
    <row r="78" spans="1:13" s="8" customFormat="1">
      <c r="A78" s="8" t="s">
        <v>16</v>
      </c>
      <c r="C78" s="51">
        <v>1288028742.2540932</v>
      </c>
      <c r="D78" s="51">
        <v>4578078211.9341879</v>
      </c>
      <c r="E78" s="17">
        <v>4815938769.5235462</v>
      </c>
      <c r="F78" s="17">
        <v>5050718794.4085464</v>
      </c>
      <c r="G78" s="17">
        <v>5297047858.8711777</v>
      </c>
      <c r="H78" s="17">
        <v>5555501942.3614635</v>
      </c>
      <c r="I78" s="42">
        <f t="shared" ref="I78:I82" si="0">SUM(C78:H78)</f>
        <v>26585314319.353012</v>
      </c>
      <c r="J78" s="14"/>
      <c r="K78" s="14"/>
    </row>
    <row r="79" spans="1:13" s="8" customFormat="1">
      <c r="A79" s="8" t="s">
        <v>17</v>
      </c>
      <c r="C79" s="51">
        <v>900871278.80207622</v>
      </c>
      <c r="D79" s="51">
        <v>3664630869.1527448</v>
      </c>
      <c r="E79" s="17">
        <v>3837913688.8864079</v>
      </c>
      <c r="F79" s="17">
        <v>4022139909.8259659</v>
      </c>
      <c r="G79" s="17">
        <v>4215209473.7411189</v>
      </c>
      <c r="H79" s="17">
        <v>4417546897.7441244</v>
      </c>
      <c r="I79" s="42">
        <f t="shared" si="0"/>
        <v>21058312118.152439</v>
      </c>
      <c r="J79" s="14"/>
      <c r="K79" s="14"/>
    </row>
    <row r="80" spans="1:13" s="8" customFormat="1">
      <c r="A80" s="8" t="s">
        <v>18</v>
      </c>
      <c r="C80" s="51">
        <v>37433690.278901689</v>
      </c>
      <c r="D80" s="51">
        <v>128000619.68673752</v>
      </c>
      <c r="E80" s="17">
        <v>142087010.37077275</v>
      </c>
      <c r="F80" s="17">
        <v>150262640.05847362</v>
      </c>
      <c r="G80" s="17">
        <v>158935540.52744898</v>
      </c>
      <c r="H80" s="17">
        <v>168137690.02666971</v>
      </c>
      <c r="I80" s="42">
        <f t="shared" si="0"/>
        <v>784857190.94900429</v>
      </c>
      <c r="J80" s="14"/>
      <c r="K80" s="14"/>
    </row>
    <row r="81" spans="1:13" s="8" customFormat="1">
      <c r="A81" s="8" t="s">
        <v>19</v>
      </c>
      <c r="C81" s="51">
        <v>31745947.812834743</v>
      </c>
      <c r="D81" s="51">
        <v>129466217.65663815</v>
      </c>
      <c r="E81" s="17">
        <v>135588222.75142303</v>
      </c>
      <c r="F81" s="17">
        <v>142096682.10961264</v>
      </c>
      <c r="G81" s="17">
        <v>148917564.61690307</v>
      </c>
      <c r="H81" s="17">
        <v>156065867.87829912</v>
      </c>
      <c r="I81" s="42">
        <f t="shared" si="0"/>
        <v>743880502.82571065</v>
      </c>
      <c r="J81" s="14"/>
      <c r="K81" s="14"/>
    </row>
    <row r="82" spans="1:13" s="8" customFormat="1">
      <c r="A82" s="8" t="s">
        <v>20</v>
      </c>
      <c r="C82" s="51">
        <v>8097224.2496689567</v>
      </c>
      <c r="D82" s="51">
        <v>29731837.058439877</v>
      </c>
      <c r="E82" s="17">
        <v>31345631.873683557</v>
      </c>
      <c r="F82" s="17">
        <v>33069694.004975639</v>
      </c>
      <c r="G82" s="17">
        <v>34888583.916612074</v>
      </c>
      <c r="H82" s="17">
        <v>36807517.498149924</v>
      </c>
      <c r="I82" s="42">
        <f t="shared" si="0"/>
        <v>173940488.60153002</v>
      </c>
      <c r="J82" s="14"/>
      <c r="K82" s="14"/>
    </row>
    <row r="83" spans="1:13" s="8" customFormat="1" ht="26.25">
      <c r="A83" s="18" t="s">
        <v>55</v>
      </c>
      <c r="B83" s="7"/>
      <c r="C83" s="52">
        <v>2266176883.3975749</v>
      </c>
      <c r="D83" s="52">
        <v>8529907755.4887486</v>
      </c>
      <c r="E83" s="19">
        <v>8962873323.4058342</v>
      </c>
      <c r="F83" s="19">
        <v>9398287720.4075756</v>
      </c>
      <c r="G83" s="19">
        <v>9854999021.6732616</v>
      </c>
      <c r="H83" s="19">
        <v>10334059915.508707</v>
      </c>
      <c r="I83" s="43">
        <f>SUM(C83:H83)</f>
        <v>49346304619.881706</v>
      </c>
      <c r="J83" s="14"/>
      <c r="K83" s="14"/>
    </row>
    <row r="84" spans="1:13" s="8" customFormat="1">
      <c r="C84" s="47"/>
      <c r="D84" s="47"/>
      <c r="I84" s="35"/>
      <c r="J84" s="14"/>
      <c r="K84" s="14"/>
    </row>
    <row r="85" spans="1:13" s="8" customFormat="1">
      <c r="A85" s="9" t="s">
        <v>56</v>
      </c>
      <c r="C85" s="47"/>
      <c r="D85" s="47"/>
      <c r="I85" s="35"/>
      <c r="J85" s="14"/>
      <c r="K85" s="14"/>
    </row>
    <row r="86" spans="1:13" s="8" customFormat="1">
      <c r="A86" s="8" t="s">
        <v>22</v>
      </c>
      <c r="B86" s="15"/>
      <c r="C86" s="48">
        <v>48655158.97575935</v>
      </c>
      <c r="D86" s="48">
        <v>203457353.38579601</v>
      </c>
      <c r="E86" s="20">
        <v>213101837.19280767</v>
      </c>
      <c r="F86" s="20">
        <v>223337983.08673534</v>
      </c>
      <c r="G86" s="20">
        <v>234065822.30146039</v>
      </c>
      <c r="H86" s="20">
        <v>245308974.06107298</v>
      </c>
      <c r="I86" s="37">
        <f t="shared" ref="I86:I116" si="1">SUM(C86:H86)</f>
        <v>1167927129.0036318</v>
      </c>
      <c r="J86" s="14"/>
      <c r="K86" s="14"/>
      <c r="L86" s="11"/>
      <c r="M86" s="11"/>
    </row>
    <row r="87" spans="1:13" s="8" customFormat="1">
      <c r="A87" s="8" t="s">
        <v>23</v>
      </c>
      <c r="C87" s="51">
        <v>142411.04</v>
      </c>
      <c r="D87" s="51">
        <v>528458.6440383005</v>
      </c>
      <c r="E87" s="17">
        <v>557144.52876097721</v>
      </c>
      <c r="F87" s="17">
        <v>587788.40697030898</v>
      </c>
      <c r="G87" s="17">
        <v>620117.775877762</v>
      </c>
      <c r="H87" s="17">
        <v>654225.34388674656</v>
      </c>
      <c r="I87" s="37">
        <f t="shared" si="1"/>
        <v>3090145.7395340954</v>
      </c>
      <c r="J87" s="14"/>
      <c r="K87" s="14"/>
    </row>
    <row r="88" spans="1:13" s="8" customFormat="1">
      <c r="A88" s="8" t="s">
        <v>24</v>
      </c>
      <c r="B88" s="15"/>
      <c r="C88" s="48">
        <v>931002207.74691665</v>
      </c>
      <c r="D88" s="48">
        <v>2986251034.9388084</v>
      </c>
      <c r="E88" s="10">
        <v>3157843355.1266747</v>
      </c>
      <c r="F88" s="10">
        <v>3331530005.8667498</v>
      </c>
      <c r="G88" s="10">
        <v>3514769861.0742908</v>
      </c>
      <c r="H88" s="10">
        <v>3708088383.354733</v>
      </c>
      <c r="I88" s="37">
        <f t="shared" si="1"/>
        <v>17629484848.108173</v>
      </c>
      <c r="J88" s="14"/>
      <c r="K88" s="14"/>
      <c r="L88" s="11"/>
      <c r="M88" s="11"/>
    </row>
    <row r="89" spans="1:13" s="8" customFormat="1">
      <c r="A89" s="8" t="s">
        <v>25</v>
      </c>
      <c r="C89" s="51">
        <v>22944230.425000001</v>
      </c>
      <c r="D89" s="51">
        <v>94956223.887973815</v>
      </c>
      <c r="E89" s="17">
        <v>100273772.42570035</v>
      </c>
      <c r="F89" s="17">
        <v>105889103.68153957</v>
      </c>
      <c r="G89" s="17">
        <v>111818893.48770578</v>
      </c>
      <c r="H89" s="17">
        <v>118080751.5230173</v>
      </c>
      <c r="I89" s="37">
        <f t="shared" si="1"/>
        <v>553962975.43093681</v>
      </c>
      <c r="J89" s="14"/>
      <c r="K89" s="14"/>
    </row>
    <row r="90" spans="1:13" s="8" customFormat="1">
      <c r="A90" s="8" t="s">
        <v>26</v>
      </c>
      <c r="B90" s="15"/>
      <c r="C90" s="51">
        <v>100447510.58671947</v>
      </c>
      <c r="D90" s="51">
        <v>415708704.43618959</v>
      </c>
      <c r="E90" s="17">
        <v>452158043.64115477</v>
      </c>
      <c r="F90" s="17">
        <v>491803260.90761119</v>
      </c>
      <c r="G90" s="17">
        <v>534924570.82399064</v>
      </c>
      <c r="H90" s="17">
        <v>581826757.19383812</v>
      </c>
      <c r="I90" s="37">
        <f t="shared" si="1"/>
        <v>2576868847.5895038</v>
      </c>
      <c r="J90" s="14"/>
      <c r="K90" s="14"/>
    </row>
    <row r="91" spans="1:13" s="8" customFormat="1">
      <c r="A91" s="8" t="s">
        <v>27</v>
      </c>
      <c r="B91" s="15"/>
      <c r="C91" s="51">
        <v>89437706.345060125</v>
      </c>
      <c r="D91" s="51">
        <v>370143897.19843411</v>
      </c>
      <c r="E91" s="17">
        <v>557063986.5498904</v>
      </c>
      <c r="F91" s="17">
        <v>609168949.5044868</v>
      </c>
      <c r="G91" s="17">
        <v>656148129.709216</v>
      </c>
      <c r="H91" s="17">
        <v>706750269.07328463</v>
      </c>
      <c r="I91" s="37">
        <f t="shared" si="1"/>
        <v>2988712938.380372</v>
      </c>
      <c r="J91" s="14"/>
      <c r="K91" s="14"/>
    </row>
    <row r="92" spans="1:13" s="8" customFormat="1">
      <c r="A92" s="8" t="s">
        <v>28</v>
      </c>
      <c r="B92" s="15"/>
      <c r="C92" s="51"/>
      <c r="D92" s="51"/>
      <c r="E92" s="17">
        <v>116554025.24937555</v>
      </c>
      <c r="F92" s="17">
        <v>135389155.72967464</v>
      </c>
      <c r="G92" s="17">
        <v>150119495.87306327</v>
      </c>
      <c r="H92" s="17">
        <v>166452497.02405256</v>
      </c>
      <c r="I92" s="37">
        <f>SUM(E92:H92)</f>
        <v>568515173.87616611</v>
      </c>
      <c r="J92" s="14"/>
      <c r="K92" s="14"/>
    </row>
    <row r="93" spans="1:13" s="8" customFormat="1">
      <c r="A93" s="8" t="s">
        <v>57</v>
      </c>
      <c r="B93" s="15"/>
      <c r="C93" s="48"/>
      <c r="D93" s="51">
        <v>71903276.676420599</v>
      </c>
      <c r="E93" s="17">
        <v>124899764.34776901</v>
      </c>
      <c r="F93" s="17">
        <v>163699764.34776899</v>
      </c>
      <c r="G93" s="17">
        <v>163699764.34776899</v>
      </c>
      <c r="H93" s="17">
        <v>163699764.34776899</v>
      </c>
      <c r="I93" s="37">
        <f t="shared" si="1"/>
        <v>687902334.06749666</v>
      </c>
      <c r="J93" s="14"/>
      <c r="K93" s="14"/>
    </row>
    <row r="94" spans="1:13" s="8" customFormat="1">
      <c r="A94" s="8" t="s">
        <v>58</v>
      </c>
      <c r="B94" s="15"/>
      <c r="C94" s="48"/>
      <c r="D94" s="51"/>
      <c r="E94" s="17"/>
      <c r="F94" s="17">
        <v>2007500</v>
      </c>
      <c r="G94" s="17">
        <v>2586937.5</v>
      </c>
      <c r="H94" s="17">
        <v>3621712.5</v>
      </c>
      <c r="I94" s="37">
        <f>SUM(F94:H94)</f>
        <v>8216150</v>
      </c>
      <c r="J94" s="14"/>
      <c r="K94" s="14"/>
    </row>
    <row r="95" spans="1:13" s="8" customFormat="1">
      <c r="A95" s="8" t="s">
        <v>59</v>
      </c>
      <c r="B95" s="15"/>
      <c r="C95" s="48"/>
      <c r="D95" s="51"/>
      <c r="E95" s="17">
        <v>190000000</v>
      </c>
      <c r="F95" s="17">
        <v>152500000</v>
      </c>
      <c r="G95" s="17">
        <v>152500000</v>
      </c>
      <c r="H95" s="17">
        <v>152500000</v>
      </c>
      <c r="I95" s="37">
        <f>SUM(E95:H95)</f>
        <v>647500000</v>
      </c>
      <c r="J95" s="14"/>
      <c r="K95" s="14"/>
    </row>
    <row r="96" spans="1:13" s="8" customFormat="1">
      <c r="A96" s="8" t="s">
        <v>60</v>
      </c>
      <c r="B96" s="26"/>
      <c r="C96" s="53"/>
      <c r="D96" s="52">
        <v>0</v>
      </c>
      <c r="E96" s="17">
        <v>8000000</v>
      </c>
      <c r="F96" s="45" t="s">
        <v>61</v>
      </c>
      <c r="G96" s="17">
        <v>0</v>
      </c>
      <c r="H96" s="17">
        <v>0</v>
      </c>
      <c r="I96" s="37">
        <f t="shared" si="1"/>
        <v>8000000</v>
      </c>
      <c r="J96" s="14"/>
      <c r="K96" s="14"/>
    </row>
    <row r="97" spans="1:13" s="8" customFormat="1">
      <c r="A97" s="8" t="s">
        <v>62</v>
      </c>
      <c r="B97" s="26"/>
      <c r="C97" s="53"/>
      <c r="D97" s="52"/>
      <c r="E97" s="17">
        <v>4500000</v>
      </c>
      <c r="F97" s="17">
        <v>12500000</v>
      </c>
      <c r="G97" s="45" t="s">
        <v>61</v>
      </c>
      <c r="H97" s="45" t="s">
        <v>61</v>
      </c>
      <c r="I97" s="37">
        <f>SUM(E97:F97)</f>
        <v>17000000</v>
      </c>
      <c r="J97" s="14"/>
      <c r="K97" s="14"/>
    </row>
    <row r="98" spans="1:13" s="8" customFormat="1">
      <c r="A98" s="8" t="s">
        <v>29</v>
      </c>
      <c r="B98" s="15"/>
      <c r="C98" s="48"/>
      <c r="D98" s="51">
        <v>79079.382707296201</v>
      </c>
      <c r="E98" s="17">
        <v>82875.193077246426</v>
      </c>
      <c r="F98" s="17">
        <v>86853.202344954261</v>
      </c>
      <c r="G98" s="17">
        <v>91022.156057512067</v>
      </c>
      <c r="H98" s="17">
        <v>95391.219548272653</v>
      </c>
      <c r="I98" s="37">
        <f t="shared" si="1"/>
        <v>435221.15373528167</v>
      </c>
      <c r="J98" s="14"/>
      <c r="K98" s="14"/>
    </row>
    <row r="99" spans="1:13" s="8" customFormat="1">
      <c r="A99" s="8" t="s">
        <v>30</v>
      </c>
      <c r="B99" s="15"/>
      <c r="C99" s="48"/>
      <c r="D99" s="51">
        <v>88039.422615090589</v>
      </c>
      <c r="E99" s="17">
        <v>92265.314900614932</v>
      </c>
      <c r="F99" s="17">
        <v>96694.050015844448</v>
      </c>
      <c r="G99" s="17">
        <v>101335.36441660498</v>
      </c>
      <c r="H99" s="17">
        <v>106199.46190860202</v>
      </c>
      <c r="I99" s="37">
        <f t="shared" si="1"/>
        <v>484533.613856757</v>
      </c>
      <c r="J99" s="14"/>
      <c r="K99" s="14"/>
    </row>
    <row r="100" spans="1:13" s="8" customFormat="1">
      <c r="A100" s="8" t="s">
        <v>31</v>
      </c>
      <c r="B100" s="15"/>
      <c r="C100" s="48"/>
      <c r="D100" s="51">
        <v>1529023.1232875448</v>
      </c>
      <c r="E100" s="17">
        <v>3205319.9675464425</v>
      </c>
      <c r="F100" s="17">
        <v>3359175.3259886722</v>
      </c>
      <c r="G100" s="17">
        <v>3520415.7416361286</v>
      </c>
      <c r="H100" s="17">
        <v>3689395.6972346632</v>
      </c>
      <c r="I100" s="37">
        <f t="shared" si="1"/>
        <v>15303329.855693452</v>
      </c>
      <c r="J100" s="14"/>
      <c r="K100" s="14"/>
    </row>
    <row r="101" spans="1:13" s="8" customFormat="1">
      <c r="A101" s="8" t="s">
        <v>32</v>
      </c>
      <c r="B101" s="15"/>
      <c r="C101" s="48"/>
      <c r="D101" s="51">
        <v>1684939.1035872721</v>
      </c>
      <c r="E101" s="17">
        <v>3533051.8275020085</v>
      </c>
      <c r="F101" s="17">
        <v>3702638.315222105</v>
      </c>
      <c r="G101" s="17">
        <v>3880364.9543527658</v>
      </c>
      <c r="H101" s="17">
        <v>4066622.4721616991</v>
      </c>
      <c r="I101" s="37">
        <f t="shared" si="1"/>
        <v>16867616.672825851</v>
      </c>
      <c r="J101" s="14"/>
      <c r="K101" s="14"/>
    </row>
    <row r="102" spans="1:13" s="8" customFormat="1">
      <c r="A102" s="8" t="s">
        <v>33</v>
      </c>
      <c r="B102" s="15"/>
      <c r="C102" s="48"/>
      <c r="D102" s="51">
        <v>110125.133754803</v>
      </c>
      <c r="E102" s="17">
        <v>230822.2803500671</v>
      </c>
      <c r="F102" s="17">
        <v>241901.74980687036</v>
      </c>
      <c r="G102" s="17">
        <v>253513.03379760013</v>
      </c>
      <c r="H102" s="17">
        <v>265681.65941988491</v>
      </c>
      <c r="I102" s="37">
        <f t="shared" si="1"/>
        <v>1102043.8571292255</v>
      </c>
      <c r="J102" s="14"/>
      <c r="K102" s="14"/>
    </row>
    <row r="103" spans="1:13" s="8" customFormat="1">
      <c r="A103" s="8" t="s">
        <v>34</v>
      </c>
      <c r="B103" s="15"/>
      <c r="C103" s="48"/>
      <c r="D103" s="51">
        <v>14499.750651425547</v>
      </c>
      <c r="E103" s="17">
        <v>31024.633143833533</v>
      </c>
      <c r="F103" s="17">
        <v>32513.815534737547</v>
      </c>
      <c r="G103" s="17">
        <v>34074.478680404951</v>
      </c>
      <c r="H103" s="17">
        <v>35710.053657064389</v>
      </c>
      <c r="I103" s="37">
        <f t="shared" si="1"/>
        <v>147822.73166746597</v>
      </c>
      <c r="J103" s="14"/>
      <c r="K103" s="14"/>
    </row>
    <row r="104" spans="1:13" s="8" customFormat="1">
      <c r="A104" s="8" t="s">
        <v>35</v>
      </c>
      <c r="B104" s="15"/>
      <c r="C104" s="48"/>
      <c r="D104" s="51">
        <v>28568.550634436087</v>
      </c>
      <c r="E104" s="17">
        <v>62598.089601685533</v>
      </c>
      <c r="F104" s="17">
        <v>66040.98452977823</v>
      </c>
      <c r="G104" s="17">
        <v>69673.238678916037</v>
      </c>
      <c r="H104" s="17">
        <v>73505.266806256419</v>
      </c>
      <c r="I104" s="37">
        <f t="shared" si="1"/>
        <v>300386.13025107229</v>
      </c>
      <c r="J104" s="14"/>
      <c r="K104" s="14"/>
    </row>
    <row r="105" spans="1:13" s="8" customFormat="1">
      <c r="A105" s="8" t="s">
        <v>36</v>
      </c>
      <c r="B105" s="15"/>
      <c r="C105" s="48"/>
      <c r="D105" s="48"/>
      <c r="E105" s="20">
        <v>25685.34984400326</v>
      </c>
      <c r="F105" s="20">
        <v>42612516.979356728</v>
      </c>
      <c r="G105" s="20">
        <v>56348139.762979798</v>
      </c>
      <c r="H105" s="20">
        <v>59067396.521838486</v>
      </c>
      <c r="I105" s="37">
        <f t="shared" si="1"/>
        <v>158053738.61401901</v>
      </c>
      <c r="J105" s="14"/>
      <c r="K105" s="14"/>
      <c r="L105" s="11"/>
      <c r="M105" s="11"/>
    </row>
    <row r="106" spans="1:13" s="8" customFormat="1">
      <c r="A106" s="8" t="s">
        <v>37</v>
      </c>
      <c r="B106" s="15"/>
      <c r="C106" s="48"/>
      <c r="D106" s="48"/>
      <c r="E106" s="20"/>
      <c r="F106" s="20">
        <v>52361928.159005128</v>
      </c>
      <c r="G106" s="20">
        <v>69316169.318699837</v>
      </c>
      <c r="H106" s="20">
        <v>72643345.445997432</v>
      </c>
      <c r="I106" s="37">
        <f>SUM(C106:H106)</f>
        <v>194321442.92370242</v>
      </c>
      <c r="J106" s="14"/>
      <c r="K106" s="14"/>
      <c r="L106" s="11"/>
      <c r="M106" s="11"/>
    </row>
    <row r="107" spans="1:13" s="8" customFormat="1">
      <c r="A107" s="8" t="s">
        <v>50</v>
      </c>
      <c r="B107" s="15"/>
      <c r="C107" s="48"/>
      <c r="D107" s="48"/>
      <c r="E107" s="20"/>
      <c r="F107" s="20">
        <v>990704.68754089589</v>
      </c>
      <c r="G107" s="20">
        <v>1311484.4368962429</v>
      </c>
      <c r="H107" s="20">
        <v>1374435.6898672625</v>
      </c>
      <c r="I107" s="37">
        <f t="shared" si="1"/>
        <v>3676624.8143044012</v>
      </c>
      <c r="J107" s="14"/>
      <c r="K107" s="14"/>
      <c r="L107" s="11"/>
      <c r="M107" s="11"/>
    </row>
    <row r="108" spans="1:13" s="8" customFormat="1">
      <c r="A108" s="8" t="s">
        <v>51</v>
      </c>
      <c r="B108" s="15"/>
      <c r="C108" s="48"/>
      <c r="D108" s="48"/>
      <c r="E108" s="20"/>
      <c r="F108" s="20">
        <v>2177917.6085300744</v>
      </c>
      <c r="G108" s="20">
        <v>2883104.4047236014</v>
      </c>
      <c r="H108" s="20">
        <v>3021493.4161503343</v>
      </c>
      <c r="I108" s="37">
        <f t="shared" si="1"/>
        <v>8082515.4294040101</v>
      </c>
      <c r="J108" s="14"/>
      <c r="K108" s="14"/>
      <c r="L108" s="11"/>
      <c r="M108" s="11"/>
    </row>
    <row r="109" spans="1:13" s="8" customFormat="1">
      <c r="A109" s="8" t="s">
        <v>40</v>
      </c>
      <c r="B109" s="15"/>
      <c r="C109" s="48"/>
      <c r="D109" s="48"/>
      <c r="E109" s="20"/>
      <c r="F109" s="20">
        <v>529401.94166266127</v>
      </c>
      <c r="G109" s="20">
        <v>705497.74541571492</v>
      </c>
      <c r="H109" s="20">
        <v>744300.12141357921</v>
      </c>
      <c r="I109" s="37">
        <f t="shared" si="1"/>
        <v>1979199.8084919555</v>
      </c>
      <c r="J109" s="14"/>
      <c r="K109" s="14"/>
      <c r="L109" s="11"/>
      <c r="M109" s="11"/>
    </row>
    <row r="110" spans="1:13" s="8" customFormat="1">
      <c r="A110" s="8" t="s">
        <v>41</v>
      </c>
      <c r="B110" s="15"/>
      <c r="C110" s="48"/>
      <c r="D110" s="48"/>
      <c r="E110" s="20"/>
      <c r="F110" s="20">
        <v>236739.32433902856</v>
      </c>
      <c r="G110" s="20">
        <v>312795.71133022039</v>
      </c>
      <c r="H110" s="20">
        <v>327184.84356010461</v>
      </c>
      <c r="I110" s="37">
        <f t="shared" si="1"/>
        <v>876719.87922935362</v>
      </c>
      <c r="J110" s="14"/>
      <c r="K110" s="14"/>
      <c r="L110" s="11"/>
      <c r="M110" s="11"/>
    </row>
    <row r="111" spans="1:13" s="8" customFormat="1">
      <c r="A111" s="8" t="s">
        <v>42</v>
      </c>
      <c r="B111" s="15"/>
      <c r="C111" s="48"/>
      <c r="D111" s="48"/>
      <c r="E111" s="20">
        <v>3826264.7751676519</v>
      </c>
      <c r="F111" s="20">
        <v>89696512.851587236</v>
      </c>
      <c r="G111" s="20">
        <v>109332575.15303332</v>
      </c>
      <c r="H111" s="20">
        <v>116516546.41042052</v>
      </c>
      <c r="I111" s="37">
        <f t="shared" si="1"/>
        <v>319371899.19020873</v>
      </c>
      <c r="J111" s="14"/>
      <c r="K111" s="14"/>
      <c r="L111" s="11"/>
      <c r="M111" s="11"/>
    </row>
    <row r="112" spans="1:13" s="8" customFormat="1">
      <c r="A112" s="8" t="s">
        <v>43</v>
      </c>
      <c r="B112" s="15"/>
      <c r="C112" s="48"/>
      <c r="D112" s="48"/>
      <c r="E112" s="20">
        <v>29869.474068549222</v>
      </c>
      <c r="F112" s="20">
        <v>582870.44293626689</v>
      </c>
      <c r="G112" s="20">
        <v>699658.87714159593</v>
      </c>
      <c r="H112" s="20">
        <v>750158.09415330843</v>
      </c>
      <c r="I112" s="37">
        <f>SUM(E112:H112)</f>
        <v>2062556.8882997204</v>
      </c>
      <c r="J112" s="14"/>
      <c r="K112" s="14"/>
      <c r="L112" s="11"/>
      <c r="M112" s="11"/>
    </row>
    <row r="113" spans="1:13" s="8" customFormat="1">
      <c r="A113" s="8" t="s">
        <v>44</v>
      </c>
      <c r="B113" s="15"/>
      <c r="C113" s="48"/>
      <c r="D113" s="48"/>
      <c r="E113" s="20"/>
      <c r="F113" s="20">
        <v>60576563.263310395</v>
      </c>
      <c r="G113" s="20">
        <v>80726241.148790479</v>
      </c>
      <c r="H113" s="20">
        <v>85166184.411973953</v>
      </c>
      <c r="I113" s="37">
        <f t="shared" si="1"/>
        <v>226468988.82407483</v>
      </c>
      <c r="J113" s="14"/>
      <c r="K113" s="14"/>
      <c r="L113" s="11"/>
      <c r="M113" s="11"/>
    </row>
    <row r="114" spans="1:13" s="8" customFormat="1">
      <c r="A114" s="8" t="s">
        <v>63</v>
      </c>
      <c r="B114" s="15"/>
      <c r="C114" s="51"/>
      <c r="D114" s="51"/>
      <c r="E114" s="17"/>
      <c r="F114" s="17">
        <v>9479508.771686675</v>
      </c>
      <c r="G114" s="17">
        <v>29917292.462271113</v>
      </c>
      <c r="H114" s="17">
        <v>52455142.928601228</v>
      </c>
      <c r="I114" s="37">
        <f t="shared" si="1"/>
        <v>91851944.162559018</v>
      </c>
      <c r="J114" s="14"/>
      <c r="K114" s="14"/>
    </row>
    <row r="115" spans="1:13" s="8" customFormat="1">
      <c r="A115" s="8" t="s">
        <v>64</v>
      </c>
      <c r="B115" s="15"/>
      <c r="C115" s="51"/>
      <c r="D115" s="51"/>
      <c r="E115" s="17">
        <v>7000000</v>
      </c>
      <c r="F115" s="17">
        <v>28000000</v>
      </c>
      <c r="G115" s="17">
        <v>28000000</v>
      </c>
      <c r="H115" s="17">
        <v>7000000</v>
      </c>
      <c r="I115" s="37">
        <f t="shared" si="1"/>
        <v>70000000</v>
      </c>
      <c r="J115" s="14"/>
      <c r="K115" s="14"/>
    </row>
    <row r="116" spans="1:13" s="8" customFormat="1">
      <c r="A116" s="8" t="s">
        <v>46</v>
      </c>
      <c r="B116" s="15"/>
      <c r="C116" s="51"/>
      <c r="D116" s="51"/>
      <c r="E116" s="17">
        <v>8530954.9730580002</v>
      </c>
      <c r="F116" s="17">
        <v>9012606.0503356494</v>
      </c>
      <c r="G116" s="17">
        <v>9521481.0457575452</v>
      </c>
      <c r="H116" s="17">
        <v>10059080.14499322</v>
      </c>
      <c r="I116" s="37">
        <f t="shared" si="1"/>
        <v>37124122.214144409</v>
      </c>
      <c r="J116" s="14"/>
      <c r="K116" s="14"/>
    </row>
    <row r="117" spans="1:13" s="8" customFormat="1">
      <c r="C117" s="47"/>
      <c r="D117" s="47"/>
      <c r="I117" s="35"/>
      <c r="J117" s="14"/>
      <c r="K117" s="14"/>
    </row>
    <row r="118" spans="1:13" s="8" customFormat="1">
      <c r="A118" s="8" t="s">
        <v>65</v>
      </c>
      <c r="C118" s="51">
        <v>186962999.99999997</v>
      </c>
      <c r="D118" s="51">
        <v>750656444.99999976</v>
      </c>
      <c r="E118" s="17">
        <v>761916291.67499971</v>
      </c>
      <c r="F118" s="17">
        <v>773345036.05012465</v>
      </c>
      <c r="G118" s="17">
        <v>784945211.59087646</v>
      </c>
      <c r="H118" s="17">
        <v>796719389.76473951</v>
      </c>
      <c r="I118" s="38">
        <v>4054545374.0807405</v>
      </c>
      <c r="J118" s="14"/>
      <c r="K118" s="14"/>
    </row>
    <row r="119" spans="1:13" s="8" customFormat="1">
      <c r="C119" s="47"/>
      <c r="D119" s="47"/>
      <c r="I119" s="35"/>
      <c r="J119" s="14"/>
      <c r="K119" s="14"/>
    </row>
    <row r="120" spans="1:13" s="8" customFormat="1" ht="26.25">
      <c r="A120" s="18" t="s">
        <v>66</v>
      </c>
      <c r="B120" s="7"/>
      <c r="C120" s="54">
        <v>2453139883.3975749</v>
      </c>
      <c r="D120" s="54">
        <v>9280564200.4887486</v>
      </c>
      <c r="E120" s="40">
        <v>9724789615.0808334</v>
      </c>
      <c r="F120" s="40">
        <v>10171632756.457701</v>
      </c>
      <c r="G120" s="40">
        <v>10639944233.264137</v>
      </c>
      <c r="H120" s="40">
        <v>11130779305.273447</v>
      </c>
      <c r="I120" s="41">
        <f t="shared" ref="C120:I120" si="2">I118+I83</f>
        <v>53400849993.962448</v>
      </c>
      <c r="J120" s="14"/>
      <c r="K120" s="14"/>
    </row>
    <row r="121" spans="1:13" s="8" customFormat="1">
      <c r="C121" s="47"/>
      <c r="D121" s="47"/>
      <c r="I121" s="35"/>
      <c r="J121" s="14"/>
      <c r="K121" s="14"/>
    </row>
    <row r="122" spans="1:13" s="8" customFormat="1">
      <c r="A122" s="7" t="s">
        <v>67</v>
      </c>
      <c r="C122" s="47"/>
      <c r="D122" s="47"/>
      <c r="I122" s="35"/>
      <c r="J122" s="14"/>
      <c r="K122" s="14"/>
    </row>
    <row r="123" spans="1:13" s="8" customFormat="1">
      <c r="A123" s="9" t="s">
        <v>68</v>
      </c>
      <c r="C123" s="47"/>
      <c r="D123" s="47"/>
      <c r="I123" s="35"/>
      <c r="J123" s="14"/>
      <c r="K123" s="14"/>
    </row>
    <row r="124" spans="1:13" s="8" customFormat="1">
      <c r="A124" s="8" t="s">
        <v>16</v>
      </c>
      <c r="C124" s="51">
        <v>899453345.45081902</v>
      </c>
      <c r="D124" s="51">
        <v>3333241368.9292793</v>
      </c>
      <c r="E124" s="17">
        <v>3435348745.4217286</v>
      </c>
      <c r="F124" s="17">
        <v>3538196586.71</v>
      </c>
      <c r="G124" s="17">
        <v>3644261595.2774301</v>
      </c>
      <c r="H124" s="17">
        <v>3753645232.5489101</v>
      </c>
      <c r="I124" s="38">
        <f>SUM(C124:H124)</f>
        <v>18604146874.338165</v>
      </c>
      <c r="J124" s="14"/>
      <c r="K124" s="14"/>
    </row>
    <row r="125" spans="1:13" s="8" customFormat="1">
      <c r="A125" s="8" t="s">
        <v>17</v>
      </c>
      <c r="C125" s="51">
        <v>702541561.76585269</v>
      </c>
      <c r="D125" s="51">
        <v>2889797066.9128156</v>
      </c>
      <c r="E125" s="17">
        <v>2978518102.8272948</v>
      </c>
      <c r="F125" s="17">
        <v>3069989490.8551202</v>
      </c>
      <c r="G125" s="17">
        <v>3164296491.9118099</v>
      </c>
      <c r="H125" s="17">
        <v>3261527010.0012598</v>
      </c>
      <c r="I125" s="38">
        <f>SUM(C125:H125)</f>
        <v>16066669724.274151</v>
      </c>
      <c r="J125" s="14"/>
      <c r="K125" s="14"/>
    </row>
    <row r="126" spans="1:13" s="8" customFormat="1">
      <c r="A126" s="8" t="s">
        <v>18</v>
      </c>
      <c r="C126" s="51">
        <v>30588914.430747438</v>
      </c>
      <c r="D126" s="51">
        <v>134838094.10353649</v>
      </c>
      <c r="E126" s="17">
        <v>139232890.09197754</v>
      </c>
      <c r="F126" s="17">
        <v>142871133.965556</v>
      </c>
      <c r="G126" s="17">
        <v>146632798.03620201</v>
      </c>
      <c r="H126" s="17">
        <v>150522345.00447199</v>
      </c>
      <c r="I126" s="38">
        <f>SUM(C126:H126)</f>
        <v>744686175.63249159</v>
      </c>
      <c r="J126" s="14"/>
      <c r="K126" s="14"/>
    </row>
    <row r="127" spans="1:13" s="8" customFormat="1">
      <c r="A127" s="8" t="s">
        <v>19</v>
      </c>
      <c r="C127" s="51">
        <v>18703307.570219401</v>
      </c>
      <c r="D127" s="51">
        <v>66049592.324168086</v>
      </c>
      <c r="E127" s="17">
        <v>68085867.405716062</v>
      </c>
      <c r="F127" s="17">
        <v>70185267.014791995</v>
      </c>
      <c r="G127" s="17">
        <v>72349748.011749402</v>
      </c>
      <c r="H127" s="17">
        <v>74581327.919612303</v>
      </c>
      <c r="I127" s="38">
        <f>SUM(C127:H127)</f>
        <v>369955110.24625725</v>
      </c>
      <c r="J127" s="14"/>
      <c r="K127" s="14"/>
    </row>
    <row r="128" spans="1:13" s="8" customFormat="1">
      <c r="A128" s="8" t="s">
        <v>20</v>
      </c>
      <c r="C128" s="51">
        <v>3415607.6774240113</v>
      </c>
      <c r="D128" s="51">
        <v>12293142.828204863</v>
      </c>
      <c r="E128" s="17">
        <v>12668010.440736882</v>
      </c>
      <c r="F128" s="17">
        <v>13054498.9492574</v>
      </c>
      <c r="G128" s="17">
        <v>13452968.601542</v>
      </c>
      <c r="H128" s="17">
        <v>13863790.8130475</v>
      </c>
      <c r="I128" s="38">
        <f>SUM(C128:H128)</f>
        <v>68748019.310212657</v>
      </c>
      <c r="J128" s="14"/>
      <c r="K128" s="14"/>
    </row>
    <row r="129" spans="1:17" s="7" customFormat="1">
      <c r="A129" s="7" t="s">
        <v>69</v>
      </c>
      <c r="C129" s="52">
        <v>1654702736.8950627</v>
      </c>
      <c r="D129" s="52">
        <v>6436219265.0980043</v>
      </c>
      <c r="E129" s="19">
        <v>6633853616.1874533</v>
      </c>
      <c r="F129" s="19">
        <v>6834296977.4947271</v>
      </c>
      <c r="G129" s="19">
        <v>7040993601.8387337</v>
      </c>
      <c r="H129" s="19">
        <v>7254139706.2873011</v>
      </c>
      <c r="I129" s="39">
        <f t="shared" ref="D129:I129" si="3">SUM(I124:I128)</f>
        <v>35854205903.801277</v>
      </c>
      <c r="J129" s="14"/>
      <c r="K129" s="71"/>
    </row>
    <row r="130" spans="1:17" s="8" customFormat="1">
      <c r="C130" s="51"/>
      <c r="D130" s="51"/>
      <c r="E130" s="17"/>
      <c r="F130" s="17"/>
      <c r="G130" s="17"/>
      <c r="H130" s="17"/>
      <c r="I130" s="38"/>
      <c r="J130" s="14"/>
      <c r="K130" s="14"/>
    </row>
    <row r="131" spans="1:17" s="8" customFormat="1">
      <c r="A131" s="9" t="s">
        <v>56</v>
      </c>
      <c r="C131" s="51"/>
      <c r="D131" s="51"/>
      <c r="E131" s="17"/>
      <c r="F131" s="17"/>
      <c r="G131" s="17"/>
      <c r="H131" s="17"/>
      <c r="I131" s="38"/>
      <c r="J131" s="14"/>
      <c r="K131" s="14"/>
    </row>
    <row r="132" spans="1:17" s="8" customFormat="1">
      <c r="A132" s="8" t="s">
        <v>22</v>
      </c>
      <c r="C132" s="51">
        <v>32218876.314804751</v>
      </c>
      <c r="D132" s="51">
        <v>132387266.03534</v>
      </c>
      <c r="E132" s="17">
        <v>136482450.27139401</v>
      </c>
      <c r="F132" s="17">
        <v>140695974.998238</v>
      </c>
      <c r="G132" s="17">
        <v>145040622.24000001</v>
      </c>
      <c r="H132" s="17">
        <v>149520472.40000001</v>
      </c>
      <c r="I132" s="37">
        <f>SUM(C132:H132)</f>
        <v>736345662.25977671</v>
      </c>
      <c r="J132" s="14"/>
      <c r="K132" s="14"/>
      <c r="L132" s="21"/>
      <c r="M132" s="21"/>
      <c r="N132" s="21"/>
      <c r="O132" s="21"/>
      <c r="P132" s="21"/>
      <c r="Q132" s="21"/>
    </row>
    <row r="133" spans="1:17" s="8" customFormat="1">
      <c r="A133" s="8" t="s">
        <v>23</v>
      </c>
      <c r="C133" s="51">
        <v>125305.78</v>
      </c>
      <c r="D133" s="51">
        <v>443030.56915470993</v>
      </c>
      <c r="E133" s="17">
        <v>456764.51679850591</v>
      </c>
      <c r="F133" s="17">
        <v>470924.21681925957</v>
      </c>
      <c r="G133" s="17">
        <v>485522.86754065659</v>
      </c>
      <c r="H133" s="17">
        <v>500574.07643441693</v>
      </c>
      <c r="I133" s="37">
        <f t="shared" ref="I133:I161" si="4">SUM(C133:H133)</f>
        <v>2482122.026747549</v>
      </c>
      <c r="J133" s="14"/>
      <c r="K133" s="14"/>
      <c r="L133" s="21"/>
      <c r="M133" s="21"/>
      <c r="N133" s="21"/>
    </row>
    <row r="134" spans="1:17" s="8" customFormat="1">
      <c r="A134" s="8" t="s">
        <v>24</v>
      </c>
      <c r="C134" s="51">
        <v>782889769.28920245</v>
      </c>
      <c r="D134" s="51">
        <v>2652712220.8046212</v>
      </c>
      <c r="E134" s="17">
        <v>2736786180.3281565</v>
      </c>
      <c r="F134" s="17">
        <v>2819780725.27526</v>
      </c>
      <c r="G134" s="17">
        <v>2905348101.1157298</v>
      </c>
      <c r="H134" s="17">
        <v>2993568065.6072502</v>
      </c>
      <c r="I134" s="37">
        <f t="shared" si="4"/>
        <v>14891085062.420219</v>
      </c>
      <c r="J134" s="14"/>
      <c r="K134" s="14"/>
      <c r="L134" s="21"/>
      <c r="M134" s="21"/>
      <c r="N134" s="21"/>
    </row>
    <row r="135" spans="1:17" s="8" customFormat="1">
      <c r="A135" s="8" t="s">
        <v>25</v>
      </c>
      <c r="C135" s="51">
        <v>22944230.425000001</v>
      </c>
      <c r="D135" s="51">
        <v>94956223.887973815</v>
      </c>
      <c r="E135" s="17">
        <v>100273772.42570035</v>
      </c>
      <c r="F135" s="17">
        <v>105889103.68153957</v>
      </c>
      <c r="G135" s="17">
        <v>111818893.48770578</v>
      </c>
      <c r="H135" s="17">
        <v>118080751.5230173</v>
      </c>
      <c r="I135" s="37">
        <f t="shared" si="4"/>
        <v>553962975.43093681</v>
      </c>
      <c r="J135" s="14"/>
      <c r="K135" s="14"/>
      <c r="L135" s="21"/>
      <c r="M135" s="21"/>
      <c r="N135" s="21"/>
    </row>
    <row r="136" spans="1:17" s="8" customFormat="1">
      <c r="A136" s="8" t="s">
        <v>26</v>
      </c>
      <c r="C136" s="51">
        <v>100447510.58671947</v>
      </c>
      <c r="D136" s="51">
        <v>415708704.43618959</v>
      </c>
      <c r="E136" s="17">
        <v>452158043.64115477</v>
      </c>
      <c r="F136" s="17">
        <v>491803260.90761119</v>
      </c>
      <c r="G136" s="17">
        <v>534924570.82399064</v>
      </c>
      <c r="H136" s="17">
        <v>581826757.19383812</v>
      </c>
      <c r="I136" s="37">
        <v>2576868847.5895038</v>
      </c>
      <c r="J136" s="14"/>
      <c r="K136" s="14"/>
      <c r="L136" s="21"/>
      <c r="M136" s="21"/>
      <c r="N136" s="21"/>
    </row>
    <row r="137" spans="1:17" s="8" customFormat="1">
      <c r="A137" s="8" t="s">
        <v>27</v>
      </c>
      <c r="C137" s="51">
        <v>89437706.345060125</v>
      </c>
      <c r="D137" s="51">
        <v>370143897.19843411</v>
      </c>
      <c r="E137" s="17">
        <v>557063986.5498904</v>
      </c>
      <c r="F137" s="17">
        <v>609168949.5044868</v>
      </c>
      <c r="G137" s="17">
        <v>656148129.709216</v>
      </c>
      <c r="H137" s="17">
        <v>706750269.07328463</v>
      </c>
      <c r="I137" s="37">
        <f t="shared" si="4"/>
        <v>2988712938.380372</v>
      </c>
      <c r="J137" s="14"/>
      <c r="K137" s="14"/>
      <c r="L137" s="21"/>
      <c r="M137" s="21"/>
      <c r="N137" s="21"/>
    </row>
    <row r="138" spans="1:17" s="8" customFormat="1">
      <c r="A138" s="8" t="s">
        <v>70</v>
      </c>
      <c r="C138" s="51"/>
      <c r="D138" s="51"/>
      <c r="E138" s="17">
        <v>116554025.24937555</v>
      </c>
      <c r="F138" s="17">
        <v>135389155.72967464</v>
      </c>
      <c r="G138" s="17">
        <v>150119495.87306327</v>
      </c>
      <c r="H138" s="17">
        <v>166452497.02405256</v>
      </c>
      <c r="I138" s="37">
        <f>SUM(E138:H138)</f>
        <v>568515173.87616611</v>
      </c>
      <c r="J138" s="14"/>
      <c r="K138" s="14"/>
      <c r="L138" s="21"/>
      <c r="M138" s="21"/>
      <c r="N138" s="21"/>
    </row>
    <row r="139" spans="1:17" s="8" customFormat="1">
      <c r="A139" s="8" t="s">
        <v>57</v>
      </c>
      <c r="C139" s="51">
        <v>0</v>
      </c>
      <c r="D139" s="51">
        <v>71903276.676420599</v>
      </c>
      <c r="E139" s="17">
        <v>124899764.34776901</v>
      </c>
      <c r="F139" s="17">
        <v>163699764.34775999</v>
      </c>
      <c r="G139" s="17">
        <v>163699764.34776899</v>
      </c>
      <c r="H139" s="17">
        <v>163699764.34776899</v>
      </c>
      <c r="I139" s="37">
        <f t="shared" si="4"/>
        <v>687902334.0674876</v>
      </c>
      <c r="J139" s="14"/>
      <c r="K139" s="14"/>
      <c r="L139" s="21"/>
      <c r="M139" s="21"/>
      <c r="N139" s="21"/>
    </row>
    <row r="140" spans="1:17" s="8" customFormat="1">
      <c r="A140" s="8" t="s">
        <v>58</v>
      </c>
      <c r="C140" s="51"/>
      <c r="D140" s="51"/>
      <c r="E140" s="17"/>
      <c r="F140" s="17">
        <v>2007500</v>
      </c>
      <c r="G140" s="17">
        <v>2586937.5</v>
      </c>
      <c r="H140" s="17">
        <v>3621712.5</v>
      </c>
      <c r="I140" s="37">
        <f>SUM(F140:H140)</f>
        <v>8216150</v>
      </c>
      <c r="J140" s="14"/>
      <c r="K140" s="14"/>
      <c r="L140" s="21"/>
      <c r="M140" s="21"/>
      <c r="N140" s="21"/>
    </row>
    <row r="141" spans="1:17" s="8" customFormat="1">
      <c r="A141" s="8" t="s">
        <v>59</v>
      </c>
      <c r="C141" s="51"/>
      <c r="D141" s="51"/>
      <c r="E141" s="17">
        <v>190000000</v>
      </c>
      <c r="F141" s="17">
        <v>152500000</v>
      </c>
      <c r="G141" s="17">
        <v>152500000</v>
      </c>
      <c r="H141" s="17">
        <v>152500000</v>
      </c>
      <c r="I141" s="37">
        <f>SUM(E141:H141)</f>
        <v>647500000</v>
      </c>
      <c r="J141" s="14"/>
      <c r="K141" s="14"/>
      <c r="L141" s="21"/>
      <c r="M141" s="21"/>
      <c r="N141" s="21"/>
    </row>
    <row r="142" spans="1:17" s="8" customFormat="1">
      <c r="A142" s="8" t="s">
        <v>60</v>
      </c>
      <c r="B142" s="7"/>
      <c r="C142" s="51">
        <v>0</v>
      </c>
      <c r="D142" s="51">
        <v>0</v>
      </c>
      <c r="E142" s="17">
        <v>8000000</v>
      </c>
      <c r="F142" s="45" t="s">
        <v>61</v>
      </c>
      <c r="G142" s="17">
        <v>0</v>
      </c>
      <c r="H142" s="17">
        <v>0</v>
      </c>
      <c r="I142" s="37">
        <f t="shared" si="4"/>
        <v>8000000</v>
      </c>
      <c r="J142" s="14"/>
      <c r="K142" s="14"/>
      <c r="L142" s="21"/>
      <c r="M142" s="21"/>
      <c r="N142" s="21"/>
    </row>
    <row r="143" spans="1:17" s="8" customFormat="1">
      <c r="A143" s="8" t="s">
        <v>62</v>
      </c>
      <c r="B143" s="7"/>
      <c r="C143" s="52"/>
      <c r="D143" s="52"/>
      <c r="E143" s="17">
        <v>4500000</v>
      </c>
      <c r="F143" s="17">
        <v>12500000</v>
      </c>
      <c r="G143" s="45" t="s">
        <v>61</v>
      </c>
      <c r="H143" s="45" t="s">
        <v>61</v>
      </c>
      <c r="I143" s="37">
        <f>SUM(E143:F143)</f>
        <v>17000000</v>
      </c>
      <c r="J143" s="14"/>
      <c r="K143" s="14"/>
      <c r="L143" s="21"/>
      <c r="M143" s="21"/>
      <c r="N143" s="21"/>
    </row>
    <row r="144" spans="1:17" s="8" customFormat="1">
      <c r="A144" s="8" t="s">
        <v>29</v>
      </c>
      <c r="C144" s="51"/>
      <c r="D144" s="51">
        <v>79079.382707296201</v>
      </c>
      <c r="E144" s="17">
        <v>82875.193077246426</v>
      </c>
      <c r="F144" s="17">
        <v>86853.202344954261</v>
      </c>
      <c r="G144" s="17">
        <v>91022.156057512067</v>
      </c>
      <c r="H144" s="17">
        <v>95391.219548272653</v>
      </c>
      <c r="I144" s="37">
        <f t="shared" si="4"/>
        <v>435221.15373528167</v>
      </c>
      <c r="J144" s="14"/>
      <c r="K144" s="14"/>
      <c r="L144" s="21"/>
      <c r="M144" s="21"/>
      <c r="N144" s="21"/>
    </row>
    <row r="145" spans="1:14" s="8" customFormat="1">
      <c r="A145" s="8" t="s">
        <v>30</v>
      </c>
      <c r="C145" s="51"/>
      <c r="D145" s="51">
        <v>88039.422615090589</v>
      </c>
      <c r="E145" s="17">
        <v>92265.314900614932</v>
      </c>
      <c r="F145" s="17">
        <v>96694.050015844448</v>
      </c>
      <c r="G145" s="17">
        <v>101335.36441660498</v>
      </c>
      <c r="H145" s="17">
        <v>106199.46190860202</v>
      </c>
      <c r="I145" s="37">
        <f t="shared" si="4"/>
        <v>484533.613856757</v>
      </c>
      <c r="J145" s="14"/>
      <c r="K145" s="14"/>
      <c r="L145" s="21"/>
      <c r="M145" s="21"/>
      <c r="N145" s="21"/>
    </row>
    <row r="146" spans="1:14" s="8" customFormat="1">
      <c r="A146" s="8" t="s">
        <v>31</v>
      </c>
      <c r="C146" s="51"/>
      <c r="D146" s="51">
        <v>1529023.1232875448</v>
      </c>
      <c r="E146" s="17">
        <v>3205319.9675464425</v>
      </c>
      <c r="F146" s="17">
        <v>3359175.3259886722</v>
      </c>
      <c r="G146" s="17">
        <v>3520415.7416361286</v>
      </c>
      <c r="H146" s="17">
        <v>3689395.6972346632</v>
      </c>
      <c r="I146" s="37">
        <f t="shared" si="4"/>
        <v>15303329.855693452</v>
      </c>
      <c r="J146" s="14"/>
      <c r="K146" s="14"/>
      <c r="L146" s="21"/>
      <c r="M146" s="21"/>
      <c r="N146" s="21"/>
    </row>
    <row r="147" spans="1:14" s="8" customFormat="1">
      <c r="A147" s="8" t="s">
        <v>32</v>
      </c>
      <c r="C147" s="51"/>
      <c r="D147" s="51">
        <v>1684939.1035872721</v>
      </c>
      <c r="E147" s="17">
        <v>3533051.8275020085</v>
      </c>
      <c r="F147" s="17">
        <v>3702638.315222105</v>
      </c>
      <c r="G147" s="17">
        <v>3880364.9543527658</v>
      </c>
      <c r="H147" s="17">
        <v>4066622.4721616991</v>
      </c>
      <c r="I147" s="37">
        <f t="shared" si="4"/>
        <v>16867616.672825851</v>
      </c>
      <c r="J147" s="14"/>
      <c r="K147" s="14"/>
      <c r="L147" s="21"/>
      <c r="M147" s="21"/>
      <c r="N147" s="21"/>
    </row>
    <row r="148" spans="1:14" s="8" customFormat="1">
      <c r="A148" s="8" t="s">
        <v>33</v>
      </c>
      <c r="C148" s="51"/>
      <c r="D148" s="51">
        <v>110125.133754803</v>
      </c>
      <c r="E148" s="17">
        <v>230822.2803500671</v>
      </c>
      <c r="F148" s="17">
        <v>241901.74980687036</v>
      </c>
      <c r="G148" s="17">
        <v>253513.03379760013</v>
      </c>
      <c r="H148" s="17">
        <v>265681.65941988491</v>
      </c>
      <c r="I148" s="37">
        <f t="shared" si="4"/>
        <v>1102043.8571292255</v>
      </c>
      <c r="J148" s="14"/>
      <c r="K148" s="14"/>
      <c r="L148" s="21"/>
      <c r="M148" s="21"/>
      <c r="N148" s="21"/>
    </row>
    <row r="149" spans="1:14" s="8" customFormat="1">
      <c r="A149" s="8" t="s">
        <v>34</v>
      </c>
      <c r="C149" s="51"/>
      <c r="D149" s="51">
        <v>14499.750651425547</v>
      </c>
      <c r="E149" s="17">
        <v>31024.633143833533</v>
      </c>
      <c r="F149" s="17">
        <v>32513.815534737547</v>
      </c>
      <c r="G149" s="17">
        <v>34074.478680404951</v>
      </c>
      <c r="H149" s="17">
        <v>35710.053657064389</v>
      </c>
      <c r="I149" s="37">
        <f t="shared" si="4"/>
        <v>147822.73166746597</v>
      </c>
      <c r="J149" s="14"/>
      <c r="K149" s="14"/>
      <c r="L149" s="21"/>
      <c r="M149" s="21"/>
      <c r="N149" s="21"/>
    </row>
    <row r="150" spans="1:14" s="8" customFormat="1">
      <c r="A150" s="8" t="s">
        <v>35</v>
      </c>
      <c r="C150" s="51"/>
      <c r="D150" s="51">
        <v>28568.550634436087</v>
      </c>
      <c r="E150" s="17">
        <v>62598.089601685533</v>
      </c>
      <c r="F150" s="17">
        <v>66040.98452977823</v>
      </c>
      <c r="G150" s="17">
        <v>69673.238678916037</v>
      </c>
      <c r="H150" s="17">
        <v>73505.266806256419</v>
      </c>
      <c r="I150" s="37">
        <f t="shared" si="4"/>
        <v>300386.13025107229</v>
      </c>
      <c r="J150" s="14"/>
      <c r="K150" s="14"/>
      <c r="L150" s="21"/>
      <c r="M150" s="21"/>
      <c r="N150" s="21"/>
    </row>
    <row r="151" spans="1:14" s="8" customFormat="1">
      <c r="A151" s="8" t="s">
        <v>36</v>
      </c>
      <c r="C151" s="48"/>
      <c r="D151" s="48"/>
      <c r="E151" s="20">
        <v>25685.34984400326</v>
      </c>
      <c r="F151" s="20">
        <v>42612516.979356728</v>
      </c>
      <c r="G151" s="20">
        <v>56348139.762979798</v>
      </c>
      <c r="H151" s="20">
        <v>59067396.521838486</v>
      </c>
      <c r="I151" s="37">
        <f t="shared" si="4"/>
        <v>158053738.61401901</v>
      </c>
      <c r="J151" s="14"/>
      <c r="K151" s="14"/>
      <c r="L151" s="21"/>
      <c r="M151" s="21"/>
      <c r="N151" s="21"/>
    </row>
    <row r="152" spans="1:14" s="8" customFormat="1">
      <c r="A152" s="8" t="s">
        <v>37</v>
      </c>
      <c r="C152" s="48"/>
      <c r="D152" s="48"/>
      <c r="E152" s="20"/>
      <c r="F152" s="20">
        <v>52361928.159005128</v>
      </c>
      <c r="G152" s="20">
        <v>69316169.318699837</v>
      </c>
      <c r="H152" s="20">
        <v>72643345.445997432</v>
      </c>
      <c r="I152" s="37">
        <f t="shared" si="4"/>
        <v>194321442.92370242</v>
      </c>
      <c r="J152" s="14"/>
      <c r="K152" s="14"/>
      <c r="L152" s="21"/>
      <c r="M152" s="21"/>
      <c r="N152" s="21"/>
    </row>
    <row r="153" spans="1:14" s="8" customFormat="1">
      <c r="A153" s="8" t="s">
        <v>50</v>
      </c>
      <c r="C153" s="48"/>
      <c r="D153" s="48"/>
      <c r="E153" s="20"/>
      <c r="F153" s="20">
        <v>990704.68754089589</v>
      </c>
      <c r="G153" s="20">
        <v>1311484.4368962429</v>
      </c>
      <c r="H153" s="20">
        <v>1374435.6898672625</v>
      </c>
      <c r="I153" s="37">
        <f t="shared" si="4"/>
        <v>3676624.8143044012</v>
      </c>
      <c r="J153" s="14"/>
      <c r="K153" s="14"/>
      <c r="L153" s="21"/>
      <c r="M153" s="21"/>
      <c r="N153" s="21"/>
    </row>
    <row r="154" spans="1:14" s="8" customFormat="1">
      <c r="A154" s="8" t="s">
        <v>51</v>
      </c>
      <c r="C154" s="48"/>
      <c r="D154" s="48"/>
      <c r="E154" s="20"/>
      <c r="F154" s="20">
        <v>2177917.6085300744</v>
      </c>
      <c r="G154" s="20">
        <v>2883104.4047236014</v>
      </c>
      <c r="H154" s="20">
        <v>3021493.4161503343</v>
      </c>
      <c r="I154" s="37">
        <f t="shared" si="4"/>
        <v>8082515.4294040101</v>
      </c>
      <c r="J154" s="14"/>
      <c r="K154" s="14"/>
      <c r="L154" s="21"/>
      <c r="M154" s="21"/>
      <c r="N154" s="21"/>
    </row>
    <row r="155" spans="1:14" s="8" customFormat="1">
      <c r="A155" s="8" t="s">
        <v>40</v>
      </c>
      <c r="C155" s="48"/>
      <c r="D155" s="48"/>
      <c r="E155" s="20"/>
      <c r="F155" s="20">
        <v>529401.94166266127</v>
      </c>
      <c r="G155" s="20">
        <v>705497.74541571492</v>
      </c>
      <c r="H155" s="20">
        <v>744300.12141357921</v>
      </c>
      <c r="I155" s="37">
        <f t="shared" si="4"/>
        <v>1979199.8084919555</v>
      </c>
      <c r="J155" s="14"/>
      <c r="K155" s="14"/>
      <c r="L155" s="21"/>
      <c r="M155" s="21"/>
      <c r="N155" s="21"/>
    </row>
    <row r="156" spans="1:14" s="8" customFormat="1">
      <c r="A156" s="8" t="s">
        <v>52</v>
      </c>
      <c r="C156" s="48"/>
      <c r="D156" s="48"/>
      <c r="E156" s="20"/>
      <c r="F156" s="20">
        <v>236739.32433902856</v>
      </c>
      <c r="G156" s="20">
        <v>312795.71133022039</v>
      </c>
      <c r="H156" s="20">
        <v>327184.84356010461</v>
      </c>
      <c r="I156" s="37">
        <f t="shared" si="4"/>
        <v>876719.87922935362</v>
      </c>
      <c r="J156" s="14"/>
      <c r="K156" s="14"/>
      <c r="L156" s="21"/>
      <c r="M156" s="21"/>
      <c r="N156" s="21"/>
    </row>
    <row r="157" spans="1:14" s="8" customFormat="1">
      <c r="A157" s="8" t="s">
        <v>42</v>
      </c>
      <c r="C157" s="48"/>
      <c r="D157" s="48"/>
      <c r="E157" s="20">
        <v>3826264.7751676519</v>
      </c>
      <c r="F157" s="20">
        <v>89696512.851587236</v>
      </c>
      <c r="G157" s="20">
        <v>109332575.15303332</v>
      </c>
      <c r="H157" s="20">
        <v>116516546.41042052</v>
      </c>
      <c r="I157" s="37">
        <f t="shared" si="4"/>
        <v>319371899.19020873</v>
      </c>
      <c r="J157" s="14"/>
      <c r="K157" s="14"/>
      <c r="L157" s="21"/>
      <c r="M157" s="21"/>
      <c r="N157" s="21"/>
    </row>
    <row r="158" spans="1:14" s="8" customFormat="1">
      <c r="A158" s="8" t="s">
        <v>43</v>
      </c>
      <c r="C158" s="48"/>
      <c r="D158" s="48"/>
      <c r="E158" s="20">
        <v>29869.474068549222</v>
      </c>
      <c r="F158" s="20">
        <v>582870.44293626689</v>
      </c>
      <c r="G158" s="20">
        <v>699658.87714159593</v>
      </c>
      <c r="H158" s="20">
        <v>750158.09415330843</v>
      </c>
      <c r="I158" s="37">
        <f>SUM(E158:H158)</f>
        <v>2062556.8882997204</v>
      </c>
      <c r="J158" s="14"/>
      <c r="K158" s="14"/>
      <c r="L158" s="21"/>
      <c r="M158" s="21"/>
      <c r="N158" s="21"/>
    </row>
    <row r="159" spans="1:14" s="8" customFormat="1">
      <c r="A159" s="8" t="s">
        <v>44</v>
      </c>
      <c r="C159" s="48"/>
      <c r="D159" s="48"/>
      <c r="E159" s="20"/>
      <c r="F159" s="20">
        <v>60576563.263310395</v>
      </c>
      <c r="G159" s="20">
        <v>80726241.148790479</v>
      </c>
      <c r="H159" s="20">
        <v>85166184.411973953</v>
      </c>
      <c r="I159" s="37">
        <f t="shared" si="4"/>
        <v>226468988.82407483</v>
      </c>
      <c r="J159" s="14"/>
      <c r="K159" s="14"/>
      <c r="L159" s="21"/>
      <c r="M159" s="21"/>
      <c r="N159" s="21"/>
    </row>
    <row r="160" spans="1:14" s="8" customFormat="1">
      <c r="A160" s="8" t="s">
        <v>45</v>
      </c>
      <c r="C160" s="48"/>
      <c r="D160" s="76"/>
      <c r="E160" s="14"/>
      <c r="F160" s="17">
        <v>9479508.771686675</v>
      </c>
      <c r="G160" s="17">
        <v>29917292.462271113</v>
      </c>
      <c r="H160" s="17">
        <v>52455142.928601228</v>
      </c>
      <c r="I160" s="37">
        <f t="shared" si="4"/>
        <v>91851944.162559018</v>
      </c>
      <c r="J160" s="14"/>
      <c r="K160" s="14"/>
      <c r="L160" s="21"/>
      <c r="M160" s="21"/>
      <c r="N160" s="21"/>
    </row>
    <row r="161" spans="1:14" s="8" customFormat="1">
      <c r="A161" s="8" t="s">
        <v>71</v>
      </c>
      <c r="C161" s="48"/>
      <c r="D161" s="76"/>
      <c r="E161" s="77">
        <v>7000000</v>
      </c>
      <c r="F161" s="17">
        <v>28000000</v>
      </c>
      <c r="G161" s="17">
        <v>28000000</v>
      </c>
      <c r="H161" s="17">
        <v>7000000</v>
      </c>
      <c r="I161" s="37">
        <f t="shared" si="4"/>
        <v>70000000</v>
      </c>
      <c r="J161" s="14"/>
      <c r="K161" s="14"/>
      <c r="L161" s="21"/>
      <c r="M161" s="21"/>
      <c r="N161" s="21"/>
    </row>
    <row r="162" spans="1:14" s="8" customFormat="1">
      <c r="A162" s="8" t="s">
        <v>46</v>
      </c>
      <c r="C162" s="48"/>
      <c r="D162" s="76"/>
      <c r="E162" s="77">
        <v>8530954.9730580002</v>
      </c>
      <c r="F162" s="17">
        <v>9012606.0503356494</v>
      </c>
      <c r="G162" s="17">
        <v>9521481.0457575452</v>
      </c>
      <c r="H162" s="17">
        <v>10059080.14499322</v>
      </c>
      <c r="I162" s="37">
        <f>SUM(E162:H162)</f>
        <v>37124122.214144409</v>
      </c>
      <c r="J162" s="14"/>
      <c r="K162" s="14"/>
      <c r="L162" s="21"/>
      <c r="M162" s="21"/>
      <c r="N162" s="21"/>
    </row>
    <row r="163" spans="1:14" s="8" customFormat="1">
      <c r="C163" s="51"/>
      <c r="D163" s="51"/>
      <c r="E163" s="17"/>
      <c r="F163" s="17"/>
      <c r="G163" s="17"/>
      <c r="H163" s="17"/>
      <c r="I163" s="38"/>
      <c r="J163" s="14"/>
      <c r="K163" s="14"/>
    </row>
    <row r="164" spans="1:14" s="8" customFormat="1" ht="15.75">
      <c r="A164" s="9" t="s">
        <v>72</v>
      </c>
      <c r="C164" s="51"/>
      <c r="D164" s="55"/>
      <c r="I164" s="35"/>
      <c r="J164" s="14"/>
      <c r="K164" s="14"/>
    </row>
    <row r="165" spans="1:14" s="8" customFormat="1">
      <c r="A165" s="8" t="s">
        <v>46</v>
      </c>
      <c r="C165" s="51">
        <v>3327433.667456788</v>
      </c>
      <c r="D165" s="51">
        <v>12058865.85524586</v>
      </c>
      <c r="E165" s="17"/>
      <c r="F165" s="17"/>
      <c r="G165" s="17"/>
      <c r="H165" s="17"/>
      <c r="I165" s="37">
        <f t="shared" ref="I165:I180" si="5">SUM(C165:H165)</f>
        <v>15386299.522702649</v>
      </c>
      <c r="J165" s="14"/>
      <c r="K165" s="14"/>
    </row>
    <row r="166" spans="1:14" s="8" customFormat="1">
      <c r="A166" s="8" t="s">
        <v>73</v>
      </c>
      <c r="C166" s="51">
        <v>19025.045000000002</v>
      </c>
      <c r="D166" s="51">
        <v>59093.424724419994</v>
      </c>
      <c r="E166" s="17">
        <v>60925.32089087701</v>
      </c>
      <c r="F166" s="17">
        <v>62814.005838494195</v>
      </c>
      <c r="G166" s="17">
        <v>64761.240019487508</v>
      </c>
      <c r="H166" s="17">
        <v>66768.838460091618</v>
      </c>
      <c r="I166" s="38">
        <f t="shared" si="5"/>
        <v>333387.87493337033</v>
      </c>
      <c r="J166" s="14"/>
      <c r="K166" s="14"/>
    </row>
    <row r="167" spans="1:14" s="8" customFormat="1">
      <c r="A167" s="8" t="s">
        <v>74</v>
      </c>
      <c r="B167" s="15"/>
      <c r="C167" s="51">
        <v>2022978.3710558314</v>
      </c>
      <c r="D167" s="51">
        <v>8091913.4842233257</v>
      </c>
      <c r="E167" s="17">
        <v>8342762.8022342483</v>
      </c>
      <c r="F167" s="17">
        <v>8601388.44910351</v>
      </c>
      <c r="G167" s="17">
        <v>8868031.4910257179</v>
      </c>
      <c r="H167" s="17">
        <v>9142940.4672475141</v>
      </c>
      <c r="I167" s="38">
        <f t="shared" si="5"/>
        <v>45070015.064890146</v>
      </c>
      <c r="J167" s="14"/>
      <c r="K167" s="14"/>
    </row>
    <row r="168" spans="1:14" s="8" customFormat="1">
      <c r="A168" s="8" t="s">
        <v>75</v>
      </c>
      <c r="B168" s="15"/>
      <c r="C168" s="51">
        <v>5501354.0653119944</v>
      </c>
      <c r="D168" s="51">
        <v>22005416.261247978</v>
      </c>
      <c r="E168" s="17">
        <v>30338890.729499456</v>
      </c>
      <c r="F168" s="17">
        <v>31850459.113844998</v>
      </c>
      <c r="G168" s="17">
        <v>33437185.611253642</v>
      </c>
      <c r="H168" s="17">
        <v>35102795.454305798</v>
      </c>
      <c r="I168" s="38">
        <f t="shared" si="5"/>
        <v>158236101.23546386</v>
      </c>
      <c r="J168" s="14"/>
      <c r="K168" s="14"/>
    </row>
    <row r="169" spans="1:14" s="8" customFormat="1">
      <c r="A169" s="8" t="s">
        <v>76</v>
      </c>
      <c r="B169" s="15"/>
      <c r="C169" s="51">
        <v>106465600.37715359</v>
      </c>
      <c r="D169" s="51">
        <v>425862401.50861436</v>
      </c>
      <c r="E169" s="17">
        <v>439064135.95538139</v>
      </c>
      <c r="F169" s="17">
        <v>452675124.16999817</v>
      </c>
      <c r="G169" s="17">
        <v>466708053.0192681</v>
      </c>
      <c r="H169" s="17">
        <v>481176002.66286534</v>
      </c>
      <c r="I169" s="38">
        <f t="shared" si="5"/>
        <v>2371951317.6932807</v>
      </c>
      <c r="J169" s="14"/>
      <c r="K169" s="14"/>
      <c r="M169" s="22"/>
    </row>
    <row r="170" spans="1:14" s="8" customFormat="1">
      <c r="A170" s="8" t="s">
        <v>77</v>
      </c>
      <c r="B170" s="15"/>
      <c r="C170" s="51">
        <v>3783857.75</v>
      </c>
      <c r="D170" s="51">
        <v>15135431</v>
      </c>
      <c r="E170" s="17">
        <v>15135431</v>
      </c>
      <c r="F170" s="17">
        <v>15135431</v>
      </c>
      <c r="G170" s="17">
        <v>15135431</v>
      </c>
      <c r="H170" s="17">
        <v>15135431</v>
      </c>
      <c r="I170" s="38">
        <f t="shared" si="5"/>
        <v>79461012.75</v>
      </c>
      <c r="J170" s="14"/>
      <c r="K170" s="14"/>
      <c r="M170" s="22"/>
    </row>
    <row r="171" spans="1:14" s="8" customFormat="1">
      <c r="A171" s="8" t="s">
        <v>78</v>
      </c>
      <c r="B171" s="15"/>
      <c r="C171" s="51">
        <v>59387245.474002704</v>
      </c>
      <c r="D171" s="51">
        <v>237548981.89601082</v>
      </c>
      <c r="E171" s="17">
        <v>244974363.22433716</v>
      </c>
      <c r="F171" s="17">
        <v>252629931.37384158</v>
      </c>
      <c r="G171" s="17">
        <v>260522822.13598067</v>
      </c>
      <c r="H171" s="17">
        <v>268660392.51174605</v>
      </c>
      <c r="I171" s="38">
        <f t="shared" si="5"/>
        <v>1323723736.6159191</v>
      </c>
      <c r="J171" s="14"/>
      <c r="K171" s="14"/>
    </row>
    <row r="172" spans="1:14" s="8" customFormat="1">
      <c r="A172" s="8" t="s">
        <v>79</v>
      </c>
      <c r="B172" s="15"/>
      <c r="C172" s="51">
        <v>2892077.7920999997</v>
      </c>
      <c r="D172" s="51">
        <v>11568311.168399999</v>
      </c>
      <c r="E172" s="17">
        <v>11926928.810000001</v>
      </c>
      <c r="F172" s="17">
        <v>12296663.609999999</v>
      </c>
      <c r="G172" s="17">
        <v>12677860.18</v>
      </c>
      <c r="H172" s="17">
        <v>13070873.85</v>
      </c>
      <c r="I172" s="38">
        <f t="shared" si="5"/>
        <v>64432715.410499997</v>
      </c>
      <c r="J172" s="14"/>
      <c r="K172" s="14"/>
      <c r="L172" s="21"/>
    </row>
    <row r="173" spans="1:14" s="8" customFormat="1">
      <c r="A173" s="8" t="s">
        <v>80</v>
      </c>
      <c r="B173" s="15"/>
      <c r="C173" s="51"/>
      <c r="D173" s="51"/>
      <c r="E173" s="17">
        <v>26896726.408897299</v>
      </c>
      <c r="F173" s="17">
        <v>56515402.748498239</v>
      </c>
      <c r="G173" s="17">
        <v>59375080.953095123</v>
      </c>
      <c r="H173" s="17">
        <v>62379460.889509343</v>
      </c>
      <c r="I173" s="38">
        <f>SUM(E173:H173)</f>
        <v>205166671.00000003</v>
      </c>
      <c r="J173" s="14"/>
      <c r="K173" s="14"/>
      <c r="L173" s="21"/>
    </row>
    <row r="174" spans="1:14" s="8" customFormat="1">
      <c r="A174" s="8" t="s">
        <v>81</v>
      </c>
      <c r="C174" s="51"/>
      <c r="D174" s="51">
        <v>15000</v>
      </c>
      <c r="E174" s="17">
        <v>15000</v>
      </c>
      <c r="F174" s="17">
        <v>15000</v>
      </c>
      <c r="G174" s="17">
        <v>15000</v>
      </c>
      <c r="H174" s="17">
        <v>15000</v>
      </c>
      <c r="I174" s="38">
        <f t="shared" si="5"/>
        <v>75000</v>
      </c>
      <c r="J174" s="14"/>
      <c r="K174" s="14"/>
    </row>
    <row r="175" spans="1:14" s="8" customFormat="1">
      <c r="A175" s="8" t="s">
        <v>82</v>
      </c>
      <c r="C175" s="51"/>
      <c r="D175" s="51">
        <v>3076288</v>
      </c>
      <c r="E175" s="17">
        <v>3167034</v>
      </c>
      <c r="F175" s="17">
        <v>3348526</v>
      </c>
      <c r="G175" s="17">
        <v>3439272</v>
      </c>
      <c r="H175" s="17">
        <v>3257780</v>
      </c>
      <c r="I175" s="38">
        <f t="shared" si="5"/>
        <v>16288900</v>
      </c>
      <c r="J175" s="14"/>
      <c r="K175" s="14"/>
    </row>
    <row r="176" spans="1:14" s="8" customFormat="1">
      <c r="A176" s="8" t="s">
        <v>83</v>
      </c>
      <c r="C176" s="51">
        <v>102500000</v>
      </c>
      <c r="D176" s="51">
        <v>410000000</v>
      </c>
      <c r="E176" s="17">
        <v>490000000</v>
      </c>
      <c r="F176" s="17">
        <v>490000000</v>
      </c>
      <c r="G176" s="17">
        <v>490000000</v>
      </c>
      <c r="H176" s="17">
        <v>490000000</v>
      </c>
      <c r="I176" s="38">
        <f t="shared" si="5"/>
        <v>2472500000</v>
      </c>
      <c r="J176" s="72"/>
      <c r="K176" s="72"/>
    </row>
    <row r="177" spans="1:17" s="8" customFormat="1">
      <c r="A177" s="8" t="s">
        <v>84</v>
      </c>
      <c r="C177" s="51"/>
      <c r="D177" s="51">
        <v>6010000</v>
      </c>
      <c r="E177" s="17">
        <v>10810000</v>
      </c>
      <c r="F177" s="17">
        <v>10810000</v>
      </c>
      <c r="G177" s="17">
        <v>10810000</v>
      </c>
      <c r="H177" s="17">
        <v>4800000</v>
      </c>
      <c r="I177" s="38">
        <f t="shared" si="5"/>
        <v>43240000</v>
      </c>
      <c r="J177" s="72"/>
      <c r="K177" s="72"/>
    </row>
    <row r="178" spans="1:17" s="8" customFormat="1">
      <c r="A178" s="8" t="s">
        <v>85</v>
      </c>
      <c r="C178" s="51">
        <v>229200307.60148019</v>
      </c>
      <c r="D178" s="51">
        <v>911100130.92059803</v>
      </c>
      <c r="E178" s="17">
        <v>936499943.97554731</v>
      </c>
      <c r="F178" s="17">
        <v>902380944.47083294</v>
      </c>
      <c r="G178" s="17">
        <v>850502625.41051745</v>
      </c>
      <c r="H178" s="17">
        <v>850000000</v>
      </c>
      <c r="I178" s="38">
        <f>SUM(C178:H178)</f>
        <v>4679683952.3789759</v>
      </c>
      <c r="J178" s="78"/>
      <c r="K178" s="72"/>
    </row>
    <row r="179" spans="1:17" s="8" customFormat="1">
      <c r="A179" s="8" t="s">
        <v>86</v>
      </c>
      <c r="C179" s="51"/>
      <c r="D179" s="51">
        <v>4000000</v>
      </c>
      <c r="E179" s="17">
        <v>4000000</v>
      </c>
      <c r="F179" s="17">
        <v>4000000</v>
      </c>
      <c r="G179" s="17">
        <v>4000000</v>
      </c>
      <c r="H179" s="17">
        <v>4000000</v>
      </c>
      <c r="I179" s="38">
        <f t="shared" si="5"/>
        <v>20000000</v>
      </c>
      <c r="J179" s="72"/>
      <c r="K179" s="72"/>
      <c r="L179" s="21"/>
    </row>
    <row r="180" spans="1:17" s="28" customFormat="1">
      <c r="A180" s="28" t="s">
        <v>87</v>
      </c>
      <c r="B180" s="30"/>
      <c r="C180" s="51"/>
      <c r="D180" s="51"/>
      <c r="E180" s="29">
        <f>'DSHP Amendment'!D3</f>
        <v>104476958.8344299</v>
      </c>
      <c r="F180" s="29">
        <f>'DSHP Amendment'!E3</f>
        <v>159447704.8482812</v>
      </c>
      <c r="G180" s="29">
        <f>'DSHP Amendment'!F3</f>
        <v>179485623.8334994</v>
      </c>
      <c r="H180" s="29">
        <f>'DSHP Amendment'!G3</f>
        <v>204089712.48378947</v>
      </c>
      <c r="I180" s="44">
        <f t="shared" si="5"/>
        <v>647500000</v>
      </c>
      <c r="J180"/>
      <c r="K180" s="27"/>
      <c r="L180" s="31"/>
    </row>
    <row r="181" spans="1:17" s="8" customFormat="1">
      <c r="C181" s="51"/>
      <c r="D181" s="51"/>
      <c r="E181" s="17"/>
      <c r="F181" s="17"/>
      <c r="G181" s="17"/>
      <c r="H181" s="17"/>
      <c r="I181" s="21"/>
      <c r="J181"/>
      <c r="K181"/>
      <c r="L181" s="21"/>
    </row>
    <row r="182" spans="1:17" ht="15.75" thickBot="1">
      <c r="A182"/>
      <c r="B182"/>
      <c r="C182" s="57"/>
      <c r="D182" s="57"/>
      <c r="E182" s="57"/>
      <c r="F182" s="57"/>
      <c r="G182" s="57"/>
      <c r="H182" s="57"/>
      <c r="I182" s="57" t="s">
        <v>88</v>
      </c>
    </row>
    <row r="183" spans="1:17" ht="15.75" thickBot="1">
      <c r="A183" t="s">
        <v>89</v>
      </c>
      <c r="B183"/>
      <c r="C183" s="58">
        <f t="shared" ref="C183:H183" si="6">C120-C129</f>
        <v>798437146.50251222</v>
      </c>
      <c r="D183" s="59">
        <f t="shared" si="6"/>
        <v>2844344935.3907442</v>
      </c>
      <c r="E183" s="59">
        <f t="shared" si="6"/>
        <v>3090935998.8933802</v>
      </c>
      <c r="F183" s="59">
        <f t="shared" si="6"/>
        <v>3337335778.9629736</v>
      </c>
      <c r="G183" s="59">
        <f t="shared" si="6"/>
        <v>3598950631.4254036</v>
      </c>
      <c r="H183" s="59">
        <f t="shared" si="6"/>
        <v>3876639598.986146</v>
      </c>
      <c r="I183" s="60">
        <f>SUM(C183:H183)</f>
        <v>17546644090.16116</v>
      </c>
    </row>
    <row r="184" spans="1:17">
      <c r="A184"/>
      <c r="B184"/>
      <c r="C184" s="57"/>
      <c r="D184" s="57"/>
      <c r="E184" s="57"/>
      <c r="F184" s="57"/>
      <c r="G184" s="57"/>
      <c r="H184" s="57"/>
      <c r="I184" s="57"/>
    </row>
    <row r="185" spans="1:17" ht="15.95" customHeight="1" thickBot="1">
      <c r="A185"/>
      <c r="B185"/>
      <c r="C185" s="57"/>
      <c r="D185" s="57"/>
      <c r="E185" s="57"/>
      <c r="F185" s="57"/>
      <c r="G185" s="57"/>
      <c r="H185" s="57"/>
      <c r="I185" s="57"/>
    </row>
    <row r="186" spans="1:17" ht="18.600000000000001" customHeight="1">
      <c r="A186"/>
      <c r="B186"/>
      <c r="C186" s="57"/>
      <c r="D186" s="57"/>
      <c r="E186" s="57"/>
      <c r="F186" s="57"/>
      <c r="G186" s="61"/>
      <c r="H186" s="62" t="s">
        <v>90</v>
      </c>
      <c r="I186" s="67">
        <f>I183</f>
        <v>17546644090.16116</v>
      </c>
      <c r="L186" s="4"/>
      <c r="M186" s="4"/>
      <c r="N186" s="4"/>
      <c r="O186" s="4"/>
      <c r="P186" s="4"/>
      <c r="Q186" s="4"/>
    </row>
    <row r="187" spans="1:17" ht="15.95" customHeight="1">
      <c r="A187"/>
      <c r="B187"/>
      <c r="C187" s="57"/>
      <c r="D187" s="57"/>
      <c r="E187" s="57"/>
      <c r="F187" s="57"/>
      <c r="G187" s="80" t="s">
        <v>91</v>
      </c>
      <c r="H187" s="81"/>
      <c r="I187" s="68">
        <v>28167993575</v>
      </c>
      <c r="L187" s="3"/>
      <c r="M187" s="3"/>
      <c r="N187" s="3"/>
      <c r="O187" s="3"/>
      <c r="P187" s="3"/>
    </row>
    <row r="188" spans="1:17" ht="15.95" customHeight="1">
      <c r="A188"/>
      <c r="B188"/>
      <c r="C188" s="57"/>
      <c r="D188" s="57"/>
      <c r="E188" s="57"/>
      <c r="F188" s="57"/>
      <c r="G188" s="63"/>
      <c r="H188" s="79" t="s">
        <v>92</v>
      </c>
      <c r="I188" s="68">
        <f>I187+I186</f>
        <v>45714637665.161163</v>
      </c>
      <c r="L188" s="3"/>
      <c r="M188" s="3"/>
      <c r="N188" s="3"/>
      <c r="O188" s="3"/>
      <c r="P188" s="3"/>
    </row>
    <row r="189" spans="1:17" ht="16.5" customHeight="1">
      <c r="A189"/>
      <c r="B189"/>
      <c r="C189" s="57"/>
      <c r="D189" s="57"/>
      <c r="E189" s="57"/>
      <c r="F189" s="57"/>
      <c r="G189" s="80" t="s">
        <v>93</v>
      </c>
      <c r="H189" s="81"/>
      <c r="I189" s="68">
        <v>18699799972</v>
      </c>
    </row>
    <row r="190" spans="1:17" ht="16.5" customHeight="1">
      <c r="A190"/>
      <c r="B190"/>
      <c r="C190" s="57"/>
      <c r="D190" s="57"/>
      <c r="E190" s="57"/>
      <c r="F190" s="57"/>
      <c r="G190" s="63"/>
      <c r="H190" s="79" t="s">
        <v>94</v>
      </c>
      <c r="I190" s="68">
        <f>MIN(I189,I188)</f>
        <v>18699799972</v>
      </c>
      <c r="L190" s="3"/>
      <c r="M190" s="3"/>
      <c r="N190" s="3"/>
      <c r="O190" s="3"/>
      <c r="P190" s="3"/>
      <c r="Q190" s="3"/>
    </row>
    <row r="191" spans="1:17" ht="16.5" customHeight="1" thickBot="1">
      <c r="A191"/>
      <c r="B191"/>
      <c r="C191" s="57"/>
      <c r="D191" s="57"/>
      <c r="E191" s="57"/>
      <c r="F191" s="57"/>
      <c r="G191" s="66"/>
      <c r="H191" s="65" t="s">
        <v>95</v>
      </c>
      <c r="I191" s="69">
        <f>SUM(I165:I180)</f>
        <v>12143049109.546665</v>
      </c>
    </row>
    <row r="192" spans="1:17" ht="18.600000000000001" customHeight="1" thickBot="1">
      <c r="A192"/>
      <c r="B192"/>
      <c r="C192" s="57"/>
      <c r="D192" s="57"/>
      <c r="E192" s="57"/>
      <c r="F192" s="57"/>
      <c r="G192" s="64"/>
      <c r="H192" s="65" t="s">
        <v>96</v>
      </c>
      <c r="I192" s="69">
        <v>7357361956.9587803</v>
      </c>
      <c r="L192" s="3"/>
      <c r="M192" s="3"/>
      <c r="N192" s="3"/>
      <c r="O192" s="3"/>
      <c r="P192" s="3"/>
    </row>
    <row r="193" spans="1:9">
      <c r="A193"/>
      <c r="B193"/>
      <c r="C193"/>
      <c r="D193"/>
      <c r="E193"/>
      <c r="F193"/>
      <c r="G193"/>
      <c r="H193"/>
      <c r="I193"/>
    </row>
    <row r="194" spans="1:9">
      <c r="A194"/>
      <c r="B194"/>
      <c r="C194"/>
      <c r="D194"/>
      <c r="E194"/>
      <c r="F194"/>
      <c r="G194"/>
      <c r="H194"/>
      <c r="I194"/>
    </row>
    <row r="195" spans="1:9">
      <c r="A195"/>
      <c r="B195"/>
      <c r="C195"/>
      <c r="D195"/>
      <c r="E195"/>
      <c r="F195"/>
      <c r="G195"/>
      <c r="H195"/>
      <c r="I195"/>
    </row>
    <row r="196" spans="1:9">
      <c r="C196" s="4"/>
      <c r="D196" s="5"/>
      <c r="E196" s="5"/>
      <c r="F196" s="5"/>
      <c r="G196" s="5"/>
      <c r="H196" s="5"/>
      <c r="I196" s="3"/>
    </row>
    <row r="197" spans="1:9">
      <c r="C197" s="4"/>
      <c r="D197" s="4"/>
      <c r="E197" s="4"/>
      <c r="F197" s="4"/>
      <c r="G197" s="4"/>
      <c r="H197" s="4"/>
      <c r="I197" s="3"/>
    </row>
    <row r="198" spans="1:9">
      <c r="C198" s="4"/>
      <c r="D198" s="5"/>
      <c r="E198" s="5"/>
      <c r="F198" s="5"/>
      <c r="G198" s="5"/>
      <c r="H198" s="5"/>
      <c r="I198" s="3"/>
    </row>
    <row r="199" spans="1:9">
      <c r="C199" s="4"/>
      <c r="D199" s="3"/>
      <c r="E199" s="3"/>
      <c r="F199" s="3"/>
      <c r="G199" s="3"/>
      <c r="H199" s="3"/>
      <c r="I199" s="3"/>
    </row>
    <row r="200" spans="1:9">
      <c r="C200" s="4"/>
      <c r="D200" s="3"/>
      <c r="E200" s="3"/>
      <c r="F200" s="3"/>
      <c r="G200" s="3"/>
      <c r="H200" s="3"/>
      <c r="I200" s="3"/>
    </row>
    <row r="201" spans="1:9">
      <c r="C201" s="4"/>
    </row>
    <row r="202" spans="1:9">
      <c r="C202" s="4"/>
      <c r="I202" s="3"/>
    </row>
    <row r="203" spans="1:9">
      <c r="C203" s="4"/>
      <c r="D203" s="3"/>
      <c r="E203" s="3"/>
      <c r="F203" s="3"/>
      <c r="G203" s="3"/>
      <c r="H203" s="3"/>
    </row>
    <row r="204" spans="1:9">
      <c r="C204" s="4"/>
      <c r="D204" s="4"/>
      <c r="E204" s="4"/>
      <c r="F204" s="4"/>
      <c r="G204" s="4"/>
      <c r="H204" s="4"/>
      <c r="I204" s="4"/>
    </row>
    <row r="205" spans="1:9">
      <c r="C205" s="4"/>
      <c r="D205" s="4"/>
      <c r="E205" s="4"/>
      <c r="F205" s="4"/>
      <c r="G205" s="4"/>
      <c r="H205" s="4"/>
      <c r="I205" s="3"/>
    </row>
    <row r="206" spans="1:9">
      <c r="C206" s="4"/>
      <c r="D206" s="4"/>
      <c r="E206" s="4"/>
      <c r="F206" s="4"/>
      <c r="G206" s="4"/>
      <c r="H206" s="4"/>
      <c r="I206" s="3"/>
    </row>
    <row r="207" spans="1:9">
      <c r="C207" s="4"/>
      <c r="D207" s="4"/>
      <c r="E207" s="4"/>
      <c r="F207" s="4"/>
      <c r="G207" s="4"/>
      <c r="H207" s="4"/>
      <c r="I207" s="3"/>
    </row>
    <row r="208" spans="1:9">
      <c r="C208" s="4"/>
      <c r="D208" s="4"/>
      <c r="E208" s="4"/>
      <c r="F208" s="4"/>
      <c r="G208" s="4"/>
      <c r="H208" s="4"/>
      <c r="I208" s="3"/>
    </row>
    <row r="209" spans="3:11">
      <c r="C209" s="4"/>
      <c r="D209" s="4"/>
      <c r="E209" s="4"/>
      <c r="F209" s="4"/>
      <c r="G209" s="4"/>
      <c r="H209" s="4"/>
      <c r="I209" s="3"/>
    </row>
    <row r="210" spans="3:11">
      <c r="C210" s="4"/>
      <c r="D210" s="4"/>
      <c r="E210" s="4"/>
      <c r="F210" s="4"/>
      <c r="G210" s="4"/>
      <c r="H210" s="4"/>
      <c r="I210" s="3"/>
    </row>
    <row r="211" spans="3:11">
      <c r="C211" s="4"/>
      <c r="D211" s="4"/>
      <c r="E211" s="4"/>
      <c r="F211" s="4"/>
      <c r="G211" s="4"/>
      <c r="H211" s="4"/>
      <c r="I211" s="3"/>
    </row>
    <row r="212" spans="3:11" s="2" customFormat="1" ht="15.75">
      <c r="J212"/>
      <c r="K212"/>
    </row>
    <row r="213" spans="3:11" s="2" customFormat="1" ht="15.75">
      <c r="J213"/>
      <c r="K213"/>
    </row>
    <row r="214" spans="3:11" s="2" customFormat="1" ht="15.75">
      <c r="J214"/>
      <c r="K214"/>
    </row>
    <row r="215" spans="3:11" s="2" customFormat="1" ht="15.75">
      <c r="J215"/>
      <c r="K215"/>
    </row>
    <row r="216" spans="3:11" s="2" customFormat="1" ht="15.75">
      <c r="J216"/>
      <c r="K216"/>
    </row>
    <row r="217" spans="3:11" s="2" customFormat="1" ht="15.75">
      <c r="J217"/>
      <c r="K217"/>
    </row>
    <row r="218" spans="3:11" s="2" customFormat="1" ht="15.75">
      <c r="J218"/>
      <c r="K218"/>
    </row>
    <row r="219" spans="3:11" s="2" customFormat="1" ht="15.75">
      <c r="J219"/>
      <c r="K219"/>
    </row>
    <row r="220" spans="3:11" s="2" customFormat="1" ht="15.75">
      <c r="J220"/>
      <c r="K220"/>
    </row>
    <row r="221" spans="3:11" s="2" customFormat="1" ht="15.75">
      <c r="J221"/>
      <c r="K221"/>
    </row>
    <row r="222" spans="3:11" s="2" customFormat="1" ht="15.75">
      <c r="J222"/>
      <c r="K222"/>
    </row>
    <row r="223" spans="3:11" s="2" customFormat="1" ht="15.75">
      <c r="J223"/>
      <c r="K223"/>
    </row>
    <row r="224" spans="3:11" s="2" customFormat="1" ht="15.75">
      <c r="J224"/>
      <c r="K224"/>
    </row>
  </sheetData>
  <mergeCells count="2">
    <mergeCell ref="G187:H187"/>
    <mergeCell ref="G189:H189"/>
  </mergeCells>
  <pageMargins left="0.7" right="0.7" top="0.75" bottom="0.75" header="0.3" footer="0.3"/>
  <pageSetup scale="31" orientation="landscape" r:id="rId1"/>
  <ignoredErrors>
    <ignoredError sqref="I173 I138 I112 I92 I143 I15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22379-AC38-492F-9C34-8CC6D69770E6}">
  <dimension ref="A1:H3"/>
  <sheetViews>
    <sheetView workbookViewId="0">
      <selection activeCell="D3" sqref="D3:H3"/>
    </sheetView>
  </sheetViews>
  <sheetFormatPr defaultRowHeight="15"/>
  <cols>
    <col min="1" max="1" width="35.7109375" bestFit="1" customWidth="1"/>
    <col min="2" max="2" width="16.28515625" bestFit="1" customWidth="1"/>
    <col min="3" max="3" width="20.140625" customWidth="1"/>
    <col min="4" max="5" width="16.28515625" bestFit="1" customWidth="1"/>
    <col min="6" max="7" width="16.42578125" bestFit="1" customWidth="1"/>
    <col min="8" max="8" width="19.28515625" bestFit="1" customWidth="1"/>
    <col min="10" max="10" width="16.28515625" customWidth="1"/>
    <col min="11" max="11" width="12.85546875" customWidth="1"/>
    <col min="12" max="12" width="15.28515625" customWidth="1"/>
    <col min="14" max="14" width="11.5703125" bestFit="1" customWidth="1"/>
  </cols>
  <sheetData>
    <row r="1" spans="1:8">
      <c r="A1" s="23" t="s">
        <v>97</v>
      </c>
    </row>
    <row r="2" spans="1:8">
      <c r="B2" s="70" t="s">
        <v>98</v>
      </c>
      <c r="C2" s="70" t="s">
        <v>99</v>
      </c>
      <c r="D2" s="70" t="s">
        <v>100</v>
      </c>
      <c r="E2" s="70" t="s">
        <v>101</v>
      </c>
      <c r="F2" s="70" t="s">
        <v>102</v>
      </c>
      <c r="G2" s="70" t="s">
        <v>103</v>
      </c>
      <c r="H2" s="70" t="s">
        <v>104</v>
      </c>
    </row>
    <row r="3" spans="1:8">
      <c r="A3" s="24" t="s">
        <v>87</v>
      </c>
      <c r="B3" s="56">
        <v>0</v>
      </c>
      <c r="C3" s="56">
        <v>0</v>
      </c>
      <c r="D3" s="56">
        <v>104476958.8344299</v>
      </c>
      <c r="E3" s="56">
        <v>159447704.8482812</v>
      </c>
      <c r="F3" s="56">
        <v>179485623.8334994</v>
      </c>
      <c r="G3" s="56">
        <v>204089712.48378947</v>
      </c>
      <c r="H3" s="25">
        <f>SUM(B3:G3)</f>
        <v>647500000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SharedContentType xmlns="Microsoft.SharePoint.Taxonomy.ContentTypeSync" SourceId="86a8e296-5f29-4af2-954b-0de0d1e1f8bc" ContentTypeId="0x0101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_x0020_Descriptor xmlns="6b9f974d-4be1-4652-82ab-08a778657aa4"/>
    <Review_x0020_Comments xmlns="6b9f974d-4be1-4652-82ab-08a778657aa4" xsi:nil="true"/>
    <Divisions xmlns="6b9f974d-4be1-4652-82ab-08a778657aa4">DSRD</Divisions>
    <IconOverlay xmlns="http://schemas.microsoft.com/sharepoint/v4" xsi:nil="true"/>
    <Document_x0020_Type xmlns="6b9f974d-4be1-4652-82ab-08a778657aa4">16</Document_x0020_Type>
    <State xmlns="6b9f974d-4be1-4652-82ab-08a778657aa4">Massachusetts</State>
    <Demo_x0020_ID xmlns="6b9f974d-4be1-4652-82ab-08a778657aa4" xsi:nil="true"/>
    <FormData xmlns="http://schemas.microsoft.com/sharepoint/v3">&lt;?xml version="1.0" encoding="utf-8"?&gt;&lt;FormVariables&gt;&lt;Version /&gt;&lt;/FormVariables&gt;</FormData>
    <Document_x0020_Set_x0020_Type xmlns="6b9f974d-4be1-4652-82ab-08a778657aa4" xsi:nil="true"/>
    <Demo_x0020_Name xmlns="6b9f974d-4be1-4652-82ab-08a778657aa4">20</Demo_x0020_Name>
    <_dlc_DocId xmlns="144ea41b-304c-4c03-99c4-debb02094f92">CMCS-1739211535-14491</_dlc_DocId>
    <_dlc_DocIdUrl xmlns="144ea41b-304c-4c03-99c4-debb02094f92">
      <Url>https://share.cms.gov/center/CMCS/SDG/_layouts/15/DocIdRedir.aspx?ID=CMCS-1739211535-14491</Url>
      <Description>CMCS-1739211535-14491</Description>
    </_dlc_DocIdUrl>
  </documentManagement>
</p:properties>
</file>

<file path=customXml/item4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8886B34E0E9F48BA16FBED9D25C84A" ma:contentTypeVersion="146" ma:contentTypeDescription="Create a new document." ma:contentTypeScope="" ma:versionID="a783c54e5d4923e5096018d4e7e09b00">
  <xsd:schema xmlns:xsd="http://www.w3.org/2001/XMLSchema" xmlns:xs="http://www.w3.org/2001/XMLSchema" xmlns:p="http://schemas.microsoft.com/office/2006/metadata/properties" xmlns:ns1="http://schemas.microsoft.com/sharepoint/v3" xmlns:ns2="6b9f974d-4be1-4652-82ab-08a778657aa4" xmlns:ns3="http://schemas.microsoft.com/sharepoint/v4" xmlns:ns4="bfed16da-a8ca-46ec-a4aa-c7c509893314" xmlns:ns5="144ea41b-304c-4c03-99c4-debb02094f92" targetNamespace="http://schemas.microsoft.com/office/2006/metadata/properties" ma:root="true" ma:fieldsID="5b1818f059c132d18d80597215857c09" ns1:_="" ns2:_="" ns3:_="" ns4:_="" ns5:_="">
    <xsd:import namespace="http://schemas.microsoft.com/sharepoint/v3"/>
    <xsd:import namespace="6b9f974d-4be1-4652-82ab-08a778657aa4"/>
    <xsd:import namespace="http://schemas.microsoft.com/sharepoint/v4"/>
    <xsd:import namespace="bfed16da-a8ca-46ec-a4aa-c7c509893314"/>
    <xsd:import namespace="144ea41b-304c-4c03-99c4-debb02094f92"/>
    <xsd:element name="properties">
      <xsd:complexType>
        <xsd:sequence>
          <xsd:element name="documentManagement">
            <xsd:complexType>
              <xsd:all>
                <xsd:element ref="ns2:Demo_x0020_Name" minOccurs="0"/>
                <xsd:element ref="ns3:IconOverlay" minOccurs="0"/>
                <xsd:element ref="ns2:Document_x0020_Set_x0020_Type" minOccurs="0"/>
                <xsd:element ref="ns2:Document_x0020_Type_x0020_Descriptor" minOccurs="0"/>
                <xsd:element ref="ns1:_vti_ItemDeclaredRecord" minOccurs="0"/>
                <xsd:element ref="ns1:_vti_ItemHoldRecordStatus" minOccurs="0"/>
                <xsd:element ref="ns2:State"/>
                <xsd:element ref="ns2:Review_x0020_Comments" minOccurs="0"/>
                <xsd:element ref="ns2:Demo_x0020_ID" minOccurs="0"/>
                <xsd:element ref="ns2:Demo_x0020_ID_x003a_Demonstration_x0020_Name" minOccurs="0"/>
                <xsd:element ref="ns1:FormData" minOccurs="0"/>
                <xsd:element ref="ns2:Demo_x0020_Name_x003a_Demo_x0020_ID" minOccurs="0"/>
                <xsd:element ref="ns2:Demo_x0020_Name_x003a_Demonstration_x0020_Name" minOccurs="0"/>
                <xsd:element ref="ns2:Demo_x0020_Name_x003a_State_Internal" minOccurs="0"/>
                <xsd:element ref="ns2:Demo_x0020_Name_x003a_DemoID_x002d_Name" minOccurs="0"/>
                <xsd:element ref="ns2:Demo_x0020_Name_x003a_State_x0020_Abbreviation" minOccurs="0"/>
                <xsd:element ref="ns2:Divisions"/>
                <xsd:element ref="ns2:Document_x0020_Type"/>
                <xsd:element ref="ns4:SharedWithUsers" minOccurs="0"/>
                <xsd:element ref="ns5:_dlc_DocId" minOccurs="0"/>
                <xsd:element ref="ns5:_dlc_DocIdUrl" minOccurs="0"/>
                <xsd:element ref="ns5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13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14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  <xsd:element name="FormData" ma:index="22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9f974d-4be1-4652-82ab-08a778657aa4" elementFormDefault="qualified">
    <xsd:import namespace="http://schemas.microsoft.com/office/2006/documentManagement/types"/>
    <xsd:import namespace="http://schemas.microsoft.com/office/infopath/2007/PartnerControls"/>
    <xsd:element name="Demo_x0020_Name" ma:index="8" nillable="true" ma:displayName="Demo Name" ma:indexed="true" ma:list="{4bd70136-adc3-481d-9b73-a7d0d41fb284}" ma:internalName="Demo_x0020_Name" ma:showField="DemoID_x002d_Name">
      <xsd:simpleType>
        <xsd:restriction base="dms:Lookup"/>
      </xsd:simpleType>
    </xsd:element>
    <xsd:element name="Document_x0020_Set_x0020_Type" ma:index="10" nillable="true" ma:displayName="Document Set Type" ma:description="" ma:hidden="true" ma:list="{d2aafb2a-d240-4133-80c5-d19b1f13bc4c}" ma:internalName="Document_x0020_Set_x0020_Type" ma:readOnly="false" ma:showField="Title" ma:web="{BFED16DA-A8CA-46EC-A4AA-C7C509893314}">
      <xsd:simpleType>
        <xsd:restriction base="dms:Lookup"/>
      </xsd:simpleType>
    </xsd:element>
    <xsd:element name="Document_x0020_Type_x0020_Descriptor" ma:index="11" nillable="true" ma:displayName="Key Policy" ma:list="{3747dcd6-9357-477b-8666-38504625f1ac}" ma:internalName="Document_x0020_Type_x0020_Descriptor" ma:showField="Title" ma:web="{BFED16DA-A8CA-46EC-A4AA-C7C509893314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ate" ma:index="17" ma:displayName="State" ma:format="Dropdown" ma:indexed="true" ma:internalName="State">
      <xsd:simpleType>
        <xsd:union memberTypes="dms:Text">
          <xsd:simpleType>
            <xsd:restriction base="dms:Choice">
              <xsd:enumeration value="All States"/>
              <xsd:enumeration value="Alabama"/>
              <xsd:enumeration value="Alaska"/>
              <xsd:enumeration value="Arizona"/>
              <xsd:enumeration value="Arkansas"/>
              <xsd:enumeration value="California"/>
              <xsd:enumeration value="Colorado"/>
              <xsd:enumeration value="Connecticut"/>
              <xsd:enumeration value="Delaware"/>
              <xsd:enumeration value="District of Columbia"/>
              <xsd:enumeration value="Federated States of Micronesia"/>
              <xsd:enumeration value="Florida"/>
              <xsd:enumeration value="Georgia"/>
              <xsd:enumeration value="Guam"/>
              <xsd:enumeration value="Hawaii"/>
              <xsd:enumeration value="Idaho"/>
              <xsd:enumeration value="Illinois"/>
              <xsd:enumeration value="Indiana"/>
              <xsd:enumeration value="Iowa"/>
              <xsd:enumeration value="Kansas"/>
              <xsd:enumeration value="Kentucky"/>
              <xsd:enumeration value="Louisiana"/>
              <xsd:enumeration value="Maine"/>
              <xsd:enumeration value="Maryland"/>
              <xsd:enumeration value="Massachusetts"/>
              <xsd:enumeration value="Michigan"/>
              <xsd:enumeration value="Minnesota"/>
              <xsd:enumeration value="Mississippi"/>
              <xsd:enumeration value="Missouri"/>
              <xsd:enumeration value="Montana"/>
              <xsd:enumeration value="Nebraska"/>
              <xsd:enumeration value="Nevada"/>
              <xsd:enumeration value="New Hampshire"/>
              <xsd:enumeration value="New Jersey"/>
              <xsd:enumeration value="New Mexico"/>
              <xsd:enumeration value="New York"/>
              <xsd:enumeration value="North Carolina"/>
              <xsd:enumeration value="North Dakota"/>
              <xsd:enumeration value="Ohio"/>
              <xsd:enumeration value="Oklahoma"/>
              <xsd:enumeration value="Oregon"/>
              <xsd:enumeration value="Pennsylvania"/>
              <xsd:enumeration value="Puerto Rico"/>
              <xsd:enumeration value="Rhode Island"/>
              <xsd:enumeration value="South Carolina"/>
              <xsd:enumeration value="South Dakota"/>
              <xsd:enumeration value="Tennessee"/>
              <xsd:enumeration value="Texas"/>
              <xsd:enumeration value="US Virgin Islands"/>
              <xsd:enumeration value="Utah"/>
              <xsd:enumeration value="Vermont"/>
              <xsd:enumeration value="Virginia"/>
              <xsd:enumeration value="Washington"/>
              <xsd:enumeration value="West Virginia"/>
              <xsd:enumeration value="Wisconsin"/>
              <xsd:enumeration value="Wyoming"/>
            </xsd:restriction>
          </xsd:simpleType>
        </xsd:union>
      </xsd:simpleType>
    </xsd:element>
    <xsd:element name="Review_x0020_Comments" ma:index="18" nillable="true" ma:displayName="Review Comments" ma:hidden="true" ma:internalName="Review_x0020_Comments" ma:readOnly="false">
      <xsd:simpleType>
        <xsd:restriction base="dms:Note"/>
      </xsd:simpleType>
    </xsd:element>
    <xsd:element name="Demo_x0020_ID" ma:index="20" nillable="true" ma:displayName="Demo ID" ma:indexed="true" ma:list="{4bd70136-adc3-481d-9b73-a7d0d41fb284}" ma:internalName="Demo_x0020_ID" ma:showField="Title">
      <xsd:simpleType>
        <xsd:restriction base="dms:Lookup"/>
      </xsd:simpleType>
    </xsd:element>
    <xsd:element name="Demo_x0020_ID_x003a_Demonstration_x0020_Name" ma:index="21" nillable="true" ma:displayName="Demo ID:Demonstration Name" ma:list="{4bd70136-adc3-481d-9b73-a7d0d41fb284}" ma:internalName="Demo_x0020_ID_x003a_Demonstration_x0020_Name" ma:readOnly="true" ma:showField="Demonstration_x0020_Name" ma:web="bfed16da-a8ca-46ec-a4aa-c7c509893314">
      <xsd:simpleType>
        <xsd:restriction base="dms:Lookup"/>
      </xsd:simpleType>
    </xsd:element>
    <xsd:element name="Demo_x0020_Name_x003a_Demo_x0020_ID" ma:index="23" nillable="true" ma:displayName="Demo Name:Demo ID" ma:list="{4bd70136-adc3-481d-9b73-a7d0d41fb284}" ma:internalName="Demo_x0020_Name_x003a_Demo_x0020_ID" ma:readOnly="true" ma:showField="Title" ma:web="bfed16da-a8ca-46ec-a4aa-c7c509893314">
      <xsd:simpleType>
        <xsd:restriction base="dms:Lookup"/>
      </xsd:simpleType>
    </xsd:element>
    <xsd:element name="Demo_x0020_Name_x003a_Demonstration_x0020_Name" ma:index="24" nillable="true" ma:displayName="Demo Name:Demonstration Name" ma:list="{4bd70136-adc3-481d-9b73-a7d0d41fb284}" ma:internalName="Demo_x0020_Name_x003a_Demonstration_x0020_Name" ma:readOnly="true" ma:showField="Demonstration_x0020_Name" ma:web="bfed16da-a8ca-46ec-a4aa-c7c509893314">
      <xsd:simpleType>
        <xsd:restriction base="dms:Lookup"/>
      </xsd:simpleType>
    </xsd:element>
    <xsd:element name="Demo_x0020_Name_x003a_State_Internal" ma:index="25" nillable="true" ma:displayName="Demo Name:State_Internal" ma:list="{4bd70136-adc3-481d-9b73-a7d0d41fb284}" ma:internalName="Demo_x0020_Name_x003a_State_Internal" ma:readOnly="true" ma:showField="State_Internal" ma:web="bfed16da-a8ca-46ec-a4aa-c7c509893314">
      <xsd:simpleType>
        <xsd:restriction base="dms:Lookup"/>
      </xsd:simpleType>
    </xsd:element>
    <xsd:element name="Demo_x0020_Name_x003a_DemoID_x002d_Name" ma:index="26" nillable="true" ma:displayName="Demo Name:DemoID-Name" ma:list="{4bd70136-adc3-481d-9b73-a7d0d41fb284}" ma:internalName="Demo_x0020_Name_x003a_DemoID_x002d_Name" ma:readOnly="true" ma:showField="DemoID_x002d_Name" ma:web="bfed16da-a8ca-46ec-a4aa-c7c509893314">
      <xsd:simpleType>
        <xsd:restriction base="dms:Lookup"/>
      </xsd:simpleType>
    </xsd:element>
    <xsd:element name="Demo_x0020_Name_x003a_State_x0020_Abbreviation" ma:index="27" nillable="true" ma:displayName="Demo Name:State Abbreviation" ma:list="{4bd70136-adc3-481d-9b73-a7d0d41fb284}" ma:internalName="Demo_x0020_Name_x003a_State_x0020_Abbreviation" ma:readOnly="true" ma:showField="State_x0020_Abbreviation" ma:web="bfed16da-a8ca-46ec-a4aa-c7c509893314">
      <xsd:simpleType>
        <xsd:restriction base="dms:Lookup"/>
      </xsd:simpleType>
    </xsd:element>
    <xsd:element name="Divisions" ma:index="28" ma:displayName="Division" ma:format="Dropdown" ma:indexed="true" ma:internalName="Divisions">
      <xsd:simpleType>
        <xsd:restriction base="dms:Choice">
          <xsd:enumeration value="CMCHO"/>
          <xsd:enumeration value="DDME"/>
          <xsd:enumeration value="DEHPG"/>
          <xsd:enumeration value="DMED"/>
          <xsd:enumeration value="DECD"/>
          <xsd:enumeration value="DSDW"/>
          <xsd:enumeration value="DSRD"/>
          <xsd:enumeration value="OGD"/>
          <xsd:enumeration value="MCOG"/>
        </xsd:restriction>
      </xsd:simpleType>
    </xsd:element>
    <xsd:element name="Document_x0020_Type" ma:index="29" ma:displayName="Document Type" ma:description="" ma:indexed="true" ma:list="{2817c478-d000-48a1-a8db-f5160062febf}" ma:internalName="Document_x0020_Type" ma:showField="Title" ma:web="{BFED16DA-A8CA-46EC-A4AA-C7C509893314}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9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ed16da-a8ca-46ec-a4aa-c7c509893314" elementFormDefault="qualified">
    <xsd:import namespace="http://schemas.microsoft.com/office/2006/documentManagement/types"/>
    <xsd:import namespace="http://schemas.microsoft.com/office/infopath/2007/PartnerControls"/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4ea41b-304c-4c03-99c4-debb02094f92" elementFormDefault="qualified">
    <xsd:import namespace="http://schemas.microsoft.com/office/2006/documentManagement/types"/>
    <xsd:import namespace="http://schemas.microsoft.com/office/infopath/2007/PartnerControls"/>
    <xsd:element name="_dlc_DocId" ma:index="3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2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FormUrls xmlns="http://schemas.microsoft.com/sharepoint/v3/contenttype/forms/url">
  <MobileDisplay>_layouts/15/NintexForms/Mobile/DispForm.aspx</MobileDisplay>
  <MobileEdit>_layouts/15/NintexForms/Mobile/EditForm.aspx</MobileEdit>
  <MobileNew>_layouts/15/NintexForms/Mobile/NewForm.aspx</MobileNew>
</FormUrls>
</file>

<file path=customXml/item7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8.xml><?xml version="1.0" encoding="utf-8"?>
<?mso-contentType ?>
<ntns:customXsn xmlns:ntns="http://schemas.microsoft.com/office/2006/metadata/customXsn">
  <ntns:xsnLocation>https://share.cms.gov/center/CMCS/SDG/Demonstrations/Forms/Document/54d9852c241a7466customXsn.xsn</ntns:xsnLocation>
  <ntns:cached>False</ntns:cached>
  <ntns:openByDefault>False</ntns:openByDefault>
  <ntns:xsnScope>https://share.cms.gov/center/CMCS/SDG/Demonstrations</ntns:xsnScope>
</ntns:customXsn>
</file>

<file path=customXml/itemProps1.xml><?xml version="1.0" encoding="utf-8"?>
<ds:datastoreItem xmlns:ds="http://schemas.openxmlformats.org/officeDocument/2006/customXml" ds:itemID="{72C80A82-7B0A-4C94-86CC-FE8BC73B4640}"/>
</file>

<file path=customXml/itemProps2.xml><?xml version="1.0" encoding="utf-8"?>
<ds:datastoreItem xmlns:ds="http://schemas.openxmlformats.org/officeDocument/2006/customXml" ds:itemID="{A22C1D2B-CDFC-426C-9234-082D1B08B9A7}"/>
</file>

<file path=customXml/itemProps3.xml><?xml version="1.0" encoding="utf-8"?>
<ds:datastoreItem xmlns:ds="http://schemas.openxmlformats.org/officeDocument/2006/customXml" ds:itemID="{74E02BAA-698B-4027-AED7-E46A63F585D6}"/>
</file>

<file path=customXml/itemProps4.xml><?xml version="1.0" encoding="utf-8"?>
<ds:datastoreItem xmlns:ds="http://schemas.openxmlformats.org/officeDocument/2006/customXml" ds:itemID="{084F915C-7EE6-4A25-A883-43A97E394F2C}"/>
</file>

<file path=customXml/itemProps5.xml><?xml version="1.0" encoding="utf-8"?>
<ds:datastoreItem xmlns:ds="http://schemas.openxmlformats.org/officeDocument/2006/customXml" ds:itemID="{40586727-D174-45E7-8411-B5236FB3E3E4}"/>
</file>

<file path=customXml/itemProps6.xml><?xml version="1.0" encoding="utf-8"?>
<ds:datastoreItem xmlns:ds="http://schemas.openxmlformats.org/officeDocument/2006/customXml" ds:itemID="{E06194D4-6B01-40FD-884A-AC9454076F5D}"/>
</file>

<file path=customXml/itemProps7.xml><?xml version="1.0" encoding="utf-8"?>
<ds:datastoreItem xmlns:ds="http://schemas.openxmlformats.org/officeDocument/2006/customXml" ds:itemID="{3B7279C5-3AF5-40EE-B2DB-A340CDC1CB52}"/>
</file>

<file path=customXml/itemProps8.xml><?xml version="1.0" encoding="utf-8"?>
<ds:datastoreItem xmlns:ds="http://schemas.openxmlformats.org/officeDocument/2006/customXml" ds:itemID="{C2F5D8F0-90CA-45D2-B634-A02FFCF734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Bloom, Jonathan (EHS)</dc:creator>
  <cp:keywords/>
  <dc:description/>
  <cp:lastModifiedBy/>
  <cp:revision/>
  <dcterms:created xsi:type="dcterms:W3CDTF">2023-05-23T19:33:10Z</dcterms:created>
  <dcterms:modified xsi:type="dcterms:W3CDTF">2024-05-07T14:22:13Z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0x010100228886B34E0E9F48BA16FBED9D25C84A</vt:lpwstr>
  </property>
  <property fmtid="{D5CDD505-2E9C-101B-9397-08002B2CF9AE}" pid="3" name="_dlc_DocIdItemGuid">
    <vt:lpwstr>ef3f0c9d-01a7-4551-b119-86afde6ffd67</vt:lpwstr>
  </property>
  <property fmtid="{D5CDD505-2E9C-101B-9397-08002B2CF9AE}" pid="4" name="Comments">
    <vt:lpwstr>draft BN workbook for 10/16/23 amendment</vt:lpwstr>
  </property>
</Properties>
</file>