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716a1e22c95206/Documents/MDAR/"/>
    </mc:Choice>
  </mc:AlternateContent>
  <xr:revisionPtr revIDLastSave="0" documentId="8_{75BAB22B-24F3-4A5D-9A4F-E7C26F2E7CC9}" xr6:coauthVersionLast="47" xr6:coauthVersionMax="47" xr10:uidLastSave="{00000000-0000-0000-0000-000000000000}"/>
  <bookViews>
    <workbookView xWindow="-19320" yWindow="-1350" windowWidth="19440" windowHeight="15000" xr2:uid="{55FE920C-91B2-4CE8-9509-C393BFE064FF}"/>
  </bookViews>
  <sheets>
    <sheet name="Summary" sheetId="1" r:id="rId1"/>
    <sheet name="Cost of co-packi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F34" i="2"/>
  <c r="G34" i="2" s="1"/>
  <c r="F35" i="2"/>
  <c r="G35" i="2" s="1"/>
  <c r="F36" i="2"/>
  <c r="G36" i="2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38" i="2" l="1"/>
  <c r="G38" i="2"/>
  <c r="D25" i="1" s="1"/>
  <c r="G52" i="2"/>
  <c r="D27" i="1" s="1"/>
  <c r="F52" i="2"/>
  <c r="F31" i="1" l="1"/>
  <c r="E23" i="1"/>
  <c r="C29" i="1"/>
  <c r="C27" i="1" l="1"/>
  <c r="E27" i="1" s="1"/>
  <c r="F27" i="1" s="1"/>
  <c r="F23" i="1"/>
  <c r="C25" i="1"/>
  <c r="E25" i="1" s="1"/>
  <c r="E29" i="1" l="1"/>
  <c r="F25" i="1"/>
  <c r="E33" i="1" l="1"/>
  <c r="F29" i="1"/>
  <c r="F33" i="1" s="1"/>
</calcChain>
</file>

<file path=xl/sharedStrings.xml><?xml version="1.0" encoding="utf-8"?>
<sst xmlns="http://schemas.openxmlformats.org/spreadsheetml/2006/main" count="122" uniqueCount="81">
  <si>
    <t>Summary of Costs to Determine Break-even Pricing of Your Product</t>
  </si>
  <si>
    <t>Directions</t>
  </si>
  <si>
    <t>Step 1. Complete the Cost of Co-packing Worksheet</t>
  </si>
  <si>
    <t xml:space="preserve">Step 2. The Summary Worksheet will automatically fill except for Cells C25 (Milk Quantity), D25 (Milk Price) and D33 (Desired Margin) </t>
  </si>
  <si>
    <t>NOTE: Except for the Your Farm column,  shaded cells are protected and can not be changed from the summary sheet.</t>
  </si>
  <si>
    <t>Definitions</t>
  </si>
  <si>
    <r>
      <t xml:space="preserve">(1) </t>
    </r>
    <r>
      <rPr>
        <b/>
        <sz val="12"/>
        <color rgb="FF000000"/>
        <rFont val="Arial"/>
        <family val="2"/>
      </rPr>
      <t>QUANTITY</t>
    </r>
    <r>
      <rPr>
        <sz val="12"/>
        <color rgb="FF000000"/>
        <rFont val="Arial"/>
        <family val="2"/>
      </rPr>
      <t xml:space="preserve"> in pounds of how much milk you want to make into a product and Average Annual </t>
    </r>
    <r>
      <rPr>
        <b/>
        <sz val="12"/>
        <color rgb="FF000000"/>
        <rFont val="Arial"/>
        <family val="2"/>
      </rPr>
      <t>PRICE</t>
    </r>
    <r>
      <rPr>
        <sz val="12"/>
        <color rgb="FF000000"/>
        <rFont val="Arial"/>
        <family val="2"/>
      </rPr>
      <t xml:space="preserve"> received per pound (not CWT)</t>
    </r>
  </si>
  <si>
    <r>
      <t>(2)</t>
    </r>
    <r>
      <rPr>
        <b/>
        <sz val="12"/>
        <color rgb="FF000000"/>
        <rFont val="Arial"/>
        <family val="2"/>
      </rPr>
      <t xml:space="preserve"> TOTAL VARIABLE EXPENSES</t>
    </r>
    <r>
      <rPr>
        <sz val="12"/>
        <color rgb="FF000000"/>
        <rFont val="Arial"/>
        <family val="2"/>
      </rPr>
      <t xml:space="preserve"> from Cost of Co-packing Worksheet</t>
    </r>
  </si>
  <si>
    <r>
      <t xml:space="preserve">(3) </t>
    </r>
    <r>
      <rPr>
        <b/>
        <sz val="12"/>
        <color rgb="FF000000"/>
        <rFont val="Arial"/>
        <family val="2"/>
      </rPr>
      <t>TOTAL G &amp; A EXPENSES</t>
    </r>
    <r>
      <rPr>
        <sz val="12"/>
        <color rgb="FF000000"/>
        <rFont val="Arial"/>
        <family val="2"/>
      </rPr>
      <t xml:space="preserve"> from Cost of Co-packing Worksheet</t>
    </r>
  </si>
  <si>
    <t>(4) your Breakeven price</t>
  </si>
  <si>
    <t>(5) your desired % of  profit</t>
  </si>
  <si>
    <t>(6) Price= Total Cost to Produce muliplied by Desired Margin</t>
  </si>
  <si>
    <t>How much product do you plan to make annually?</t>
  </si>
  <si>
    <t>pounds</t>
  </si>
  <si>
    <t>If you are using a print version, put your farm information in this column.</t>
  </si>
  <si>
    <t>YOUR FARM</t>
  </si>
  <si>
    <t>PRODUCT</t>
  </si>
  <si>
    <t xml:space="preserve">COST PER LB. </t>
  </si>
  <si>
    <t>ITEM</t>
  </si>
  <si>
    <t>UNIT</t>
  </si>
  <si>
    <t>QUANTITY</t>
  </si>
  <si>
    <t>PRICE</t>
  </si>
  <si>
    <t>TOTAL</t>
  </si>
  <si>
    <t>OF PRODUCT</t>
  </si>
  <si>
    <r>
      <t xml:space="preserve">Your Cost of Milk not Sold to Coop </t>
    </r>
    <r>
      <rPr>
        <sz val="10"/>
        <color rgb="FF000000"/>
        <rFont val="Arial"/>
        <family val="2"/>
      </rPr>
      <t>(1)</t>
    </r>
  </si>
  <si>
    <t>pound</t>
  </si>
  <si>
    <r>
      <t>Cash Expenses to Co-Packer</t>
    </r>
    <r>
      <rPr>
        <sz val="11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(2)</t>
    </r>
  </si>
  <si>
    <r>
      <t xml:space="preserve">G &amp; A Expenses (Overhead) </t>
    </r>
    <r>
      <rPr>
        <sz val="10"/>
        <color rgb="FF000000"/>
        <rFont val="Arial"/>
        <family val="2"/>
      </rPr>
      <t>(3)</t>
    </r>
  </si>
  <si>
    <r>
      <t xml:space="preserve">TOTAL COST TO PRODUCE </t>
    </r>
    <r>
      <rPr>
        <sz val="10"/>
        <color rgb="FF000000"/>
        <rFont val="Arial"/>
        <family val="2"/>
      </rPr>
      <t>(4)</t>
    </r>
  </si>
  <si>
    <r>
      <t xml:space="preserve">YOUR DESIRED MARGIN GOAL </t>
    </r>
    <r>
      <rPr>
        <sz val="10"/>
        <color rgb="FF000000"/>
        <rFont val="Arial"/>
        <family val="2"/>
      </rPr>
      <t>(5)</t>
    </r>
  </si>
  <si>
    <r>
      <t xml:space="preserve">PRICE NEEDED TO ATTAIN GOAL </t>
    </r>
    <r>
      <rPr>
        <b/>
        <sz val="10"/>
        <color rgb="FF000000"/>
        <rFont val="Arial"/>
        <family val="2"/>
      </rPr>
      <t>(6)</t>
    </r>
  </si>
  <si>
    <t xml:space="preserve">Butter Production Costs to Assist with Estimating Costs and Co-packer price negotiation </t>
  </si>
  <si>
    <t>DIRECTIONS</t>
  </si>
  <si>
    <t>Add expense items as needed</t>
  </si>
  <si>
    <t xml:space="preserve">Visit with the co-packer, determine the fluid capacity (CWT) of a processing run, derive the Anticipated Pounds Produced and insert the number. </t>
  </si>
  <si>
    <t>NOTE: For butter the typical conversion is between 4 - 5% of the milk processed</t>
  </si>
  <si>
    <t>Fill in Anticipated Pounds Produced Annually</t>
  </si>
  <si>
    <t>Based on anticipated production, insert numbers in the QUANTITY and PRICE columns</t>
  </si>
  <si>
    <t>COST PER ANTICIPATED</t>
  </si>
  <si>
    <t>LB BUTTER</t>
  </si>
  <si>
    <t>-</t>
  </si>
  <si>
    <t>VARIABLE EXPENSES</t>
  </si>
  <si>
    <t>Salt</t>
  </si>
  <si>
    <t>Lbs</t>
  </si>
  <si>
    <t>Inhibitor testing</t>
  </si>
  <si>
    <t>Test Kit</t>
  </si>
  <si>
    <t>Petri Film Testing</t>
  </si>
  <si>
    <t>50 Pack</t>
  </si>
  <si>
    <t>Pasteurization Check</t>
  </si>
  <si>
    <t>Butter Fat, Luco Testing</t>
  </si>
  <si>
    <t>PH &amp; Acidity Checking</t>
  </si>
  <si>
    <t>Direct Microscopic Slides</t>
  </si>
  <si>
    <t>70 Pack</t>
  </si>
  <si>
    <t>Utilities</t>
  </si>
  <si>
    <t>Month</t>
  </si>
  <si>
    <t>Cleaning Supplies</t>
  </si>
  <si>
    <t>Day</t>
  </si>
  <si>
    <t>Supplies</t>
  </si>
  <si>
    <t>Sale of Skim</t>
  </si>
  <si>
    <t>Waste and Wastewater Treatment</t>
  </si>
  <si>
    <t>Lot Improvements</t>
  </si>
  <si>
    <t>Labor</t>
  </si>
  <si>
    <t>Hours</t>
  </si>
  <si>
    <t>FICA</t>
  </si>
  <si>
    <t>%</t>
  </si>
  <si>
    <t>Worker's Comp</t>
  </si>
  <si>
    <t>Unemployment Taxes</t>
  </si>
  <si>
    <t>TOTAL VARIABLE EXPENSES</t>
  </si>
  <si>
    <t>G &amp; A (General and Administrative) EXPENSES (OVERHEAD)</t>
  </si>
  <si>
    <t>NOT PAID TO CO-PACKER, BUT REQUIRES PRODUCER'S CONSIDERATION</t>
  </si>
  <si>
    <t>USE ONLY THOSE EXPENSES THAT ARE DIRECTLY RELATED TO THE PRODUCT</t>
  </si>
  <si>
    <t>Advertising/Marketing</t>
  </si>
  <si>
    <t>Transportation**</t>
  </si>
  <si>
    <t>Product Loss/Samples</t>
  </si>
  <si>
    <t>Phone and Internet</t>
  </si>
  <si>
    <t>Insurance</t>
  </si>
  <si>
    <t>Licenses, Permits and Fees</t>
  </si>
  <si>
    <t>Secretarial/Bookkeeping/Accounting</t>
  </si>
  <si>
    <t>Legal Costs</t>
  </si>
  <si>
    <t>TOTAL G &amp; A EXPENSES</t>
  </si>
  <si>
    <t>** Transportation costs for farmers who do not truck their own milk may be a variable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</si>
</sst>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$-409]* #,##0.00_);_([$$-409]* \(#,##0.00\);_([$$-409]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rgb="FF000000"/>
      <name val="Arial"/>
      <family val="2"/>
    </font>
    <font>
      <sz val="11"/>
      <color rgb="FF000000"/>
      <name val="Calibri"/>
      <family val="2"/>
    </font>
    <font>
      <b/>
      <i/>
      <sz val="12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000000"/>
      <name val="Calibri"/>
      <family val="2"/>
    </font>
    <font>
      <b/>
      <sz val="14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2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8"/>
      <color rgb="FF000000"/>
      <name val="Arial"/>
      <family val="2"/>
    </font>
    <font>
      <sz val="11"/>
      <color theme="1"/>
      <name val="Calibri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6"/>
      <color rgb="FF000000"/>
      <name val="Arial"/>
      <family val="2"/>
    </font>
    <font>
      <b/>
      <sz val="12"/>
      <color theme="1"/>
      <name val="Calibri"/>
      <family val="2"/>
    </font>
    <font>
      <i/>
      <sz val="12"/>
      <name val="Arial"/>
      <family val="2"/>
    </font>
    <font>
      <b/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CECE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Protection="1">
      <protection locked="0"/>
    </xf>
    <xf numFmtId="0" fontId="4" fillId="0" borderId="0" xfId="0" applyFont="1"/>
    <xf numFmtId="0" fontId="5" fillId="0" borderId="0" xfId="0" applyFont="1"/>
    <xf numFmtId="0" fontId="3" fillId="2" borderId="1" xfId="0" applyFont="1" applyFill="1" applyBorder="1"/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0" xfId="0" applyFont="1"/>
    <xf numFmtId="0" fontId="5" fillId="0" borderId="0" xfId="0" applyFont="1" applyProtection="1">
      <protection locked="0"/>
    </xf>
    <xf numFmtId="3" fontId="5" fillId="0" borderId="0" xfId="0" applyNumberFormat="1" applyFont="1" applyProtection="1">
      <protection locked="0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3" fontId="9" fillId="0" borderId="0" xfId="0" applyNumberFormat="1" applyFont="1" applyProtection="1">
      <protection locked="0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Protection="1">
      <protection locked="0"/>
    </xf>
    <xf numFmtId="44" fontId="10" fillId="4" borderId="0" xfId="1" applyFont="1" applyFill="1" applyBorder="1" applyProtection="1">
      <protection locked="0"/>
    </xf>
    <xf numFmtId="164" fontId="10" fillId="5" borderId="0" xfId="1" applyNumberFormat="1" applyFont="1" applyFill="1" applyBorder="1" applyProtection="1"/>
    <xf numFmtId="44" fontId="10" fillId="2" borderId="0" xfId="1" applyFont="1" applyFill="1" applyBorder="1" applyProtection="1"/>
    <xf numFmtId="44" fontId="10" fillId="6" borderId="2" xfId="0" applyNumberFormat="1" applyFont="1" applyFill="1" applyBorder="1"/>
    <xf numFmtId="44" fontId="10" fillId="0" borderId="0" xfId="1" applyFont="1" applyFill="1" applyBorder="1" applyProtection="1">
      <protection locked="0"/>
    </xf>
    <xf numFmtId="44" fontId="10" fillId="0" borderId="0" xfId="1" applyFont="1" applyFill="1" applyBorder="1" applyProtection="1"/>
    <xf numFmtId="0" fontId="10" fillId="6" borderId="2" xfId="0" applyFont="1" applyFill="1" applyBorder="1"/>
    <xf numFmtId="44" fontId="10" fillId="5" borderId="0" xfId="1" applyFont="1" applyFill="1" applyBorder="1" applyProtection="1"/>
    <xf numFmtId="9" fontId="10" fillId="6" borderId="2" xfId="0" applyNumberFormat="1" applyFont="1" applyFill="1" applyBorder="1"/>
    <xf numFmtId="44" fontId="5" fillId="0" borderId="0" xfId="1" applyFont="1" applyFill="1" applyBorder="1"/>
    <xf numFmtId="164" fontId="5" fillId="5" borderId="0" xfId="1" applyNumberFormat="1" applyFont="1" applyFill="1" applyBorder="1" applyProtection="1"/>
    <xf numFmtId="44" fontId="5" fillId="6" borderId="0" xfId="1" applyFont="1" applyFill="1" applyBorder="1" applyProtection="1">
      <protection hidden="1"/>
    </xf>
    <xf numFmtId="0" fontId="14" fillId="0" borderId="0" xfId="0" applyFont="1"/>
    <xf numFmtId="0" fontId="10" fillId="0" borderId="0" xfId="0" applyFont="1" applyAlignment="1">
      <alignment horizontal="left" indent="2"/>
    </xf>
    <xf numFmtId="0" fontId="15" fillId="0" borderId="0" xfId="0" applyFont="1"/>
    <xf numFmtId="0" fontId="16" fillId="0" borderId="0" xfId="0" applyFont="1"/>
    <xf numFmtId="3" fontId="15" fillId="0" borderId="0" xfId="0" applyNumberFormat="1" applyFont="1"/>
    <xf numFmtId="0" fontId="15" fillId="7" borderId="0" xfId="0" applyFont="1" applyFill="1"/>
    <xf numFmtId="3" fontId="5" fillId="0" borderId="0" xfId="0" applyNumberFormat="1" applyFont="1" applyAlignment="1">
      <alignment wrapText="1"/>
    </xf>
    <xf numFmtId="0" fontId="9" fillId="0" borderId="0" xfId="0" applyFont="1"/>
    <xf numFmtId="3" fontId="9" fillId="0" borderId="0" xfId="0" applyNumberFormat="1" applyFont="1"/>
    <xf numFmtId="0" fontId="15" fillId="0" borderId="0" xfId="0" applyFont="1" applyAlignment="1">
      <alignment horizontal="fill"/>
    </xf>
    <xf numFmtId="3" fontId="15" fillId="0" borderId="0" xfId="0" applyNumberFormat="1" applyFont="1" applyAlignment="1">
      <alignment horizontal="fill"/>
    </xf>
    <xf numFmtId="0" fontId="17" fillId="0" borderId="0" xfId="0" applyFont="1"/>
    <xf numFmtId="44" fontId="15" fillId="0" borderId="0" xfId="1" applyFont="1" applyFill="1" applyBorder="1"/>
    <xf numFmtId="0" fontId="18" fillId="0" borderId="0" xfId="0" applyFont="1"/>
    <xf numFmtId="0" fontId="12" fillId="0" borderId="0" xfId="0" applyFont="1"/>
    <xf numFmtId="164" fontId="10" fillId="5" borderId="0" xfId="1" applyNumberFormat="1" applyFont="1" applyFill="1" applyBorder="1"/>
    <xf numFmtId="44" fontId="10" fillId="2" borderId="0" xfId="1" applyFont="1" applyFill="1" applyBorder="1"/>
    <xf numFmtId="0" fontId="15" fillId="6" borderId="0" xfId="0" applyFont="1" applyFill="1"/>
    <xf numFmtId="0" fontId="10" fillId="6" borderId="3" xfId="0" applyFont="1" applyFill="1" applyBorder="1"/>
    <xf numFmtId="0" fontId="10" fillId="6" borderId="0" xfId="0" applyFont="1" applyFill="1"/>
    <xf numFmtId="44" fontId="10" fillId="0" borderId="0" xfId="1" applyFont="1" applyFill="1" applyBorder="1"/>
    <xf numFmtId="164" fontId="10" fillId="0" borderId="0" xfId="1" applyNumberFormat="1" applyFont="1" applyFill="1" applyBorder="1"/>
    <xf numFmtId="44" fontId="5" fillId="2" borderId="0" xfId="1" applyFont="1" applyFill="1" applyBorder="1"/>
    <xf numFmtId="44" fontId="5" fillId="6" borderId="0" xfId="1" applyFont="1" applyFill="1" applyBorder="1"/>
    <xf numFmtId="0" fontId="12" fillId="0" borderId="0" xfId="0" applyFont="1" applyAlignment="1">
      <alignment horizontal="fill"/>
    </xf>
    <xf numFmtId="3" fontId="12" fillId="0" borderId="0" xfId="0" applyNumberFormat="1" applyFont="1" applyAlignment="1">
      <alignment horizontal="fill"/>
    </xf>
    <xf numFmtId="0" fontId="4" fillId="0" borderId="0" xfId="0" applyFont="1" applyAlignment="1">
      <alignment wrapText="1"/>
    </xf>
    <xf numFmtId="0" fontId="12" fillId="6" borderId="2" xfId="0" applyFont="1" applyFill="1" applyBorder="1"/>
    <xf numFmtId="0" fontId="12" fillId="6" borderId="3" xfId="0" applyFont="1" applyFill="1" applyBorder="1"/>
    <xf numFmtId="164" fontId="12" fillId="0" borderId="0" xfId="1" applyNumberFormat="1" applyFont="1" applyFill="1" applyBorder="1"/>
    <xf numFmtId="164" fontId="5" fillId="5" borderId="0" xfId="1" applyNumberFormat="1" applyFont="1" applyFill="1" applyBorder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wrapText="1"/>
    </xf>
    <xf numFmtId="3" fontId="10" fillId="0" borderId="4" xfId="0" applyNumberFormat="1" applyFont="1" applyFill="1" applyBorder="1" applyProtection="1">
      <protection locked="0"/>
    </xf>
    <xf numFmtId="44" fontId="10" fillId="0" borderId="4" xfId="1" applyFont="1" applyFill="1" applyBorder="1" applyProtection="1">
      <protection locked="0"/>
    </xf>
    <xf numFmtId="9" fontId="10" fillId="0" borderId="4" xfId="2" applyFont="1" applyFill="1" applyBorder="1" applyProtection="1">
      <protection locked="0"/>
    </xf>
    <xf numFmtId="0" fontId="22" fillId="0" borderId="0" xfId="0" applyFont="1"/>
    <xf numFmtId="0" fontId="23" fillId="0" borderId="0" xfId="0" applyFont="1"/>
    <xf numFmtId="164" fontId="5" fillId="5" borderId="0" xfId="1" applyNumberFormat="1" applyFont="1" applyFill="1"/>
    <xf numFmtId="0" fontId="10" fillId="8" borderId="0" xfId="0" applyFont="1" applyFill="1" applyProtection="1">
      <protection locked="0"/>
    </xf>
    <xf numFmtId="165" fontId="10" fillId="4" borderId="0" xfId="1" applyNumberFormat="1" applyFont="1" applyFill="1" applyBorder="1" applyProtection="1">
      <protection locked="0"/>
    </xf>
    <xf numFmtId="10" fontId="10" fillId="8" borderId="0" xfId="0" applyNumberFormat="1" applyFont="1" applyFill="1" applyProtection="1">
      <protection locked="0"/>
    </xf>
    <xf numFmtId="164" fontId="10" fillId="4" borderId="0" xfId="1" applyNumberFormat="1" applyFont="1" applyFill="1" applyBorder="1" applyProtection="1">
      <protection locked="0"/>
    </xf>
    <xf numFmtId="164" fontId="10" fillId="0" borderId="0" xfId="1" applyNumberFormat="1" applyFont="1" applyFill="1" applyBorder="1" applyProtection="1"/>
    <xf numFmtId="9" fontId="10" fillId="0" borderId="0" xfId="2" applyFont="1" applyFill="1" applyBorder="1" applyProtection="1"/>
    <xf numFmtId="9" fontId="10" fillId="2" borderId="0" xfId="2" applyFont="1" applyFill="1" applyBorder="1" applyProtection="1"/>
    <xf numFmtId="44" fontId="5" fillId="2" borderId="0" xfId="1" applyFont="1" applyFill="1" applyBorder="1" applyProtection="1"/>
    <xf numFmtId="0" fontId="10" fillId="3" borderId="0" xfId="0" applyFont="1" applyFill="1" applyProtection="1"/>
    <xf numFmtId="44" fontId="10" fillId="4" borderId="0" xfId="1" applyFont="1" applyFill="1" applyBorder="1" applyProtection="1"/>
    <xf numFmtId="0" fontId="10" fillId="0" borderId="0" xfId="0" applyFont="1" applyProtection="1"/>
    <xf numFmtId="0" fontId="18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5" fillId="0" borderId="0" xfId="0" applyFont="1" applyProtection="1"/>
    <xf numFmtId="0" fontId="15" fillId="2" borderId="0" xfId="0" applyFont="1" applyFill="1" applyProtection="1"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B1F35-50DC-46BA-96FD-FFC5CF670BC2}">
  <sheetPr>
    <pageSetUpPr fitToPage="1"/>
  </sheetPr>
  <dimension ref="A1:G49"/>
  <sheetViews>
    <sheetView tabSelected="1" topLeftCell="A13" workbookViewId="0">
      <selection activeCell="E16" sqref="E16"/>
    </sheetView>
  </sheetViews>
  <sheetFormatPr defaultColWidth="8.85546875" defaultRowHeight="15"/>
  <cols>
    <col min="1" max="1" width="56.28515625" customWidth="1"/>
    <col min="2" max="2" width="11.7109375" customWidth="1"/>
    <col min="3" max="5" width="14.7109375" customWidth="1"/>
    <col min="6" max="7" width="17.7109375" customWidth="1"/>
  </cols>
  <sheetData>
    <row r="1" spans="1:7" ht="20.25">
      <c r="A1" s="1" t="s">
        <v>0</v>
      </c>
      <c r="B1" s="2"/>
      <c r="C1" s="2"/>
      <c r="D1" s="2"/>
      <c r="E1" s="3"/>
      <c r="F1" s="3"/>
      <c r="G1" s="2"/>
    </row>
    <row r="2" spans="1:7" ht="20.25">
      <c r="A2" s="1"/>
      <c r="B2" s="2"/>
      <c r="C2" s="2"/>
      <c r="D2" s="2"/>
      <c r="E2" s="3"/>
      <c r="F2" s="3"/>
      <c r="G2" s="2"/>
    </row>
    <row r="3" spans="1:7" ht="23.25">
      <c r="A3" s="31" t="s">
        <v>1</v>
      </c>
      <c r="B3" s="2"/>
      <c r="C3" s="2"/>
      <c r="D3" s="2"/>
      <c r="E3" s="3"/>
      <c r="F3" s="3"/>
      <c r="G3" s="2"/>
    </row>
    <row r="4" spans="1:7" ht="15.75">
      <c r="A4" s="17" t="s">
        <v>2</v>
      </c>
      <c r="B4" s="2"/>
      <c r="C4" s="2"/>
      <c r="D4" s="2"/>
      <c r="E4" s="3"/>
      <c r="F4" s="3"/>
      <c r="G4" s="2"/>
    </row>
    <row r="5" spans="1:7" ht="15.75">
      <c r="A5" s="17" t="s">
        <v>3</v>
      </c>
      <c r="B5" s="2"/>
      <c r="C5" s="2"/>
      <c r="D5" s="2"/>
      <c r="E5" s="3"/>
      <c r="F5" s="3"/>
      <c r="G5" s="2"/>
    </row>
    <row r="6" spans="1:7" ht="15.75">
      <c r="A6" s="17" t="s">
        <v>4</v>
      </c>
      <c r="B6" s="2"/>
      <c r="C6" s="2"/>
      <c r="D6" s="2"/>
      <c r="E6" s="3"/>
      <c r="F6" s="3"/>
      <c r="G6" s="2"/>
    </row>
    <row r="7" spans="1:7" ht="15.75">
      <c r="A7" s="17"/>
      <c r="B7" s="2"/>
      <c r="C7" s="2"/>
      <c r="D7" s="2"/>
      <c r="E7" s="3"/>
      <c r="F7" s="3"/>
      <c r="G7" s="2"/>
    </row>
    <row r="8" spans="1:7" ht="20.25">
      <c r="A8" s="63" t="s">
        <v>5</v>
      </c>
      <c r="B8" s="2"/>
      <c r="C8" s="2"/>
      <c r="D8" s="2"/>
      <c r="E8" s="3"/>
      <c r="F8" s="3"/>
      <c r="G8" s="2"/>
    </row>
    <row r="9" spans="1:7" ht="15.75">
      <c r="A9" s="32" t="s">
        <v>6</v>
      </c>
      <c r="B9" s="2"/>
      <c r="C9" s="2"/>
      <c r="D9" s="2"/>
      <c r="E9" s="3"/>
      <c r="F9" s="3"/>
      <c r="G9" s="2"/>
    </row>
    <row r="10" spans="1:7" ht="15.75">
      <c r="A10" s="32" t="s">
        <v>7</v>
      </c>
      <c r="B10" s="2"/>
      <c r="C10" s="2"/>
      <c r="D10" s="2"/>
      <c r="E10" s="3"/>
      <c r="F10" s="3"/>
      <c r="G10" s="2"/>
    </row>
    <row r="11" spans="1:7" ht="15.75">
      <c r="A11" s="32" t="s">
        <v>8</v>
      </c>
      <c r="B11" s="2"/>
      <c r="C11" s="2"/>
      <c r="D11" s="2"/>
      <c r="E11" s="3"/>
      <c r="F11" s="3"/>
      <c r="G11" s="2"/>
    </row>
    <row r="12" spans="1:7" ht="15.75">
      <c r="A12" s="32" t="s">
        <v>9</v>
      </c>
      <c r="B12" s="2"/>
      <c r="C12" s="2"/>
      <c r="D12" s="2"/>
      <c r="E12" s="3"/>
      <c r="F12" s="3"/>
      <c r="G12" s="2"/>
    </row>
    <row r="13" spans="1:7" ht="15.75">
      <c r="A13" s="32" t="s">
        <v>10</v>
      </c>
      <c r="B13" s="2"/>
      <c r="C13" s="2"/>
      <c r="D13" s="2"/>
      <c r="E13" s="3"/>
      <c r="F13" s="3"/>
      <c r="G13" s="2"/>
    </row>
    <row r="14" spans="1:7" ht="15.75">
      <c r="A14" s="32" t="s">
        <v>11</v>
      </c>
      <c r="B14" s="2"/>
      <c r="C14" s="2"/>
      <c r="D14" s="2"/>
      <c r="E14" s="3"/>
      <c r="F14" s="3"/>
      <c r="G14" s="2"/>
    </row>
    <row r="15" spans="1:7" ht="15.75">
      <c r="A15" s="4"/>
      <c r="B15" s="2"/>
      <c r="C15" s="2"/>
      <c r="D15" s="2"/>
      <c r="E15" s="3"/>
      <c r="F15" s="3"/>
      <c r="G15" s="2"/>
    </row>
    <row r="16" spans="1:7" ht="18.75">
      <c r="A16" s="5" t="s">
        <v>12</v>
      </c>
      <c r="B16" s="6">
        <f>'Cost of co-packing'!C8</f>
        <v>0</v>
      </c>
      <c r="C16" s="2" t="s">
        <v>13</v>
      </c>
      <c r="D16" s="2"/>
      <c r="E16" s="7"/>
      <c r="F16" s="8"/>
      <c r="G16" s="9"/>
    </row>
    <row r="17" spans="1:7" ht="79.5">
      <c r="A17" s="5"/>
      <c r="B17" s="2"/>
      <c r="C17" s="2"/>
      <c r="D17" s="2"/>
      <c r="E17" s="7"/>
      <c r="F17" s="8"/>
      <c r="G17" s="64" t="s">
        <v>14</v>
      </c>
    </row>
    <row r="18" spans="1:7" ht="15.75">
      <c r="A18" s="5"/>
      <c r="B18" s="2"/>
      <c r="C18" s="2"/>
      <c r="D18" s="2"/>
      <c r="E18" s="3"/>
      <c r="F18" s="10" t="s">
        <v>15</v>
      </c>
      <c r="G18" s="2"/>
    </row>
    <row r="19" spans="1:7" ht="15.75">
      <c r="A19" s="4"/>
      <c r="B19" s="2"/>
      <c r="C19" s="2"/>
      <c r="D19" s="2"/>
      <c r="E19" s="3"/>
      <c r="F19" s="10" t="s">
        <v>16</v>
      </c>
      <c r="G19" s="2"/>
    </row>
    <row r="20" spans="1:7" ht="15.75">
      <c r="A20" s="4"/>
      <c r="B20" s="2"/>
      <c r="C20" s="2"/>
      <c r="D20" s="5"/>
      <c r="E20" s="10"/>
      <c r="F20" s="11" t="s">
        <v>17</v>
      </c>
      <c r="G20" s="2"/>
    </row>
    <row r="21" spans="1:7" ht="15.75">
      <c r="A21" s="12" t="s">
        <v>18</v>
      </c>
      <c r="B21" s="12" t="s">
        <v>19</v>
      </c>
      <c r="C21" s="12" t="s">
        <v>20</v>
      </c>
      <c r="D21" s="13" t="s">
        <v>21</v>
      </c>
      <c r="E21" s="14" t="s">
        <v>22</v>
      </c>
      <c r="F21" s="15" t="s">
        <v>23</v>
      </c>
      <c r="G21" s="16" t="s">
        <v>15</v>
      </c>
    </row>
    <row r="22" spans="1:7" ht="16.5" thickBot="1">
      <c r="A22" s="81"/>
      <c r="B22" s="18"/>
      <c r="C22" s="17"/>
      <c r="D22" s="17"/>
      <c r="E22" s="18"/>
      <c r="F22" s="17"/>
      <c r="G22" s="17"/>
    </row>
    <row r="23" spans="1:7" ht="16.5" thickBot="1">
      <c r="A23" s="81" t="s">
        <v>24</v>
      </c>
      <c r="B23" s="18" t="s">
        <v>25</v>
      </c>
      <c r="C23" s="65"/>
      <c r="D23" s="66"/>
      <c r="E23" s="20">
        <f>$C23*$D23</f>
        <v>0</v>
      </c>
      <c r="F23" s="21" t="e">
        <f>$E23/$B$16</f>
        <v>#DIV/0!</v>
      </c>
      <c r="G23" s="22"/>
    </row>
    <row r="24" spans="1:7" ht="15.75">
      <c r="A24" s="81"/>
      <c r="B24" s="18"/>
      <c r="C24" s="18"/>
      <c r="D24" s="23"/>
      <c r="E24" s="75"/>
      <c r="F24" s="24"/>
      <c r="G24" s="17"/>
    </row>
    <row r="25" spans="1:7" ht="16.5" thickBot="1">
      <c r="A25" s="81" t="s">
        <v>26</v>
      </c>
      <c r="B25" s="18" t="s">
        <v>25</v>
      </c>
      <c r="C25" s="79">
        <f>B16</f>
        <v>0</v>
      </c>
      <c r="D25" s="80" t="e">
        <f>'Cost of co-packing'!G38</f>
        <v>#DIV/0!</v>
      </c>
      <c r="E25" s="20" t="e">
        <f>$C25*$D25</f>
        <v>#DIV/0!</v>
      </c>
      <c r="F25" s="21" t="e">
        <f t="shared" ref="F25:F29" si="0">$E25/$B$16</f>
        <v>#DIV/0!</v>
      </c>
      <c r="G25" s="25"/>
    </row>
    <row r="26" spans="1:7" ht="15.75">
      <c r="A26" s="81"/>
      <c r="B26" s="18"/>
      <c r="C26" s="81"/>
      <c r="D26" s="24"/>
      <c r="E26" s="75"/>
      <c r="F26" s="24"/>
      <c r="G26" s="17"/>
    </row>
    <row r="27" spans="1:7" ht="16.5" thickBot="1">
      <c r="A27" s="81" t="s">
        <v>27</v>
      </c>
      <c r="B27" s="18" t="s">
        <v>25</v>
      </c>
      <c r="C27" s="79">
        <f>B16</f>
        <v>0</v>
      </c>
      <c r="D27" s="80" t="e">
        <f>'Cost of co-packing'!G52</f>
        <v>#DIV/0!</v>
      </c>
      <c r="E27" s="20" t="e">
        <f>$C27*$D27</f>
        <v>#DIV/0!</v>
      </c>
      <c r="F27" s="21" t="e">
        <f t="shared" si="0"/>
        <v>#DIV/0!</v>
      </c>
      <c r="G27" s="25"/>
    </row>
    <row r="28" spans="1:7" ht="15.75">
      <c r="A28" s="81"/>
      <c r="B28" s="18"/>
      <c r="C28" s="81"/>
      <c r="D28" s="24"/>
      <c r="E28" s="75"/>
      <c r="F28" s="24"/>
      <c r="G28" s="17"/>
    </row>
    <row r="29" spans="1:7" ht="16.5" thickBot="1">
      <c r="A29" s="81" t="s">
        <v>28</v>
      </c>
      <c r="B29" s="18" t="s">
        <v>25</v>
      </c>
      <c r="C29" s="79">
        <f>B16</f>
        <v>0</v>
      </c>
      <c r="D29" s="24"/>
      <c r="E29" s="20" t="e">
        <f>$E23+$E25+$E27</f>
        <v>#DIV/0!</v>
      </c>
      <c r="F29" s="26" t="e">
        <f t="shared" si="0"/>
        <v>#DIV/0!</v>
      </c>
      <c r="G29" s="22"/>
    </row>
    <row r="30" spans="1:7" ht="16.5" thickBot="1">
      <c r="A30" s="81"/>
      <c r="B30" s="18"/>
      <c r="C30" s="18"/>
      <c r="D30" s="23"/>
      <c r="E30" s="75"/>
      <c r="F30" s="24"/>
      <c r="G30" s="17"/>
    </row>
    <row r="31" spans="1:7" ht="16.5" thickBot="1">
      <c r="A31" s="81" t="s">
        <v>29</v>
      </c>
      <c r="B31" s="18"/>
      <c r="C31" s="18"/>
      <c r="D31" s="67">
        <v>0.3</v>
      </c>
      <c r="E31" s="76"/>
      <c r="F31" s="77">
        <f>D31</f>
        <v>0.3</v>
      </c>
      <c r="G31" s="27"/>
    </row>
    <row r="32" spans="1:7" ht="15.75">
      <c r="A32" s="81"/>
      <c r="B32" s="18"/>
      <c r="C32" s="5"/>
      <c r="D32" s="28"/>
      <c r="E32" s="75"/>
      <c r="F32" s="24"/>
      <c r="G32" s="17"/>
    </row>
    <row r="33" spans="1:7" ht="15.75">
      <c r="A33" s="84" t="s">
        <v>30</v>
      </c>
      <c r="B33" s="10"/>
      <c r="C33" s="2"/>
      <c r="D33" s="28"/>
      <c r="E33" s="29" t="e">
        <f>E29*(1+D31)</f>
        <v>#DIV/0!</v>
      </c>
      <c r="F33" s="78" t="e">
        <f>F29*(1+F31)</f>
        <v>#DIV/0!</v>
      </c>
      <c r="G33" s="30"/>
    </row>
    <row r="34" spans="1:7" ht="15.75">
      <c r="A34" s="18"/>
      <c r="B34" s="18"/>
      <c r="C34" s="2"/>
      <c r="D34" s="17"/>
      <c r="E34" s="17"/>
      <c r="F34" s="17"/>
      <c r="G34" s="17"/>
    </row>
    <row r="35" spans="1:7" ht="15.75">
      <c r="A35" s="17"/>
      <c r="B35" s="17"/>
      <c r="C35" s="17"/>
      <c r="D35" s="17"/>
      <c r="E35" s="17"/>
      <c r="F35" s="17"/>
      <c r="G35" s="17"/>
    </row>
    <row r="36" spans="1:7" ht="15.75">
      <c r="B36" s="17"/>
      <c r="C36" s="5"/>
      <c r="D36" s="17"/>
      <c r="E36" s="17"/>
      <c r="F36" s="17"/>
      <c r="G36" s="17"/>
    </row>
    <row r="37" spans="1:7" ht="15.75">
      <c r="B37" s="17"/>
      <c r="C37" s="5"/>
      <c r="D37" s="17"/>
      <c r="E37" s="17"/>
      <c r="F37" s="17"/>
      <c r="G37" s="17"/>
    </row>
    <row r="38" spans="1:7" ht="15.75">
      <c r="B38" s="17"/>
      <c r="C38" s="5"/>
      <c r="D38" s="17"/>
      <c r="E38" s="17"/>
      <c r="F38" s="17"/>
      <c r="G38" s="17"/>
    </row>
    <row r="39" spans="1:7" ht="15.75">
      <c r="B39" s="17"/>
      <c r="C39" s="17"/>
      <c r="D39" s="17"/>
      <c r="E39" s="17"/>
      <c r="F39" s="17"/>
      <c r="G39" s="17"/>
    </row>
    <row r="40" spans="1:7" ht="15.75">
      <c r="B40" s="17"/>
      <c r="C40" s="17"/>
      <c r="D40" s="17"/>
      <c r="E40" s="17"/>
      <c r="F40" s="17"/>
      <c r="G40" s="17"/>
    </row>
    <row r="41" spans="1:7" ht="15.75">
      <c r="B41" s="17"/>
      <c r="C41" s="17"/>
      <c r="D41" s="17"/>
      <c r="E41" s="17"/>
      <c r="F41" s="17"/>
      <c r="G41" s="17"/>
    </row>
    <row r="42" spans="1:7" ht="15.75">
      <c r="B42" s="17"/>
      <c r="C42" s="17"/>
      <c r="D42" s="17"/>
      <c r="E42" s="17"/>
      <c r="F42" s="17"/>
      <c r="G42" s="17"/>
    </row>
    <row r="43" spans="1:7" ht="15.75">
      <c r="B43" s="17"/>
      <c r="C43" s="17"/>
      <c r="D43" s="17"/>
      <c r="E43" s="17"/>
      <c r="F43" s="17"/>
      <c r="G43" s="17"/>
    </row>
    <row r="44" spans="1:7" ht="15.75">
      <c r="A44" s="17"/>
      <c r="B44" s="17"/>
      <c r="C44" s="17"/>
      <c r="D44" s="17"/>
      <c r="E44" s="17"/>
      <c r="F44" s="17"/>
      <c r="G44" s="17"/>
    </row>
    <row r="45" spans="1:7">
      <c r="A45" s="33"/>
      <c r="B45" s="33"/>
      <c r="C45" s="33"/>
      <c r="D45" s="33"/>
      <c r="E45" s="33"/>
      <c r="F45" s="33"/>
      <c r="G45" s="33"/>
    </row>
    <row r="46" spans="1:7">
      <c r="A46" s="33"/>
      <c r="B46" s="33"/>
      <c r="C46" s="33"/>
      <c r="D46" s="33"/>
      <c r="E46" s="33"/>
      <c r="F46" s="33"/>
      <c r="G46" s="33"/>
    </row>
    <row r="47" spans="1:7">
      <c r="A47" s="33"/>
      <c r="B47" s="33"/>
      <c r="C47" s="33"/>
      <c r="D47" s="33"/>
      <c r="E47" s="33"/>
      <c r="F47" s="33"/>
      <c r="G47" s="33"/>
    </row>
    <row r="48" spans="1:7">
      <c r="A48" s="33"/>
      <c r="B48" s="33"/>
      <c r="C48" s="33"/>
      <c r="D48" s="33"/>
      <c r="E48" s="33"/>
      <c r="F48" s="33"/>
      <c r="G48" s="33"/>
    </row>
    <row r="49" spans="1:7">
      <c r="A49" s="33"/>
      <c r="B49" s="33"/>
      <c r="C49" s="33"/>
      <c r="D49" s="33"/>
      <c r="E49" s="33"/>
      <c r="F49" s="33"/>
      <c r="G49" s="33"/>
    </row>
  </sheetData>
  <sheetProtection sheet="1" objects="1" scenarios="1" selectLockedCells="1"/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556E0-6893-468B-AAAC-A879C3BB0325}">
  <sheetPr>
    <pageSetUpPr fitToPage="1"/>
  </sheetPr>
  <dimension ref="A1:H54"/>
  <sheetViews>
    <sheetView workbookViewId="0">
      <selection activeCell="C8" sqref="C8"/>
    </sheetView>
  </sheetViews>
  <sheetFormatPr defaultColWidth="8.85546875" defaultRowHeight="15"/>
  <cols>
    <col min="1" max="1" width="40.7109375" customWidth="1"/>
    <col min="2" max="2" width="10.7109375" customWidth="1"/>
    <col min="3" max="3" width="9.7109375" customWidth="1"/>
    <col min="4" max="6" width="12.7109375" customWidth="1"/>
    <col min="7" max="8" width="17.7109375" customWidth="1"/>
  </cols>
  <sheetData>
    <row r="1" spans="1:8" ht="18">
      <c r="A1" s="62" t="s">
        <v>31</v>
      </c>
      <c r="B1" s="33"/>
      <c r="C1" s="33"/>
      <c r="D1" s="33"/>
      <c r="E1" s="33"/>
      <c r="F1" s="35"/>
      <c r="G1" s="35"/>
      <c r="H1" s="33"/>
    </row>
    <row r="2" spans="1:8" ht="18">
      <c r="A2" s="62"/>
      <c r="B2" s="33"/>
      <c r="C2" s="33"/>
      <c r="D2" s="33"/>
      <c r="E2" s="33"/>
      <c r="F2" s="35"/>
      <c r="G2" s="35"/>
      <c r="H2" s="33"/>
    </row>
    <row r="3" spans="1:8" ht="15.75">
      <c r="A3" s="34" t="s">
        <v>32</v>
      </c>
      <c r="B3" s="33"/>
      <c r="C3" s="33"/>
      <c r="D3" s="33"/>
      <c r="E3" s="33"/>
      <c r="F3" s="35"/>
      <c r="G3" s="35"/>
      <c r="H3" s="33"/>
    </row>
    <row r="4" spans="1:8" ht="15.75">
      <c r="A4" s="34" t="s">
        <v>33</v>
      </c>
      <c r="B4" s="33"/>
      <c r="C4" s="33"/>
      <c r="D4" s="33"/>
      <c r="E4" s="33"/>
      <c r="F4" s="35"/>
      <c r="G4" s="35"/>
      <c r="H4" s="33"/>
    </row>
    <row r="5" spans="1:8" ht="15.75">
      <c r="A5" s="34" t="s">
        <v>34</v>
      </c>
      <c r="B5" s="33"/>
      <c r="C5" s="33"/>
      <c r="D5" s="33"/>
      <c r="E5" s="33"/>
      <c r="F5" s="35"/>
      <c r="G5" s="35"/>
      <c r="H5" s="33"/>
    </row>
    <row r="6" spans="1:8" ht="15.75">
      <c r="A6" s="68" t="s">
        <v>35</v>
      </c>
      <c r="B6" s="33"/>
      <c r="C6" s="33"/>
      <c r="D6" s="33"/>
      <c r="E6" s="33"/>
      <c r="F6" s="35"/>
      <c r="G6" s="35"/>
      <c r="H6" s="33"/>
    </row>
    <row r="7" spans="1:8" ht="15.75">
      <c r="A7" s="34"/>
      <c r="B7" s="33"/>
      <c r="C7" s="33"/>
      <c r="D7" s="33"/>
      <c r="E7" s="33"/>
      <c r="F7" s="35"/>
      <c r="G7" s="35"/>
      <c r="H7" s="33"/>
    </row>
    <row r="8" spans="1:8" ht="15.75">
      <c r="A8" s="34" t="s">
        <v>36</v>
      </c>
      <c r="B8" s="33"/>
      <c r="C8" s="85"/>
      <c r="D8" s="33"/>
      <c r="E8" s="33"/>
      <c r="F8" s="33"/>
      <c r="G8" s="35"/>
      <c r="H8" s="33"/>
    </row>
    <row r="9" spans="1:8" ht="15.75">
      <c r="A9" s="34" t="s">
        <v>37</v>
      </c>
      <c r="B9" s="33"/>
      <c r="C9" s="36"/>
      <c r="D9" s="33"/>
      <c r="E9" s="33"/>
      <c r="F9" s="35"/>
      <c r="G9" s="35"/>
      <c r="H9" s="33"/>
    </row>
    <row r="10" spans="1:8">
      <c r="A10" s="33"/>
      <c r="B10" s="33"/>
      <c r="C10" s="36"/>
      <c r="D10" s="33"/>
      <c r="E10" s="33"/>
      <c r="F10" s="35"/>
      <c r="G10" s="35"/>
      <c r="H10" s="33"/>
    </row>
    <row r="11" spans="1:8">
      <c r="A11" s="33"/>
      <c r="B11" s="33"/>
      <c r="C11" s="36"/>
      <c r="D11" s="33"/>
      <c r="E11" s="33"/>
      <c r="F11" s="35"/>
      <c r="G11" s="35"/>
      <c r="H11" s="33"/>
    </row>
    <row r="12" spans="1:8" ht="78.75">
      <c r="A12" s="34"/>
      <c r="B12" s="33"/>
      <c r="C12" s="36"/>
      <c r="D12" s="33"/>
      <c r="E12" s="33"/>
      <c r="F12" s="35"/>
      <c r="G12" s="35"/>
      <c r="H12" s="64" t="s">
        <v>14</v>
      </c>
    </row>
    <row r="13" spans="1:8" ht="30" customHeight="1">
      <c r="A13" s="34"/>
      <c r="B13" s="33"/>
      <c r="C13" s="33"/>
      <c r="D13" s="33"/>
      <c r="E13" s="33"/>
      <c r="F13" s="35"/>
      <c r="G13" s="37" t="s">
        <v>38</v>
      </c>
      <c r="H13" s="33"/>
    </row>
    <row r="14" spans="1:8" ht="15.75">
      <c r="A14" s="16" t="s">
        <v>18</v>
      </c>
      <c r="B14" s="38"/>
      <c r="C14" s="38" t="s">
        <v>19</v>
      </c>
      <c r="D14" s="38" t="s">
        <v>20</v>
      </c>
      <c r="E14" s="38" t="s">
        <v>21</v>
      </c>
      <c r="F14" s="39" t="s">
        <v>22</v>
      </c>
      <c r="G14" s="39" t="s">
        <v>39</v>
      </c>
      <c r="H14" s="38" t="s">
        <v>15</v>
      </c>
    </row>
    <row r="15" spans="1:8">
      <c r="A15" s="40" t="s">
        <v>40</v>
      </c>
      <c r="B15" s="40" t="s">
        <v>40</v>
      </c>
      <c r="C15" s="40" t="s">
        <v>40</v>
      </c>
      <c r="D15" s="40" t="s">
        <v>40</v>
      </c>
      <c r="E15" s="40" t="s">
        <v>40</v>
      </c>
      <c r="F15" s="41" t="s">
        <v>40</v>
      </c>
      <c r="G15" s="41"/>
      <c r="H15" s="40" t="s">
        <v>40</v>
      </c>
    </row>
    <row r="16" spans="1:8" ht="15.75">
      <c r="A16" s="42" t="s">
        <v>41</v>
      </c>
      <c r="B16" s="33"/>
      <c r="C16" s="33"/>
      <c r="D16" s="33"/>
      <c r="E16" s="43"/>
      <c r="F16" s="43"/>
      <c r="G16" s="43"/>
      <c r="H16" s="33"/>
    </row>
    <row r="17" spans="1:8" ht="16.5" thickBot="1">
      <c r="A17" s="82" t="s">
        <v>42</v>
      </c>
      <c r="B17" s="83"/>
      <c r="C17" s="18" t="s">
        <v>43</v>
      </c>
      <c r="D17" s="71"/>
      <c r="E17" s="72"/>
      <c r="F17" s="46">
        <f t="shared" ref="F17:F36" si="0">D17*E17</f>
        <v>0</v>
      </c>
      <c r="G17" s="47" t="e">
        <f>F17/$C$8</f>
        <v>#DIV/0!</v>
      </c>
      <c r="H17" s="48"/>
    </row>
    <row r="18" spans="1:8" ht="16.5" thickBot="1">
      <c r="A18" s="82" t="s">
        <v>44</v>
      </c>
      <c r="B18" s="18"/>
      <c r="C18" s="82" t="s">
        <v>45</v>
      </c>
      <c r="D18" s="71"/>
      <c r="E18" s="72"/>
      <c r="F18" s="46">
        <f t="shared" si="0"/>
        <v>0</v>
      </c>
      <c r="G18" s="47" t="e">
        <f t="shared" ref="G18:G36" si="1">F18/$C$8</f>
        <v>#DIV/0!</v>
      </c>
      <c r="H18" s="49"/>
    </row>
    <row r="19" spans="1:8" ht="16.5" thickBot="1">
      <c r="A19" s="82" t="s">
        <v>46</v>
      </c>
      <c r="B19" s="18"/>
      <c r="C19" s="82" t="s">
        <v>47</v>
      </c>
      <c r="D19" s="71"/>
      <c r="E19" s="72"/>
      <c r="F19" s="46">
        <f t="shared" si="0"/>
        <v>0</v>
      </c>
      <c r="G19" s="47" t="e">
        <f t="shared" si="1"/>
        <v>#DIV/0!</v>
      </c>
      <c r="H19" s="49"/>
    </row>
    <row r="20" spans="1:8" ht="16.5" thickBot="1">
      <c r="A20" s="82" t="s">
        <v>48</v>
      </c>
      <c r="B20" s="18"/>
      <c r="C20" s="82" t="s">
        <v>45</v>
      </c>
      <c r="D20" s="71"/>
      <c r="E20" s="72"/>
      <c r="F20" s="46">
        <f t="shared" si="0"/>
        <v>0</v>
      </c>
      <c r="G20" s="47" t="e">
        <f t="shared" si="1"/>
        <v>#DIV/0!</v>
      </c>
      <c r="H20" s="49"/>
    </row>
    <row r="21" spans="1:8" ht="16.5" thickBot="1">
      <c r="A21" s="82" t="s">
        <v>49</v>
      </c>
      <c r="B21" s="18"/>
      <c r="C21" s="82" t="s">
        <v>45</v>
      </c>
      <c r="D21" s="71"/>
      <c r="E21" s="72"/>
      <c r="F21" s="46">
        <f t="shared" si="0"/>
        <v>0</v>
      </c>
      <c r="G21" s="47" t="e">
        <f t="shared" si="1"/>
        <v>#DIV/0!</v>
      </c>
      <c r="H21" s="49"/>
    </row>
    <row r="22" spans="1:8" ht="16.5" thickBot="1">
      <c r="A22" s="82" t="s">
        <v>50</v>
      </c>
      <c r="B22" s="18"/>
      <c r="C22" s="82" t="s">
        <v>47</v>
      </c>
      <c r="D22" s="71"/>
      <c r="E22" s="72"/>
      <c r="F22" s="46">
        <f t="shared" si="0"/>
        <v>0</v>
      </c>
      <c r="G22" s="47" t="e">
        <f t="shared" si="1"/>
        <v>#DIV/0!</v>
      </c>
      <c r="H22" s="49"/>
    </row>
    <row r="23" spans="1:8" ht="16.5" thickBot="1">
      <c r="A23" s="82" t="s">
        <v>51</v>
      </c>
      <c r="B23" s="18"/>
      <c r="C23" s="82" t="s">
        <v>52</v>
      </c>
      <c r="D23" s="71"/>
      <c r="E23" s="72"/>
      <c r="F23" s="46">
        <f t="shared" si="0"/>
        <v>0</v>
      </c>
      <c r="G23" s="47" t="e">
        <f t="shared" si="1"/>
        <v>#DIV/0!</v>
      </c>
      <c r="H23" s="49"/>
    </row>
    <row r="24" spans="1:8" ht="16.5" thickBot="1">
      <c r="A24" s="82" t="s">
        <v>53</v>
      </c>
      <c r="B24" s="18"/>
      <c r="C24" s="82" t="s">
        <v>54</v>
      </c>
      <c r="D24" s="71"/>
      <c r="E24" s="72"/>
      <c r="F24" s="46">
        <f t="shared" si="0"/>
        <v>0</v>
      </c>
      <c r="G24" s="47" t="e">
        <f t="shared" si="1"/>
        <v>#DIV/0!</v>
      </c>
      <c r="H24" s="49"/>
    </row>
    <row r="25" spans="1:8" ht="16.5" thickBot="1">
      <c r="A25" s="82" t="s">
        <v>55</v>
      </c>
      <c r="B25" s="18"/>
      <c r="C25" s="82" t="s">
        <v>56</v>
      </c>
      <c r="D25" s="71"/>
      <c r="E25" s="72"/>
      <c r="F25" s="46">
        <f t="shared" si="0"/>
        <v>0</v>
      </c>
      <c r="G25" s="47" t="e">
        <f t="shared" si="1"/>
        <v>#DIV/0!</v>
      </c>
      <c r="H25" s="49"/>
    </row>
    <row r="26" spans="1:8" ht="16.5" thickBot="1">
      <c r="A26" s="82" t="s">
        <v>57</v>
      </c>
      <c r="B26" s="18"/>
      <c r="C26" s="18" t="s">
        <v>54</v>
      </c>
      <c r="D26" s="71"/>
      <c r="E26" s="72"/>
      <c r="F26" s="46">
        <f t="shared" si="0"/>
        <v>0</v>
      </c>
      <c r="G26" s="47" t="e">
        <f t="shared" si="1"/>
        <v>#DIV/0!</v>
      </c>
      <c r="H26" s="49"/>
    </row>
    <row r="27" spans="1:8" ht="16.5" thickBot="1">
      <c r="A27" s="82" t="s">
        <v>58</v>
      </c>
      <c r="B27" s="82"/>
      <c r="C27" s="18" t="s">
        <v>54</v>
      </c>
      <c r="D27" s="71"/>
      <c r="E27" s="72"/>
      <c r="F27" s="46">
        <f t="shared" si="0"/>
        <v>0</v>
      </c>
      <c r="G27" s="47" t="e">
        <f t="shared" si="1"/>
        <v>#DIV/0!</v>
      </c>
      <c r="H27" s="25"/>
    </row>
    <row r="28" spans="1:8" ht="16.5" thickBot="1">
      <c r="A28" s="82" t="s">
        <v>59</v>
      </c>
      <c r="B28" s="82"/>
      <c r="C28" s="18" t="s">
        <v>54</v>
      </c>
      <c r="D28" s="71"/>
      <c r="E28" s="72"/>
      <c r="F28" s="46">
        <f t="shared" si="0"/>
        <v>0</v>
      </c>
      <c r="G28" s="47" t="e">
        <f t="shared" si="1"/>
        <v>#DIV/0!</v>
      </c>
      <c r="H28" s="25"/>
    </row>
    <row r="29" spans="1:8" ht="16.5" thickBot="1">
      <c r="A29" s="82" t="s">
        <v>60</v>
      </c>
      <c r="B29" s="82"/>
      <c r="C29" s="18" t="s">
        <v>54</v>
      </c>
      <c r="D29" s="71"/>
      <c r="E29" s="72"/>
      <c r="F29" s="46">
        <f t="shared" si="0"/>
        <v>0</v>
      </c>
      <c r="G29" s="47" t="e">
        <f t="shared" si="1"/>
        <v>#DIV/0!</v>
      </c>
      <c r="H29" s="25"/>
    </row>
    <row r="30" spans="1:8" ht="16.5" thickBot="1">
      <c r="A30" s="82" t="s">
        <v>61</v>
      </c>
      <c r="B30" s="82"/>
      <c r="C30" s="82" t="s">
        <v>62</v>
      </c>
      <c r="D30" s="71"/>
      <c r="E30" s="72"/>
      <c r="F30" s="46">
        <f t="shared" si="0"/>
        <v>0</v>
      </c>
      <c r="G30" s="47" t="e">
        <f t="shared" si="1"/>
        <v>#DIV/0!</v>
      </c>
      <c r="H30" s="49"/>
    </row>
    <row r="31" spans="1:8" ht="16.5" thickBot="1">
      <c r="A31" s="82" t="s">
        <v>63</v>
      </c>
      <c r="B31" s="82"/>
      <c r="C31" s="82" t="s">
        <v>64</v>
      </c>
      <c r="D31" s="73"/>
      <c r="E31" s="72"/>
      <c r="F31" s="46">
        <f>E31*D30</f>
        <v>0</v>
      </c>
      <c r="G31" s="47" t="e">
        <f t="shared" si="1"/>
        <v>#DIV/0!</v>
      </c>
      <c r="H31" s="49"/>
    </row>
    <row r="32" spans="1:8" ht="16.5" thickBot="1">
      <c r="A32" s="82" t="s">
        <v>65</v>
      </c>
      <c r="B32" s="82"/>
      <c r="C32" s="82" t="s">
        <v>54</v>
      </c>
      <c r="D32" s="71"/>
      <c r="E32" s="72"/>
      <c r="F32" s="46">
        <f t="shared" si="0"/>
        <v>0</v>
      </c>
      <c r="G32" s="47" t="e">
        <f t="shared" si="1"/>
        <v>#DIV/0!</v>
      </c>
      <c r="H32" s="49"/>
    </row>
    <row r="33" spans="1:8" ht="16.5" thickBot="1">
      <c r="A33" s="82" t="s">
        <v>66</v>
      </c>
      <c r="B33" s="82"/>
      <c r="C33" s="82" t="s">
        <v>54</v>
      </c>
      <c r="D33" s="71"/>
      <c r="E33" s="72"/>
      <c r="F33" s="46">
        <f t="shared" si="0"/>
        <v>0</v>
      </c>
      <c r="G33" s="47" t="e">
        <f t="shared" si="1"/>
        <v>#DIV/0!</v>
      </c>
      <c r="H33" s="49"/>
    </row>
    <row r="34" spans="1:8" ht="15.75">
      <c r="A34" s="82"/>
      <c r="B34" s="82"/>
      <c r="C34" s="82"/>
      <c r="D34" s="71"/>
      <c r="E34" s="72"/>
      <c r="F34" s="46">
        <f t="shared" si="0"/>
        <v>0</v>
      </c>
      <c r="G34" s="47" t="e">
        <f t="shared" si="1"/>
        <v>#DIV/0!</v>
      </c>
      <c r="H34" s="50"/>
    </row>
    <row r="35" spans="1:8" ht="15.75">
      <c r="A35" s="82"/>
      <c r="B35" s="82"/>
      <c r="C35" s="82"/>
      <c r="D35" s="71"/>
      <c r="E35" s="72"/>
      <c r="F35" s="46">
        <f t="shared" si="0"/>
        <v>0</v>
      </c>
      <c r="G35" s="47" t="e">
        <f t="shared" si="1"/>
        <v>#DIV/0!</v>
      </c>
      <c r="H35" s="50"/>
    </row>
    <row r="36" spans="1:8" ht="15.75">
      <c r="A36" s="82"/>
      <c r="B36" s="82"/>
      <c r="C36" s="82"/>
      <c r="D36" s="71"/>
      <c r="E36" s="72"/>
      <c r="F36" s="46">
        <f t="shared" si="0"/>
        <v>0</v>
      </c>
      <c r="G36" s="47" t="e">
        <f t="shared" si="1"/>
        <v>#DIV/0!</v>
      </c>
      <c r="H36" s="50"/>
    </row>
    <row r="37" spans="1:8" ht="15.75">
      <c r="A37" s="44"/>
      <c r="B37" s="44"/>
      <c r="C37" s="44"/>
      <c r="D37" s="17"/>
      <c r="E37" s="51"/>
      <c r="F37" s="52"/>
      <c r="G37" s="51"/>
      <c r="H37" s="17"/>
    </row>
    <row r="38" spans="1:8" ht="15.75">
      <c r="A38" s="45"/>
      <c r="B38" s="45"/>
      <c r="C38" s="34" t="s">
        <v>67</v>
      </c>
      <c r="D38" s="45"/>
      <c r="E38" s="45"/>
      <c r="F38" s="70">
        <f>SUM(F17:F36)</f>
        <v>0</v>
      </c>
      <c r="G38" s="53" t="e">
        <f>SUM(G17:G36)</f>
        <v>#DIV/0!</v>
      </c>
      <c r="H38" s="54"/>
    </row>
    <row r="39" spans="1:8">
      <c r="A39" s="55" t="s">
        <v>40</v>
      </c>
      <c r="B39" s="55" t="s">
        <v>40</v>
      </c>
      <c r="C39" s="55" t="s">
        <v>40</v>
      </c>
      <c r="D39" s="55" t="s">
        <v>40</v>
      </c>
      <c r="E39" s="55" t="s">
        <v>40</v>
      </c>
      <c r="F39" s="56" t="s">
        <v>40</v>
      </c>
      <c r="G39" s="56"/>
      <c r="H39" s="55" t="s">
        <v>40</v>
      </c>
    </row>
    <row r="40" spans="1:8">
      <c r="A40" s="45"/>
      <c r="B40" s="45"/>
      <c r="C40" s="45"/>
      <c r="D40" s="45"/>
      <c r="E40" s="45"/>
      <c r="F40" s="45"/>
      <c r="G40" s="45"/>
      <c r="H40" s="45"/>
    </row>
    <row r="41" spans="1:8" ht="30" customHeight="1">
      <c r="A41" s="57" t="s">
        <v>68</v>
      </c>
      <c r="B41" s="45"/>
      <c r="C41" s="4" t="s">
        <v>69</v>
      </c>
      <c r="D41" s="45"/>
      <c r="E41" s="45"/>
      <c r="F41" s="45"/>
      <c r="G41" s="45"/>
      <c r="H41" s="45"/>
    </row>
    <row r="42" spans="1:8">
      <c r="A42" s="45"/>
      <c r="B42" s="45"/>
      <c r="C42" s="69" t="s">
        <v>70</v>
      </c>
      <c r="D42" s="45"/>
      <c r="E42" s="45"/>
      <c r="F42" s="45"/>
      <c r="G42" s="45"/>
      <c r="H42" s="45"/>
    </row>
    <row r="43" spans="1:8" ht="16.5" thickBot="1">
      <c r="A43" s="82" t="s">
        <v>71</v>
      </c>
      <c r="B43" s="82"/>
      <c r="C43" s="82" t="s">
        <v>54</v>
      </c>
      <c r="D43" s="71"/>
      <c r="E43" s="74"/>
      <c r="F43" s="46">
        <f t="shared" ref="F43:F50" si="2">D43*E43</f>
        <v>0</v>
      </c>
      <c r="G43" s="47" t="e">
        <f>F43/$C$8</f>
        <v>#DIV/0!</v>
      </c>
      <c r="H43" s="58"/>
    </row>
    <row r="44" spans="1:8" ht="16.5" thickBot="1">
      <c r="A44" s="82" t="s">
        <v>72</v>
      </c>
      <c r="B44" s="82"/>
      <c r="C44" s="18" t="s">
        <v>54</v>
      </c>
      <c r="D44" s="71"/>
      <c r="E44" s="19"/>
      <c r="F44" s="46">
        <f>D44*E44</f>
        <v>0</v>
      </c>
      <c r="G44" s="47" t="e">
        <f>F44/$C$8</f>
        <v>#DIV/0!</v>
      </c>
      <c r="H44" s="25"/>
    </row>
    <row r="45" spans="1:8" ht="16.5" thickBot="1">
      <c r="A45" s="82" t="s">
        <v>73</v>
      </c>
      <c r="B45" s="82"/>
      <c r="C45" s="82" t="s">
        <v>54</v>
      </c>
      <c r="D45" s="71"/>
      <c r="E45" s="74"/>
      <c r="F45" s="46">
        <f t="shared" si="2"/>
        <v>0</v>
      </c>
      <c r="G45" s="47" t="e">
        <f t="shared" ref="G45:G50" si="3">F45/$C$8</f>
        <v>#DIV/0!</v>
      </c>
      <c r="H45" s="59"/>
    </row>
    <row r="46" spans="1:8" ht="16.5" thickBot="1">
      <c r="A46" s="82" t="s">
        <v>74</v>
      </c>
      <c r="B46" s="82"/>
      <c r="C46" s="82" t="s">
        <v>54</v>
      </c>
      <c r="D46" s="71"/>
      <c r="E46" s="74"/>
      <c r="F46" s="46">
        <f t="shared" si="2"/>
        <v>0</v>
      </c>
      <c r="G46" s="47" t="e">
        <f t="shared" si="3"/>
        <v>#DIV/0!</v>
      </c>
      <c r="H46" s="59"/>
    </row>
    <row r="47" spans="1:8" ht="16.5" thickBot="1">
      <c r="A47" s="82" t="s">
        <v>75</v>
      </c>
      <c r="B47" s="82"/>
      <c r="C47" s="82" t="s">
        <v>54</v>
      </c>
      <c r="D47" s="71"/>
      <c r="E47" s="74"/>
      <c r="F47" s="46">
        <f t="shared" si="2"/>
        <v>0</v>
      </c>
      <c r="G47" s="47" t="e">
        <f t="shared" si="3"/>
        <v>#DIV/0!</v>
      </c>
      <c r="H47" s="59"/>
    </row>
    <row r="48" spans="1:8" ht="16.5" thickBot="1">
      <c r="A48" s="82" t="s">
        <v>76</v>
      </c>
      <c r="B48" s="82"/>
      <c r="C48" s="82" t="s">
        <v>54</v>
      </c>
      <c r="D48" s="71"/>
      <c r="E48" s="74"/>
      <c r="F48" s="46">
        <f t="shared" si="2"/>
        <v>0</v>
      </c>
      <c r="G48" s="47" t="e">
        <f t="shared" si="3"/>
        <v>#DIV/0!</v>
      </c>
      <c r="H48" s="59"/>
    </row>
    <row r="49" spans="1:8" ht="16.5" thickBot="1">
      <c r="A49" s="82" t="s">
        <v>77</v>
      </c>
      <c r="B49" s="82"/>
      <c r="C49" s="82" t="s">
        <v>54</v>
      </c>
      <c r="D49" s="71"/>
      <c r="E49" s="74"/>
      <c r="F49" s="46">
        <f t="shared" si="2"/>
        <v>0</v>
      </c>
      <c r="G49" s="47" t="e">
        <f t="shared" si="3"/>
        <v>#DIV/0!</v>
      </c>
      <c r="H49" s="59"/>
    </row>
    <row r="50" spans="1:8" ht="16.5" thickBot="1">
      <c r="A50" s="82" t="s">
        <v>78</v>
      </c>
      <c r="B50" s="82"/>
      <c r="C50" s="82" t="s">
        <v>54</v>
      </c>
      <c r="D50" s="71"/>
      <c r="E50" s="74"/>
      <c r="F50" s="46">
        <f t="shared" si="2"/>
        <v>0</v>
      </c>
      <c r="G50" s="47" t="e">
        <f t="shared" si="3"/>
        <v>#DIV/0!</v>
      </c>
      <c r="H50" s="59"/>
    </row>
    <row r="51" spans="1:8" ht="15.75">
      <c r="A51" s="45"/>
      <c r="B51" s="45"/>
      <c r="C51" s="45"/>
      <c r="D51" s="45"/>
      <c r="E51" s="60"/>
      <c r="F51" s="60"/>
      <c r="G51" s="51"/>
      <c r="H51" s="45"/>
    </row>
    <row r="52" spans="1:8" ht="15.75">
      <c r="A52" s="45"/>
      <c r="B52" s="45"/>
      <c r="C52" s="5" t="s">
        <v>79</v>
      </c>
      <c r="D52" s="17"/>
      <c r="E52" s="52"/>
      <c r="F52" s="61">
        <f>SUM(F43:F50)</f>
        <v>0</v>
      </c>
      <c r="G52" s="53" t="e">
        <f>SUM(G43:G51)</f>
        <v>#DIV/0!</v>
      </c>
      <c r="H52" s="54"/>
    </row>
    <row r="53" spans="1:8">
      <c r="A53" s="45"/>
      <c r="B53" s="45"/>
      <c r="C53" s="45"/>
      <c r="D53" s="45"/>
      <c r="E53" s="45"/>
      <c r="F53" s="45"/>
      <c r="G53" s="45"/>
      <c r="H53" s="45"/>
    </row>
    <row r="54" spans="1:8">
      <c r="A54" s="33" t="s">
        <v>80</v>
      </c>
      <c r="B54" s="33"/>
      <c r="C54" s="33"/>
      <c r="D54" s="33"/>
      <c r="E54" s="33"/>
      <c r="F54" s="33"/>
      <c r="G54" s="33"/>
      <c r="H54" s="33"/>
    </row>
  </sheetData>
  <sheetProtection sheet="1" objects="1" scenarios="1" selectLockedCells="1"/>
  <pageMargins left="0.7" right="0.7" top="0.75" bottom="0.75" header="0.3" footer="0.3"/>
  <pageSetup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37F22F54818F40ACF776F9D1F802B1" ma:contentTypeVersion="11" ma:contentTypeDescription="Create a new document." ma:contentTypeScope="" ma:versionID="b61bc723c918a25d689c2134455cbafb">
  <xsd:schema xmlns:xsd="http://www.w3.org/2001/XMLSchema" xmlns:xs="http://www.w3.org/2001/XMLSchema" xmlns:p="http://schemas.microsoft.com/office/2006/metadata/properties" xmlns:ns2="28fa88b3-d320-4b51-9794-0b9874e17a21" xmlns:ns3="326624b7-72be-487d-bd50-02150a1be639" targetNamespace="http://schemas.microsoft.com/office/2006/metadata/properties" ma:root="true" ma:fieldsID="8dc7b31ece050d684d42e96de5b12794" ns2:_="" ns3:_="">
    <xsd:import namespace="28fa88b3-d320-4b51-9794-0b9874e17a21"/>
    <xsd:import namespace="326624b7-72be-487d-bd50-02150a1be6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a88b3-d320-4b51-9794-0b9874e17a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624b7-72be-487d-bd50-02150a1be63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46A7B6-8CAC-41A0-ABB3-E4A4BE867C37}"/>
</file>

<file path=customXml/itemProps2.xml><?xml version="1.0" encoding="utf-8"?>
<ds:datastoreItem xmlns:ds="http://schemas.openxmlformats.org/officeDocument/2006/customXml" ds:itemID="{627F61CA-A4F5-46BC-852B-3FE6004BC682}"/>
</file>

<file path=customXml/itemProps3.xml><?xml version="1.0" encoding="utf-8"?>
<ds:datastoreItem xmlns:ds="http://schemas.openxmlformats.org/officeDocument/2006/customXml" ds:itemID="{EF0CB3D1-F163-4D11-BDFB-480D0B3131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 Zweigbaum</dc:creator>
  <cp:keywords/>
  <dc:description/>
  <cp:lastModifiedBy/>
  <cp:revision/>
  <dcterms:created xsi:type="dcterms:W3CDTF">2022-01-14T21:26:57Z</dcterms:created>
  <dcterms:modified xsi:type="dcterms:W3CDTF">2022-02-15T14:38:47Z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0x010100B737F22F54818F40ACF776F9D1F802B1</vt:lpwstr>
  </property>
</Properties>
</file>