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M:\Administrative Services-POS Policy Office\Admin &amp; Staff\Kara\Workforce Initiatives\May 2021 BLS\"/>
    </mc:Choice>
  </mc:AlternateContent>
  <xr:revisionPtr revIDLastSave="0" documentId="13_ncr:1_{003A91C4-87BD-4D78-961D-F16E17DA9E94}" xr6:coauthVersionLast="44" xr6:coauthVersionMax="44" xr10:uidLastSave="{00000000-0000-0000-0000-000000000000}"/>
  <bookViews>
    <workbookView xWindow="28680" yWindow="-120" windowWidth="29040" windowHeight="15840" xr2:uid="{00000000-000D-0000-FFFF-FFFF00000000}"/>
  </bookViews>
  <sheets>
    <sheet name="M2021 BLS  SALARY CHART" sheetId="1" r:id="rId1"/>
    <sheet name="Sheet1" sheetId="8" state="hidden" r:id="rId2"/>
    <sheet name="DC  CNA  DC III" sheetId="2" r:id="rId3"/>
    <sheet name="Case Social Worker.Manager" sheetId="3" r:id="rId4"/>
    <sheet name="Clinical" sheetId="4" r:id="rId5"/>
    <sheet name="Nursing" sheetId="5" r:id="rId6"/>
    <sheet name="Management" sheetId="6" r:id="rId7"/>
    <sheet name="Therapies" sheetId="7" r:id="rId8"/>
  </sheets>
  <externalReferences>
    <externalReference r:id="rId9"/>
  </externalReferences>
  <definedNames>
    <definedName name="_xlnm._FilterDatabase" localSheetId="1" hidden="1">Sheet1!$A$1:$O$766</definedName>
    <definedName name="alldata" localSheetId="7">#REF!</definedName>
    <definedName name="alldata">#REF!</definedName>
    <definedName name="alled" localSheetId="7">#REF!</definedName>
    <definedName name="alled">#REF!</definedName>
    <definedName name="allstem" localSheetId="7">#REF!</definedName>
    <definedName name="allstem">#REF!</definedName>
    <definedName name="Cap">[1]RawDataCalcs!$L$35:$DB$35</definedName>
    <definedName name="Floor">[1]RawDataCalcs!$L$34:$DB$34</definedName>
    <definedName name="_xlnm.Print_Area" localSheetId="3">'Case Social Worker.Manager'!$A$1:$H$11</definedName>
    <definedName name="_xlnm.Print_Area" localSheetId="4">Clinical!$A$1:$H$10</definedName>
    <definedName name="_xlnm.Print_Area" localSheetId="2">'DC  CNA  DC III'!$A$1:$H$19</definedName>
    <definedName name="_xlnm.Print_Area" localSheetId="0">'M2021 BLS  SALARY CHART'!$B$1:$E$41</definedName>
    <definedName name="_xlnm.Print_Area" localSheetId="6">Management!$A$1:$I$5</definedName>
    <definedName name="_xlnm.Print_Area" localSheetId="5">Nursing!$A$1:$H$11</definedName>
    <definedName name="_xlnm.Print_Area" localSheetId="7">Therapies!$A$1:$K$20</definedName>
    <definedName name="sheet1" localSheetId="7">#REF!</definedName>
    <definedName name="sheet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8" i="3" l="1"/>
  <c r="G8" i="3"/>
  <c r="H9" i="3"/>
  <c r="F9" i="3"/>
  <c r="D9" i="3"/>
  <c r="G9" i="3"/>
  <c r="H6" i="2"/>
  <c r="H4" i="2"/>
  <c r="C46" i="1"/>
  <c r="F17" i="7"/>
  <c r="E17" i="7"/>
  <c r="F16" i="7"/>
  <c r="E16" i="7"/>
  <c r="F13" i="7"/>
  <c r="F12" i="7"/>
  <c r="F11" i="7"/>
  <c r="E13" i="7"/>
  <c r="E12" i="7"/>
  <c r="E11" i="7"/>
  <c r="F7" i="7"/>
  <c r="F6" i="7"/>
  <c r="F5" i="7"/>
  <c r="E7" i="7"/>
  <c r="E6" i="7"/>
  <c r="E5" i="7"/>
  <c r="F2" i="7"/>
  <c r="E2" i="7"/>
  <c r="G11" i="5"/>
  <c r="G6" i="5"/>
  <c r="G2" i="5"/>
  <c r="G11" i="4"/>
  <c r="H11" i="4" s="1"/>
  <c r="G10" i="4"/>
  <c r="H10" i="4" s="1"/>
  <c r="F2" i="4"/>
  <c r="G2" i="4"/>
  <c r="F11" i="4"/>
  <c r="H3" i="4"/>
  <c r="G3" i="4"/>
  <c r="F3" i="4"/>
  <c r="H5" i="4"/>
  <c r="H4" i="4"/>
  <c r="G5" i="4"/>
  <c r="G4" i="4"/>
  <c r="H10" i="3"/>
  <c r="H7" i="3"/>
  <c r="G10" i="3"/>
  <c r="G7" i="3"/>
  <c r="G11" i="3" s="1"/>
  <c r="H11" i="3" s="1"/>
  <c r="H4" i="3"/>
  <c r="H3" i="3"/>
  <c r="H2" i="3"/>
  <c r="G3" i="3"/>
  <c r="G2" i="3"/>
  <c r="G150" i="8"/>
  <c r="H2" i="4" s="1"/>
  <c r="H19" i="2"/>
  <c r="H18" i="2"/>
  <c r="G18" i="2"/>
  <c r="H17" i="2"/>
  <c r="G17" i="2"/>
  <c r="H16" i="2"/>
  <c r="G16" i="2"/>
  <c r="H15" i="2"/>
  <c r="G15" i="2"/>
  <c r="H14" i="2"/>
  <c r="G14" i="2"/>
  <c r="F18" i="2"/>
  <c r="G2" i="6"/>
  <c r="H2" i="6"/>
  <c r="H10" i="2"/>
  <c r="H3" i="2"/>
  <c r="H5" i="2"/>
  <c r="H2" i="2"/>
  <c r="G6" i="2"/>
  <c r="G10" i="2"/>
  <c r="E14" i="7" l="1"/>
  <c r="F14" i="7" s="1"/>
  <c r="E8" i="7"/>
  <c r="F8" i="7" s="1"/>
  <c r="G4" i="3"/>
  <c r="G6" i="4"/>
  <c r="H6" i="4" s="1"/>
  <c r="G12" i="4"/>
  <c r="G19" i="2"/>
  <c r="E18" i="7"/>
  <c r="F18" i="7" s="1"/>
  <c r="C21" i="1"/>
  <c r="H11" i="5"/>
  <c r="H6" i="5"/>
  <c r="H2" i="5"/>
  <c r="C33" i="1"/>
  <c r="C31" i="1"/>
  <c r="C19" i="1"/>
  <c r="C20" i="1" s="1"/>
  <c r="C15" i="1"/>
  <c r="C16" i="1" s="1"/>
  <c r="C9" i="1"/>
  <c r="C10" i="1" s="1"/>
  <c r="C25" i="1" l="1"/>
  <c r="C26" i="1" s="1"/>
  <c r="C23" i="1"/>
  <c r="C24" i="1" s="1"/>
  <c r="C34" i="1"/>
  <c r="C32" i="1"/>
  <c r="C27" i="1"/>
  <c r="H12" i="4"/>
  <c r="C13" i="1"/>
  <c r="C11" i="1"/>
  <c r="C12" i="1" s="1"/>
  <c r="C7" i="1"/>
  <c r="C22" i="1"/>
  <c r="C5" i="1"/>
  <c r="C6" i="1" s="1"/>
  <c r="C17" i="1"/>
  <c r="C29" i="1"/>
  <c r="C28" i="1" l="1"/>
  <c r="C14" i="1"/>
  <c r="C8" i="1"/>
  <c r="C36" i="1"/>
  <c r="C30" i="1"/>
  <c r="C18" i="1"/>
</calcChain>
</file>

<file path=xl/sharedStrings.xml><?xml version="1.0" encoding="utf-8"?>
<sst xmlns="http://schemas.openxmlformats.org/spreadsheetml/2006/main" count="4445" uniqueCount="1650">
  <si>
    <t>Source:</t>
  </si>
  <si>
    <t>BLS / OES</t>
  </si>
  <si>
    <t>Position</t>
  </si>
  <si>
    <t>Common model titles (not all inclusive)</t>
  </si>
  <si>
    <t>Minimum Education and/or certification/Training/Experience</t>
  </si>
  <si>
    <t>Direct Care (hourly)</t>
  </si>
  <si>
    <t>Direct Care, Direct Care Blend, Non Specialized DC, Peer mentor, Family Specialist/ Partner</t>
  </si>
  <si>
    <t>High School diploma / GED / State Training</t>
  </si>
  <si>
    <t>Direct Care  (annual)</t>
  </si>
  <si>
    <t>Direct Care III (hourly)</t>
  </si>
  <si>
    <t>Direct Care Supervisor, Direct Care Bachelors</t>
  </si>
  <si>
    <t>Bachelors Level or 5+ years related experience</t>
  </si>
  <si>
    <t>Direct Care III (annual)</t>
  </si>
  <si>
    <t xml:space="preserve">Developmental Specialist, </t>
  </si>
  <si>
    <t>Certified Nursing Assistant  (hourly)</t>
  </si>
  <si>
    <t>Completed a state-approved education program and must pass their state’s competency exam. </t>
  </si>
  <si>
    <t>Certified Nursing Assistant  (annual)</t>
  </si>
  <si>
    <t xml:space="preserve">Case / Social Worker (hourly) </t>
  </si>
  <si>
    <t>BA level social worker, LSW, BSW</t>
  </si>
  <si>
    <t>Bachelors Level or 8+ years related experience</t>
  </si>
  <si>
    <t>Case / Social Worker (annual)</t>
  </si>
  <si>
    <t>LDAC1</t>
  </si>
  <si>
    <t>Case Manager / Social Worker / Clinical w/o independent License (hourly)</t>
  </si>
  <si>
    <t>LDAC2,  LMSW, LCSW</t>
  </si>
  <si>
    <t>Masters Level</t>
  </si>
  <si>
    <t>Case Manager / Social Worker / Clinical w/o independent License</t>
  </si>
  <si>
    <t>Clinical without Independent Licensure</t>
  </si>
  <si>
    <t>LPN (hourly)</t>
  </si>
  <si>
    <t>Complete a state approved nurse education program for licensed practical or licensed vocation nurse</t>
  </si>
  <si>
    <t>LPN (annual)</t>
  </si>
  <si>
    <t>Clinical w/ Independent licensure (hourly)</t>
  </si>
  <si>
    <t>LPHA, LICSW, LMHC, LBHA, BCBA</t>
  </si>
  <si>
    <t xml:space="preserve">Masters with Licensure in Related Discipline </t>
  </si>
  <si>
    <t>Clinical w/ Independent licensure (annual)</t>
  </si>
  <si>
    <t>Dietician / Nutritionist (hourly)</t>
  </si>
  <si>
    <t xml:space="preserve">Bachelors Level </t>
  </si>
  <si>
    <t>Dietician / Nutritionist (annual)</t>
  </si>
  <si>
    <t>Program Management (hourly)</t>
  </si>
  <si>
    <t xml:space="preserve">Program manager, Program management, </t>
  </si>
  <si>
    <t>BA Level w/ 3+ years related work experience</t>
  </si>
  <si>
    <t>Program Management (annual)</t>
  </si>
  <si>
    <t>Program director</t>
  </si>
  <si>
    <t>Occupational Therapist (hourly)</t>
  </si>
  <si>
    <t>Occupational Therapists</t>
  </si>
  <si>
    <t>Occupational Therapist (annual)</t>
  </si>
  <si>
    <t>Physical Therapist (hourly)</t>
  </si>
  <si>
    <t>Physical Therapists</t>
  </si>
  <si>
    <t>Physical Therapist (annual)</t>
  </si>
  <si>
    <t>Clinical Manager / Psychologists (hourly)</t>
  </si>
  <si>
    <t>Masters with Licensure in Related Discipline and supervising/managerial related experience</t>
  </si>
  <si>
    <t>Clinical Manager /  Psychologists  (annual)</t>
  </si>
  <si>
    <t>Speech Language Pathologists (hourly)</t>
  </si>
  <si>
    <t>Speech Language Pathologists (annual)</t>
  </si>
  <si>
    <t>Registerd Nurse (BA) (hourly)</t>
  </si>
  <si>
    <t>Minimum of an associates degree in nursing, a diploma from an approved nursing program, or a Bachelors of Science in Nursing</t>
  </si>
  <si>
    <t>Registered Nurse (BA) (annual)</t>
  </si>
  <si>
    <t>Registerd Nurse (MA / APRN) (hourly)</t>
  </si>
  <si>
    <t>Minimum of a Masters of Science in one of the APRN roles. Must be licensed</t>
  </si>
  <si>
    <t>Registered Nurse (MA / APRN) (annual)</t>
  </si>
  <si>
    <t>Clerical, Support &amp; Direct Care Relief Staff are benched to Direct Care</t>
  </si>
  <si>
    <t>Admin Allocation</t>
  </si>
  <si>
    <t>C.257 Benchmark</t>
  </si>
  <si>
    <t>AREA</t>
  </si>
  <si>
    <t>AREA_TITLE</t>
  </si>
  <si>
    <t>PRIM_STATE</t>
  </si>
  <si>
    <t>OCC_CODE</t>
  </si>
  <si>
    <t>C.257 Title</t>
  </si>
  <si>
    <t>OCC_TITLE</t>
  </si>
  <si>
    <t>HOURLY MEDIAN</t>
  </si>
  <si>
    <t>ANNUAL MEDIAN</t>
  </si>
  <si>
    <t>A_PCT75</t>
  </si>
  <si>
    <t>25</t>
  </si>
  <si>
    <t>Massachusetts</t>
  </si>
  <si>
    <t>MA</t>
  </si>
  <si>
    <t>21-1093</t>
  </si>
  <si>
    <t>Direct Care</t>
  </si>
  <si>
    <t>Social and Human Service Assistants</t>
  </si>
  <si>
    <t>31-1120</t>
  </si>
  <si>
    <t>Home Health and Personal Care Aides</t>
  </si>
  <si>
    <t>31-2022</t>
  </si>
  <si>
    <t>Physical Therapist Aides</t>
  </si>
  <si>
    <t>31-9099</t>
  </si>
  <si>
    <t>Healthcare Support Workers, All Other</t>
  </si>
  <si>
    <t>39-9032</t>
  </si>
  <si>
    <t>Recreation Workers</t>
  </si>
  <si>
    <t>31-1131</t>
  </si>
  <si>
    <t>CN A</t>
  </si>
  <si>
    <t>Nursing Assistants</t>
  </si>
  <si>
    <t>21-1094</t>
  </si>
  <si>
    <t>DC III</t>
  </si>
  <si>
    <t>Community Health Workers</t>
  </si>
  <si>
    <t>21-1015</t>
  </si>
  <si>
    <t>Rehabilitation Counselors</t>
  </si>
  <si>
    <t>21-1018</t>
  </si>
  <si>
    <t>Substance Abuse, Behavioral Disorder, and Mental Health Counselors</t>
  </si>
  <si>
    <t>21-1023</t>
  </si>
  <si>
    <t>Mental Health and Substance Abuse Social Workers</t>
  </si>
  <si>
    <t>21-1021</t>
  </si>
  <si>
    <t>Caseworker</t>
  </si>
  <si>
    <t>Child, Family, and School Social Workers</t>
  </si>
  <si>
    <t>21-1099</t>
  </si>
  <si>
    <t>Community and Social Service Specialists, All Other</t>
  </si>
  <si>
    <t xml:space="preserve">Case Mgr / Clinical MA Lvl </t>
  </si>
  <si>
    <t>21-1019</t>
  </si>
  <si>
    <t>Counselors, All Other</t>
  </si>
  <si>
    <t>21-1022</t>
  </si>
  <si>
    <t>Healthcare Social Workers</t>
  </si>
  <si>
    <t>LICSW</t>
  </si>
  <si>
    <t>Clinical Manager</t>
  </si>
  <si>
    <t>29-2061</t>
  </si>
  <si>
    <t>LPN</t>
  </si>
  <si>
    <t>Licensed Practical and Licensed Vocational Nurses</t>
  </si>
  <si>
    <t>29-1141</t>
  </si>
  <si>
    <t>RN</t>
  </si>
  <si>
    <t>Registered Nurses</t>
  </si>
  <si>
    <t>29-1171</t>
  </si>
  <si>
    <t>APRN</t>
  </si>
  <si>
    <t>Nurse Practitioners</t>
  </si>
  <si>
    <t>119151</t>
  </si>
  <si>
    <t>Mgmt</t>
  </si>
  <si>
    <t>Social and Comminuty Service Managers</t>
  </si>
  <si>
    <t>H_MEDIAN</t>
  </si>
  <si>
    <t>ANNUAL</t>
  </si>
  <si>
    <t>29-1031</t>
  </si>
  <si>
    <t>Dietitians and Nutritionists</t>
  </si>
  <si>
    <t>Bachelors Degree</t>
  </si>
  <si>
    <t>29-1129</t>
  </si>
  <si>
    <t>Therapists, All Other</t>
  </si>
  <si>
    <t>31-2011</t>
  </si>
  <si>
    <t>Occupational Therapy Assistants</t>
  </si>
  <si>
    <t>Associates from an accredited program</t>
  </si>
  <si>
    <t>29-1122</t>
  </si>
  <si>
    <t xml:space="preserve">Occupational Therapists </t>
  </si>
  <si>
    <t>Masters Degree</t>
  </si>
  <si>
    <t>(25% /25% /50% Split )</t>
  </si>
  <si>
    <t>31-2021</t>
  </si>
  <si>
    <t>Physical Therapist Assistants</t>
  </si>
  <si>
    <t>29-1123</t>
  </si>
  <si>
    <t>(20% /20% /60% Split )</t>
  </si>
  <si>
    <t>29-1127</t>
  </si>
  <si>
    <t>Speech-Language Pathologists</t>
  </si>
  <si>
    <t>Psychiatrist</t>
  </si>
  <si>
    <t>Medical Director</t>
  </si>
  <si>
    <t>BLS Occupational Code(s)</t>
  </si>
  <si>
    <t>21-1021, 21-1099</t>
  </si>
  <si>
    <t>11-9151</t>
  </si>
  <si>
    <t>29-1129, 31-2011, 29-1122 (25%/25%/50%)</t>
  </si>
  <si>
    <t>29-1129, 31-2021, 29-1123  (20%/20%/60%)</t>
  </si>
  <si>
    <t>29-1129, 29-1127</t>
  </si>
  <si>
    <t xml:space="preserve">Benchmarked to FY22 (approved) Commonwealth (office of the Comptroller) T&amp;F rate, less </t>
  </si>
  <si>
    <t xml:space="preserve">Terminal leave, and  retirement.  Does include Paid Family Medical Leave tax.
Includes and additional 2% to be used at providers descretion for retirement and/or other benefits
</t>
  </si>
  <si>
    <t xml:space="preserve">Tax and Fringe =  </t>
  </si>
  <si>
    <t>Misc. BLS benchmarks</t>
  </si>
  <si>
    <t>Clinical Manager, Clinical Director</t>
  </si>
  <si>
    <t>Physician Assistants</t>
  </si>
  <si>
    <t>M2020 BLS  Occ Code 29-1071</t>
  </si>
  <si>
    <t>H_PCT75</t>
  </si>
  <si>
    <t>A_MEDIAN</t>
  </si>
  <si>
    <t>00-0000</t>
  </si>
  <si>
    <t>All Occupations</t>
  </si>
  <si>
    <t>11-0000</t>
  </si>
  <si>
    <t>Management Occupations</t>
  </si>
  <si>
    <t>11-1011</t>
  </si>
  <si>
    <t>Chief Executives</t>
  </si>
  <si>
    <t>#</t>
  </si>
  <si>
    <t>11-1021</t>
  </si>
  <si>
    <t>General and Operations Managers</t>
  </si>
  <si>
    <t>11-1031</t>
  </si>
  <si>
    <t>Legislators</t>
  </si>
  <si>
    <t>*</t>
  </si>
  <si>
    <t>11-2011</t>
  </si>
  <si>
    <t>Advertising and Promotions Managers</t>
  </si>
  <si>
    <t>11-2021</t>
  </si>
  <si>
    <t>Marketing Managers</t>
  </si>
  <si>
    <t>11-2022</t>
  </si>
  <si>
    <t>Sales Managers</t>
  </si>
  <si>
    <t>11-2032</t>
  </si>
  <si>
    <t>Public Relations Managers</t>
  </si>
  <si>
    <t>11-2033</t>
  </si>
  <si>
    <t>Fundraising Managers</t>
  </si>
  <si>
    <t>11-3012</t>
  </si>
  <si>
    <t>Administrative Services Managers</t>
  </si>
  <si>
    <t>11-3013</t>
  </si>
  <si>
    <t>Facilities Managers</t>
  </si>
  <si>
    <t>11-3021</t>
  </si>
  <si>
    <t>Computer and Information Systems Managers</t>
  </si>
  <si>
    <t>11-3031</t>
  </si>
  <si>
    <t>Financial Managers</t>
  </si>
  <si>
    <t>11-3051</t>
  </si>
  <si>
    <t>Industrial Production Managers</t>
  </si>
  <si>
    <t>11-3061</t>
  </si>
  <si>
    <t>Purchasing Managers</t>
  </si>
  <si>
    <t>11-3071</t>
  </si>
  <si>
    <t>Transportation, Storage, and Distribution Managers</t>
  </si>
  <si>
    <t>11-3111</t>
  </si>
  <si>
    <t>Compensation and Benefits Managers</t>
  </si>
  <si>
    <t>11-3121</t>
  </si>
  <si>
    <t>Human Resources Managers</t>
  </si>
  <si>
    <t>11-3131</t>
  </si>
  <si>
    <t>Training and Development Managers</t>
  </si>
  <si>
    <t>11-9013</t>
  </si>
  <si>
    <t>Farmers, Ranchers, and Other Agricultural Managers</t>
  </si>
  <si>
    <t>11-9021</t>
  </si>
  <si>
    <t>Construction Managers</t>
  </si>
  <si>
    <t>11-9031</t>
  </si>
  <si>
    <t>Education and Childcare Administrators, Preschool and Daycare</t>
  </si>
  <si>
    <t>11-9032</t>
  </si>
  <si>
    <t>Education Administrators, Kindergarten through Secondary</t>
  </si>
  <si>
    <t>11-9033</t>
  </si>
  <si>
    <t>Education Administrators, Postsecondary</t>
  </si>
  <si>
    <t>11-9041</t>
  </si>
  <si>
    <t>Architectural and Engineering Managers</t>
  </si>
  <si>
    <t>11-9051</t>
  </si>
  <si>
    <t>Food Service Managers</t>
  </si>
  <si>
    <t>11-9072</t>
  </si>
  <si>
    <t>Entertainment and Recreation Managers, Except Gambling</t>
  </si>
  <si>
    <t>11-9081</t>
  </si>
  <si>
    <t>Lodging Managers</t>
  </si>
  <si>
    <t>11-9111</t>
  </si>
  <si>
    <t>Medical and Health Services Managers</t>
  </si>
  <si>
    <t>11-9121</t>
  </si>
  <si>
    <t>Natural Sciences Managers</t>
  </si>
  <si>
    <t>11-9131</t>
  </si>
  <si>
    <t>Postmasters and Mail Superintendents</t>
  </si>
  <si>
    <t>11-9141</t>
  </si>
  <si>
    <t>Property, Real Estate, and Community Association Managers</t>
  </si>
  <si>
    <t>Social and Community Service Managers</t>
  </si>
  <si>
    <t>11-9161</t>
  </si>
  <si>
    <t>Emergency Management Directors</t>
  </si>
  <si>
    <t>11-9171</t>
  </si>
  <si>
    <t>Funeral Home Managers</t>
  </si>
  <si>
    <t>11-9179</t>
  </si>
  <si>
    <t>Personal Service Managers, All Other</t>
  </si>
  <si>
    <t>11-9199</t>
  </si>
  <si>
    <t>Managers, All Other</t>
  </si>
  <si>
    <t>13-0000</t>
  </si>
  <si>
    <t>Business and Financial Operations Occupations</t>
  </si>
  <si>
    <t>13-1011</t>
  </si>
  <si>
    <t>Agents and Business Managers of Artists, Performers, and Athletes</t>
  </si>
  <si>
    <t>13-1020</t>
  </si>
  <si>
    <t>Buyers and Purchasing Agents</t>
  </si>
  <si>
    <t>13-1031</t>
  </si>
  <si>
    <t>Claims Adjusters, Examiners, and Investigators</t>
  </si>
  <si>
    <t>13-1032</t>
  </si>
  <si>
    <t>Insurance Appraisers, Auto Damage</t>
  </si>
  <si>
    <t>13-1041</t>
  </si>
  <si>
    <t>Compliance Officers</t>
  </si>
  <si>
    <t>13-1051</t>
  </si>
  <si>
    <t>Cost Estimators</t>
  </si>
  <si>
    <t>13-1071</t>
  </si>
  <si>
    <t>Human Resources Specialists</t>
  </si>
  <si>
    <t>13-1075</t>
  </si>
  <si>
    <t>Labor Relations Specialists</t>
  </si>
  <si>
    <t>13-1081</t>
  </si>
  <si>
    <t>Logisticians</t>
  </si>
  <si>
    <t>13-1082</t>
  </si>
  <si>
    <t>Project Management Specialists</t>
  </si>
  <si>
    <t>13-1111</t>
  </si>
  <si>
    <t>Management Analysts</t>
  </si>
  <si>
    <t>13-1121</t>
  </si>
  <si>
    <t>Meeting, Convention, and Event Planners</t>
  </si>
  <si>
    <t>13-1131</t>
  </si>
  <si>
    <t>Fundraisers</t>
  </si>
  <si>
    <t>13-1141</t>
  </si>
  <si>
    <t>Compensation, Benefits, and Job Analysis Specialists</t>
  </si>
  <si>
    <t>13-1151</t>
  </si>
  <si>
    <t>Training and Development Specialists</t>
  </si>
  <si>
    <t>13-1161</t>
  </si>
  <si>
    <t>Market Research Analysts and Marketing Specialists</t>
  </si>
  <si>
    <t>13-1199</t>
  </si>
  <si>
    <t>Business Operations Specialists, All Other</t>
  </si>
  <si>
    <t>13-2011</t>
  </si>
  <si>
    <t>Accountants and Auditors</t>
  </si>
  <si>
    <t>13-2020</t>
  </si>
  <si>
    <t>Property Appraisers and Assessors</t>
  </si>
  <si>
    <t>13-2031</t>
  </si>
  <si>
    <t>Budget Analysts</t>
  </si>
  <si>
    <t>13-2041</t>
  </si>
  <si>
    <t>Credit Analysts</t>
  </si>
  <si>
    <t>13-2051</t>
  </si>
  <si>
    <t>Financial and Investment Analysts</t>
  </si>
  <si>
    <t>13-2052</t>
  </si>
  <si>
    <t>Personal Financial Advisors</t>
  </si>
  <si>
    <t>13-2053</t>
  </si>
  <si>
    <t>Insurance Underwriters</t>
  </si>
  <si>
    <t>13-2054</t>
  </si>
  <si>
    <t>Financial Risk Specialists</t>
  </si>
  <si>
    <t>13-2061</t>
  </si>
  <si>
    <t>Financial Examiners</t>
  </si>
  <si>
    <t>13-2071</t>
  </si>
  <si>
    <t>Credit Counselors</t>
  </si>
  <si>
    <t>13-2072</t>
  </si>
  <si>
    <t>Loan Officers</t>
  </si>
  <si>
    <t>13-2081</t>
  </si>
  <si>
    <t>Tax Examiners and Collectors, and Revenue Agents</t>
  </si>
  <si>
    <t>13-2082</t>
  </si>
  <si>
    <t>Tax Preparers</t>
  </si>
  <si>
    <t>13-2099</t>
  </si>
  <si>
    <t>Financial Specialists, All Other</t>
  </si>
  <si>
    <t>15-0000</t>
  </si>
  <si>
    <t>Computer and Mathematical Occupations</t>
  </si>
  <si>
    <t>15-1211</t>
  </si>
  <si>
    <t>Computer Systems Analysts</t>
  </si>
  <si>
    <t>15-1212</t>
  </si>
  <si>
    <t>Information Security Analysts</t>
  </si>
  <si>
    <t>15-1221</t>
  </si>
  <si>
    <t>Computer and Information Research Scientists</t>
  </si>
  <si>
    <t>15-1231</t>
  </si>
  <si>
    <t>Computer Network Support Specialists</t>
  </si>
  <si>
    <t>15-1232</t>
  </si>
  <si>
    <t>Computer User Support Specialists</t>
  </si>
  <si>
    <t>15-1241</t>
  </si>
  <si>
    <t>Computer Network Architects</t>
  </si>
  <si>
    <t>15-1242</t>
  </si>
  <si>
    <t>Database Administrators</t>
  </si>
  <si>
    <t>15-1243</t>
  </si>
  <si>
    <t>Database Architects</t>
  </si>
  <si>
    <t>15-1244</t>
  </si>
  <si>
    <t>Network and Computer Systems Administrators</t>
  </si>
  <si>
    <t>15-1251</t>
  </si>
  <si>
    <t>Computer Programmers</t>
  </si>
  <si>
    <t>15-1252</t>
  </si>
  <si>
    <t>Software Developers</t>
  </si>
  <si>
    <t>15-1253</t>
  </si>
  <si>
    <t>Software Quality Assurance Analysts and Testers</t>
  </si>
  <si>
    <t>15-1254</t>
  </si>
  <si>
    <t>Web Developers</t>
  </si>
  <si>
    <t>15-1255</t>
  </si>
  <si>
    <t>Web and Digital Interface Designers</t>
  </si>
  <si>
    <t>15-1299</t>
  </si>
  <si>
    <t>Computer Occupations, All Other</t>
  </si>
  <si>
    <t>15-2011</t>
  </si>
  <si>
    <t>Actuaries</t>
  </si>
  <si>
    <t>15-2031</t>
  </si>
  <si>
    <t>Operations Research Analysts</t>
  </si>
  <si>
    <t>15-2041</t>
  </si>
  <si>
    <t>Statisticians</t>
  </si>
  <si>
    <t>15-2051</t>
  </si>
  <si>
    <t>Data Scientists</t>
  </si>
  <si>
    <t>15-2099</t>
  </si>
  <si>
    <t>Mathematical Science Occupations, All Other</t>
  </si>
  <si>
    <t>17-0000</t>
  </si>
  <si>
    <t>Architecture and Engineering Occupations</t>
  </si>
  <si>
    <t>17-1011</t>
  </si>
  <si>
    <t>Architects, Except Landscape and Naval</t>
  </si>
  <si>
    <t>17-1012</t>
  </si>
  <si>
    <t>Landscape Architects</t>
  </si>
  <si>
    <t>17-1021</t>
  </si>
  <si>
    <t>Cartographers and Photogrammetrists</t>
  </si>
  <si>
    <t>17-1022</t>
  </si>
  <si>
    <t>Surveyors</t>
  </si>
  <si>
    <t>17-2011</t>
  </si>
  <si>
    <t>Aerospace Engineers</t>
  </si>
  <si>
    <t>17-2031</t>
  </si>
  <si>
    <t>Bioengineers and Biomedical Engineers</t>
  </si>
  <si>
    <t>17-2041</t>
  </si>
  <si>
    <t>Chemical Engineers</t>
  </si>
  <si>
    <t>17-2051</t>
  </si>
  <si>
    <t>Civil Engineers</t>
  </si>
  <si>
    <t>17-2061</t>
  </si>
  <si>
    <t>Computer Hardware Engineers</t>
  </si>
  <si>
    <t>17-2071</t>
  </si>
  <si>
    <t>Electrical Engineers</t>
  </si>
  <si>
    <t>17-2072</t>
  </si>
  <si>
    <t>Electronics Engineers, Except Computer</t>
  </si>
  <si>
    <t>17-2081</t>
  </si>
  <si>
    <t>Environmental Engineers</t>
  </si>
  <si>
    <t>17-2111</t>
  </si>
  <si>
    <t>Health and Safety Engineers, Except Mining Safety Engineers and Inspectors</t>
  </si>
  <si>
    <t>17-2112</t>
  </si>
  <si>
    <t>Industrial Engineers</t>
  </si>
  <si>
    <t>17-2121</t>
  </si>
  <si>
    <t>Marine Engineers and Naval Architects</t>
  </si>
  <si>
    <t>17-2131</t>
  </si>
  <si>
    <t>Materials Engineers</t>
  </si>
  <si>
    <t>17-2141</t>
  </si>
  <si>
    <t>Mechanical Engineers</t>
  </si>
  <si>
    <t>17-2151</t>
  </si>
  <si>
    <t>Mining and Geological Engineers, Including Mining Safety Engineers</t>
  </si>
  <si>
    <t>17-2161</t>
  </si>
  <si>
    <t>Nuclear Engineers</t>
  </si>
  <si>
    <t>17-2199</t>
  </si>
  <si>
    <t>Engineers, All Other</t>
  </si>
  <si>
    <t>17-3011</t>
  </si>
  <si>
    <t>Architectural and Civil Drafters</t>
  </si>
  <si>
    <t>17-3012</t>
  </si>
  <si>
    <t>Electrical and Electronics Drafters</t>
  </si>
  <si>
    <t>17-3013</t>
  </si>
  <si>
    <t>Mechanical Drafters</t>
  </si>
  <si>
    <t>17-3019</t>
  </si>
  <si>
    <t>Drafters, All Other</t>
  </si>
  <si>
    <t>17-3022</t>
  </si>
  <si>
    <t>Civil Engineering Technologists and Technicians</t>
  </si>
  <si>
    <t>17-3023</t>
  </si>
  <si>
    <t>Electrical and Electronic Engineering Technologists and Technicians</t>
  </si>
  <si>
    <t>17-3024</t>
  </si>
  <si>
    <t>Electro-Mechanical and Mechatronics Technologists and Technicians</t>
  </si>
  <si>
    <t>17-3025</t>
  </si>
  <si>
    <t>Environmental Engineering Technologists and Technicians</t>
  </si>
  <si>
    <t>17-3026</t>
  </si>
  <si>
    <t>Industrial Engineering Technologists and Technicians</t>
  </si>
  <si>
    <t>17-3027</t>
  </si>
  <si>
    <t>Mechanical Engineering Technologists and Technicians</t>
  </si>
  <si>
    <t>17-3028</t>
  </si>
  <si>
    <t>Calibration Technologists and Technicians</t>
  </si>
  <si>
    <t>17-3029</t>
  </si>
  <si>
    <t>Engineering Technologists and Technicians, Except Drafters, All Other</t>
  </si>
  <si>
    <t>17-3031</t>
  </si>
  <si>
    <t>Surveying and Mapping Technicians</t>
  </si>
  <si>
    <t>19-0000</t>
  </si>
  <si>
    <t>Life, Physical, and Social Science Occupations</t>
  </si>
  <si>
    <t>19-1012</t>
  </si>
  <si>
    <t>Food Scientists and Technologists</t>
  </si>
  <si>
    <t>19-1013</t>
  </si>
  <si>
    <t>Soil and Plant Scientists</t>
  </si>
  <si>
    <t>19-1021</t>
  </si>
  <si>
    <t>Biochemists and Biophysicists</t>
  </si>
  <si>
    <t>19-1022</t>
  </si>
  <si>
    <t>Microbiologists</t>
  </si>
  <si>
    <t>19-1023</t>
  </si>
  <si>
    <t>Zoologists and Wildlife Biologists</t>
  </si>
  <si>
    <t>19-1029</t>
  </si>
  <si>
    <t>Biological Scientists, All Other</t>
  </si>
  <si>
    <t>19-1031</t>
  </si>
  <si>
    <t>Conservation Scientists</t>
  </si>
  <si>
    <t>19-1032</t>
  </si>
  <si>
    <t>Foresters</t>
  </si>
  <si>
    <t>19-1041</t>
  </si>
  <si>
    <t>Epidemiologists</t>
  </si>
  <si>
    <t>19-1042</t>
  </si>
  <si>
    <t>Medical Scientists, Except Epidemiologists</t>
  </si>
  <si>
    <t>19-1099</t>
  </si>
  <si>
    <t>Life Scientists, All Other</t>
  </si>
  <si>
    <t>19-2012</t>
  </si>
  <si>
    <t>Physicists</t>
  </si>
  <si>
    <t>19-2021</t>
  </si>
  <si>
    <t>Atmospheric and Space Scientists</t>
  </si>
  <si>
    <t>19-2031</t>
  </si>
  <si>
    <t>Chemists</t>
  </si>
  <si>
    <t>19-2032</t>
  </si>
  <si>
    <t>Materials Scientists</t>
  </si>
  <si>
    <t>19-2041</t>
  </si>
  <si>
    <t>Environmental Scientists and Specialists, Including Health</t>
  </si>
  <si>
    <t>19-2042</t>
  </si>
  <si>
    <t>Geoscientists, Except Hydrologists and Geographers</t>
  </si>
  <si>
    <t>19-2043</t>
  </si>
  <si>
    <t>Hydrologists</t>
  </si>
  <si>
    <t>19-2099</t>
  </si>
  <si>
    <t>Physical Scientists, All Other</t>
  </si>
  <si>
    <t>19-3011</t>
  </si>
  <si>
    <t>Economists</t>
  </si>
  <si>
    <t>19-3022</t>
  </si>
  <si>
    <t>Survey Researchers</t>
  </si>
  <si>
    <t>19-3032</t>
  </si>
  <si>
    <t>Industrial-Organizational Psychologists</t>
  </si>
  <si>
    <t>19-3033</t>
  </si>
  <si>
    <t>Clinical and Counseling Psychologists</t>
  </si>
  <si>
    <t>19-3034</t>
  </si>
  <si>
    <t>School Psychologists</t>
  </si>
  <si>
    <t>19-3039</t>
  </si>
  <si>
    <t>Psychologists, All Other</t>
  </si>
  <si>
    <t>19-3041</t>
  </si>
  <si>
    <t>Sociologists</t>
  </si>
  <si>
    <t>19-3051</t>
  </si>
  <si>
    <t>Urban and Regional Planners</t>
  </si>
  <si>
    <t>19-3092</t>
  </si>
  <si>
    <t>Geographers</t>
  </si>
  <si>
    <t>19-3094</t>
  </si>
  <si>
    <t>Political Scientists</t>
  </si>
  <si>
    <t>19-3099</t>
  </si>
  <si>
    <t>Social Scientists and Related Workers, All Other</t>
  </si>
  <si>
    <t>19-4012</t>
  </si>
  <si>
    <t>Agricultural Technicians</t>
  </si>
  <si>
    <t>19-4013</t>
  </si>
  <si>
    <t>Food Science Technicians</t>
  </si>
  <si>
    <t>19-4021</t>
  </si>
  <si>
    <t>Biological Technicians</t>
  </si>
  <si>
    <t>19-4031</t>
  </si>
  <si>
    <t>Chemical Technicians</t>
  </si>
  <si>
    <t>19-4042</t>
  </si>
  <si>
    <t>Environmental Science and Protection Technicians, Including Health</t>
  </si>
  <si>
    <t>19-4043</t>
  </si>
  <si>
    <t>Geological Technicians, Except Hydrologic Technicians</t>
  </si>
  <si>
    <t>19-4061</t>
  </si>
  <si>
    <t>Social Science Research Assistants</t>
  </si>
  <si>
    <t>19-4071</t>
  </si>
  <si>
    <t>Forest and Conservation Technicians</t>
  </si>
  <si>
    <t>19-4092</t>
  </si>
  <si>
    <t>Forensic Science Technicians</t>
  </si>
  <si>
    <t>19-4099</t>
  </si>
  <si>
    <t>Life, Physical, and Social Science Technicians, All Other</t>
  </si>
  <si>
    <t>19-5011</t>
  </si>
  <si>
    <t>Occupational Health and Safety Specialists</t>
  </si>
  <si>
    <t>19-5012</t>
  </si>
  <si>
    <t>Occupational Health and Safety Technicians</t>
  </si>
  <si>
    <t>21-0000</t>
  </si>
  <si>
    <t>Community and Social Service Occupations</t>
  </si>
  <si>
    <t>21-1012</t>
  </si>
  <si>
    <t>Educational, Guidance, and Career Counselors and Advisors</t>
  </si>
  <si>
    <t>21-1013</t>
  </si>
  <si>
    <t>Marriage and Family Therapists</t>
  </si>
  <si>
    <t>21-1029</t>
  </si>
  <si>
    <t>Social Workers, All Other</t>
  </si>
  <si>
    <t>21-1091</t>
  </si>
  <si>
    <t>Health Education Specialists</t>
  </si>
  <si>
    <t>21-1092</t>
  </si>
  <si>
    <t>Probation Officers and Correctional Treatment Specialists</t>
  </si>
  <si>
    <t>21-2011</t>
  </si>
  <si>
    <t>Clergy</t>
  </si>
  <si>
    <t>23-0000</t>
  </si>
  <si>
    <t>Legal Occupations</t>
  </si>
  <si>
    <t>23-1011</t>
  </si>
  <si>
    <t>Lawyers</t>
  </si>
  <si>
    <t>23-1021</t>
  </si>
  <si>
    <t>Administrative Law Judges, Adjudicators, and Hearing Officers</t>
  </si>
  <si>
    <t>23-1022</t>
  </si>
  <si>
    <t>Arbitrators, Mediators, and Conciliators</t>
  </si>
  <si>
    <t>23-1023</t>
  </si>
  <si>
    <t>Judges, Magistrate Judges, and Magistrates</t>
  </si>
  <si>
    <t>23-2011</t>
  </si>
  <si>
    <t>Paralegals and Legal Assistants</t>
  </si>
  <si>
    <t>23-2093</t>
  </si>
  <si>
    <t>Title Examiners, Abstractors, and Searchers</t>
  </si>
  <si>
    <t>23-2099</t>
  </si>
  <si>
    <t>Legal Support Workers, All Other</t>
  </si>
  <si>
    <t>25-0000</t>
  </si>
  <si>
    <t>Educational Instruction and Library Occupations</t>
  </si>
  <si>
    <t>25-1011</t>
  </si>
  <si>
    <t>Business Teachers, Postsecondary</t>
  </si>
  <si>
    <t>25-1021</t>
  </si>
  <si>
    <t>Computer Science Teachers, Postsecondary</t>
  </si>
  <si>
    <t>25-1022</t>
  </si>
  <si>
    <t>Mathematical Science Teachers, Postsecondary</t>
  </si>
  <si>
    <t>25-1031</t>
  </si>
  <si>
    <t>Architecture Teachers, Postsecondary</t>
  </si>
  <si>
    <t>25-1032</t>
  </si>
  <si>
    <t>Engineering Teachers, Postsecondary</t>
  </si>
  <si>
    <t>25-1041</t>
  </si>
  <si>
    <t>Agricultural Sciences Teachers, Postsecondary</t>
  </si>
  <si>
    <t>25-1042</t>
  </si>
  <si>
    <t>Biological Science Teachers, Postsecondary</t>
  </si>
  <si>
    <t>25-1051</t>
  </si>
  <si>
    <t>Atmospheric, Earth, Marine, and Space Sciences Teachers, Postsecondary</t>
  </si>
  <si>
    <t>25-1052</t>
  </si>
  <si>
    <t>Chemistry Teachers, Postsecondary</t>
  </si>
  <si>
    <t>25-1053</t>
  </si>
  <si>
    <t>Environmental Science Teachers, Postsecondary</t>
  </si>
  <si>
    <t>25-1054</t>
  </si>
  <si>
    <t>Physics Teachers, Postsecondary</t>
  </si>
  <si>
    <t>25-1061</t>
  </si>
  <si>
    <t>Anthropology and Archeology Teachers, Postsecondary</t>
  </si>
  <si>
    <t>25-1062</t>
  </si>
  <si>
    <t>Area, Ethnic, and Cultural Studies Teachers, Postsecondary</t>
  </si>
  <si>
    <t>25-1063</t>
  </si>
  <si>
    <t>Economics Teachers, Postsecondary</t>
  </si>
  <si>
    <t>25-1064</t>
  </si>
  <si>
    <t>Geography Teachers, Postsecondary</t>
  </si>
  <si>
    <t>25-1065</t>
  </si>
  <si>
    <t>Political Science Teachers, Postsecondary</t>
  </si>
  <si>
    <t>25-1066</t>
  </si>
  <si>
    <t>Psychology Teachers, Postsecondary</t>
  </si>
  <si>
    <t>25-1067</t>
  </si>
  <si>
    <t>Sociology Teachers, Postsecondary</t>
  </si>
  <si>
    <t>25-1069</t>
  </si>
  <si>
    <t>Social Sciences Teachers, Postsecondary, All Other</t>
  </si>
  <si>
    <t>25-1071</t>
  </si>
  <si>
    <t>Health Specialties Teachers, Postsecondary</t>
  </si>
  <si>
    <t>25-1072</t>
  </si>
  <si>
    <t>Nursing Instructors and Teachers, Postsecondary</t>
  </si>
  <si>
    <t>25-1081</t>
  </si>
  <si>
    <t>Education Teachers, Postsecondary</t>
  </si>
  <si>
    <t>25-1082</t>
  </si>
  <si>
    <t>Library Science Teachers, Postsecondary</t>
  </si>
  <si>
    <t>25-1111</t>
  </si>
  <si>
    <t>Criminal Justice and Law Enforcement Teachers, Postsecondary</t>
  </si>
  <si>
    <t>25-1112</t>
  </si>
  <si>
    <t>Law Teachers, Postsecondary</t>
  </si>
  <si>
    <t>25-1113</t>
  </si>
  <si>
    <t>Social Work Teachers, Postsecondary</t>
  </si>
  <si>
    <t>25-1121</t>
  </si>
  <si>
    <t>Art, Drama, and Music Teachers, Postsecondary</t>
  </si>
  <si>
    <t>25-1122</t>
  </si>
  <si>
    <t>Communications Teachers, Postsecondary</t>
  </si>
  <si>
    <t>25-1123</t>
  </si>
  <si>
    <t>English Language and Literature Teachers, Postsecondary</t>
  </si>
  <si>
    <t>25-1124</t>
  </si>
  <si>
    <t>Foreign Language and Literature Teachers, Postsecondary</t>
  </si>
  <si>
    <t>25-1125</t>
  </si>
  <si>
    <t>History Teachers, Postsecondary</t>
  </si>
  <si>
    <t>25-1126</t>
  </si>
  <si>
    <t>Philosophy and Religion Teachers, Postsecondary</t>
  </si>
  <si>
    <t>25-1193</t>
  </si>
  <si>
    <t>Recreation and Fitness Studies Teachers, Postsecondary</t>
  </si>
  <si>
    <t>25-1194</t>
  </si>
  <si>
    <t>Career/Technical Education Teachers, Postsecondary</t>
  </si>
  <si>
    <t>25-1199</t>
  </si>
  <si>
    <t>Postsecondary Teachers, All Other</t>
  </si>
  <si>
    <t>25-2011</t>
  </si>
  <si>
    <t>Preschool Teachers, Except Special Education</t>
  </si>
  <si>
    <t>25-2012</t>
  </si>
  <si>
    <t>Kindergarten Teachers, Except Special Education</t>
  </si>
  <si>
    <t>25-2021</t>
  </si>
  <si>
    <t>Elementary School Teachers, Except Special Education</t>
  </si>
  <si>
    <t>25-2022</t>
  </si>
  <si>
    <t>Middle School Teachers, Except Special and Career/Technical Education</t>
  </si>
  <si>
    <t>25-2023</t>
  </si>
  <si>
    <t>Career/Technical Education Teachers, Middle School</t>
  </si>
  <si>
    <t>25-2031</t>
  </si>
  <si>
    <t>Secondary School Teachers, Except Special and Career/Technical Education</t>
  </si>
  <si>
    <t>25-2032</t>
  </si>
  <si>
    <t>Career/Technical Education Teachers, Secondary School</t>
  </si>
  <si>
    <t>25-2051</t>
  </si>
  <si>
    <t>Special Education Teachers, Preschool</t>
  </si>
  <si>
    <t>25-2052</t>
  </si>
  <si>
    <t>Special Education Teachers, Kindergarten and Elementary School</t>
  </si>
  <si>
    <t>25-2057</t>
  </si>
  <si>
    <t>Special Education Teachers, Middle School</t>
  </si>
  <si>
    <t>25-2058</t>
  </si>
  <si>
    <t>Special Education Teachers, Secondary School</t>
  </si>
  <si>
    <t>25-2059</t>
  </si>
  <si>
    <t>Special Education Teachers, All Other</t>
  </si>
  <si>
    <t>25-3011</t>
  </si>
  <si>
    <t>Adult Basic Education, Adult Secondary Education, and English as a Second Language Instructors</t>
  </si>
  <si>
    <t>25-3021</t>
  </si>
  <si>
    <t>Self-Enrichment Teachers</t>
  </si>
  <si>
    <t>25-3031</t>
  </si>
  <si>
    <t>Substitute Teachers, Short-Term</t>
  </si>
  <si>
    <t>25-3041</t>
  </si>
  <si>
    <t>Tutors</t>
  </si>
  <si>
    <t>25-3099</t>
  </si>
  <si>
    <t>Teachers and Instructors, All Other</t>
  </si>
  <si>
    <t>25-4011</t>
  </si>
  <si>
    <t>Archivists</t>
  </si>
  <si>
    <t>25-4012</t>
  </si>
  <si>
    <t>Curators</t>
  </si>
  <si>
    <t>25-4013</t>
  </si>
  <si>
    <t>Museum Technicians and Conservators</t>
  </si>
  <si>
    <t>25-4022</t>
  </si>
  <si>
    <t>Librarians and Media Collections Specialists</t>
  </si>
  <si>
    <t>25-4031</t>
  </si>
  <si>
    <t>Library Technicians</t>
  </si>
  <si>
    <t>25-9031</t>
  </si>
  <si>
    <t>Instructional Coordinators</t>
  </si>
  <si>
    <t>25-9044</t>
  </si>
  <si>
    <t>Teaching Assistants, Postsecondary</t>
  </si>
  <si>
    <t>25-9045</t>
  </si>
  <si>
    <t>Teaching Assistants, Except Postsecondary</t>
  </si>
  <si>
    <t>25-9099</t>
  </si>
  <si>
    <t>Educational Instruction and Library Workers, All Other</t>
  </si>
  <si>
    <t>27-0000</t>
  </si>
  <si>
    <t>Arts, Design, Entertainment, Sports, and Media Occupations</t>
  </si>
  <si>
    <t>27-1011</t>
  </si>
  <si>
    <t>Art Directors</t>
  </si>
  <si>
    <t>27-1012</t>
  </si>
  <si>
    <t>Craft Artists</t>
  </si>
  <si>
    <t>27-1013</t>
  </si>
  <si>
    <t>Fine Artists, Including Painters, Sculptors, and Illustrators</t>
  </si>
  <si>
    <t>27-1019</t>
  </si>
  <si>
    <t>Artists and Related Workers, All Other</t>
  </si>
  <si>
    <t>27-1021</t>
  </si>
  <si>
    <t>Commercial and Industrial Designers</t>
  </si>
  <si>
    <t>27-1022</t>
  </si>
  <si>
    <t>Fashion Designers</t>
  </si>
  <si>
    <t>27-1023</t>
  </si>
  <si>
    <t>Floral Designers</t>
  </si>
  <si>
    <t>27-1024</t>
  </si>
  <si>
    <t>Graphic Designers</t>
  </si>
  <si>
    <t>27-1025</t>
  </si>
  <si>
    <t>Interior Designers</t>
  </si>
  <si>
    <t>27-1026</t>
  </si>
  <si>
    <t>Merchandise Displayers and Window Trimmers</t>
  </si>
  <si>
    <t>27-1027</t>
  </si>
  <si>
    <t>Set and Exhibit Designers</t>
  </si>
  <si>
    <t>27-1029</t>
  </si>
  <si>
    <t>Designers, All Other</t>
  </si>
  <si>
    <t>27-2011</t>
  </si>
  <si>
    <t>Actors</t>
  </si>
  <si>
    <t>27-2012</t>
  </si>
  <si>
    <t>Producers and Directors</t>
  </si>
  <si>
    <t>27-2021</t>
  </si>
  <si>
    <t>Athletes and Sports Competitors</t>
  </si>
  <si>
    <t>27-2022</t>
  </si>
  <si>
    <t>Coaches and Scouts</t>
  </si>
  <si>
    <t>27-2023</t>
  </si>
  <si>
    <t>Umpires, Referees, and Other Sports Officials</t>
  </si>
  <si>
    <t>27-2041</t>
  </si>
  <si>
    <t>Music Directors and Composers</t>
  </si>
  <si>
    <t>27-2042</t>
  </si>
  <si>
    <t>Musicians and Singers</t>
  </si>
  <si>
    <t>27-2091</t>
  </si>
  <si>
    <t>Disc Jockeys, Except Radio</t>
  </si>
  <si>
    <t>27-2099</t>
  </si>
  <si>
    <t>Entertainers and Performers, Sports and Related Workers, All Other</t>
  </si>
  <si>
    <t>27-3011</t>
  </si>
  <si>
    <t>Broadcast Announcers and Radio Disc Jockeys</t>
  </si>
  <si>
    <t>27-3023</t>
  </si>
  <si>
    <t>News Analysts, Reporters, and Journalists</t>
  </si>
  <si>
    <t>27-3031</t>
  </si>
  <si>
    <t>Public Relations Specialists</t>
  </si>
  <si>
    <t>27-3041</t>
  </si>
  <si>
    <t>Editors</t>
  </si>
  <si>
    <t>27-3042</t>
  </si>
  <si>
    <t>Technical Writers</t>
  </si>
  <si>
    <t>27-3043</t>
  </si>
  <si>
    <t>Writers and Authors</t>
  </si>
  <si>
    <t>27-3091</t>
  </si>
  <si>
    <t>Interpreters and Translators</t>
  </si>
  <si>
    <t>27-3092</t>
  </si>
  <si>
    <t>Court Reporters and Simultaneous Captioners</t>
  </si>
  <si>
    <t>27-3099</t>
  </si>
  <si>
    <t>Media and Communication Workers, All Other</t>
  </si>
  <si>
    <t>27-4011</t>
  </si>
  <si>
    <t>Audio and Video Technicians</t>
  </si>
  <si>
    <t>27-4012</t>
  </si>
  <si>
    <t>Broadcast Technicians</t>
  </si>
  <si>
    <t>27-4014</t>
  </si>
  <si>
    <t>Sound Engineering Technicians</t>
  </si>
  <si>
    <t>27-4021</t>
  </si>
  <si>
    <t>Photographers</t>
  </si>
  <si>
    <t>27-4031</t>
  </si>
  <si>
    <t>Camera Operators, Television, Video, and Film</t>
  </si>
  <si>
    <t>27-4032</t>
  </si>
  <si>
    <t>Film and Video Editors</t>
  </si>
  <si>
    <t>27-4099</t>
  </si>
  <si>
    <t>Media and Communication Equipment Workers, All Other</t>
  </si>
  <si>
    <t>29-0000</t>
  </si>
  <si>
    <t>Healthcare Practitioners and Technical Occupations</t>
  </si>
  <si>
    <t>29-1011</t>
  </si>
  <si>
    <t>Chiropractors</t>
  </si>
  <si>
    <t>29-1021</t>
  </si>
  <si>
    <t>Dentists, General</t>
  </si>
  <si>
    <t>29-1022</t>
  </si>
  <si>
    <t>Oral and Maxillofacial Surgeons</t>
  </si>
  <si>
    <t>29-1023</t>
  </si>
  <si>
    <t>Orthodontists</t>
  </si>
  <si>
    <t>29-1029</t>
  </si>
  <si>
    <t>Dentists, All Other Specialists</t>
  </si>
  <si>
    <t>29-1041</t>
  </si>
  <si>
    <t>Optometrists</t>
  </si>
  <si>
    <t>29-1051</t>
  </si>
  <si>
    <t>Pharmacists</t>
  </si>
  <si>
    <t>29-1071</t>
  </si>
  <si>
    <t>29-1081</t>
  </si>
  <si>
    <t>Podiatrists</t>
  </si>
  <si>
    <t>29-1124</t>
  </si>
  <si>
    <t>Radiation Therapists</t>
  </si>
  <si>
    <t>29-1125</t>
  </si>
  <si>
    <t>Recreational Therapists</t>
  </si>
  <si>
    <t>29-1126</t>
  </si>
  <si>
    <t>Respiratory Therapists</t>
  </si>
  <si>
    <t>29-1128</t>
  </si>
  <si>
    <t>Exercise Physiologists</t>
  </si>
  <si>
    <t>29-1131</t>
  </si>
  <si>
    <t>Veterinarians</t>
  </si>
  <si>
    <t>29-1151</t>
  </si>
  <si>
    <t>Nurse Anesthetists</t>
  </si>
  <si>
    <t>29-1161</t>
  </si>
  <si>
    <t>Nurse Midwives</t>
  </si>
  <si>
    <t>29-1181</t>
  </si>
  <si>
    <t>Audiologists</t>
  </si>
  <si>
    <t>29-1211</t>
  </si>
  <si>
    <t>Anesthesiologists</t>
  </si>
  <si>
    <t>29-1212</t>
  </si>
  <si>
    <t>Cardiologists</t>
  </si>
  <si>
    <t>29-1213</t>
  </si>
  <si>
    <t>Dermatologists</t>
  </si>
  <si>
    <t>29-1214</t>
  </si>
  <si>
    <t>Emergency Medicine Physicians</t>
  </si>
  <si>
    <t>29-1215</t>
  </si>
  <si>
    <t>Family Medicine Physicians</t>
  </si>
  <si>
    <t>29-1216</t>
  </si>
  <si>
    <t>General Internal Medicine Physicians</t>
  </si>
  <si>
    <t>29-1217</t>
  </si>
  <si>
    <t>Neurologists</t>
  </si>
  <si>
    <t>29-1218</t>
  </si>
  <si>
    <t>Obstetricians and Gynecologists</t>
  </si>
  <si>
    <t>29-1221</t>
  </si>
  <si>
    <t>Pediatricians, General</t>
  </si>
  <si>
    <t>29-1222</t>
  </si>
  <si>
    <t>Physicians, Pathologists</t>
  </si>
  <si>
    <t>29-1223</t>
  </si>
  <si>
    <t>Psychiatrists</t>
  </si>
  <si>
    <t>29-1224</t>
  </si>
  <si>
    <t>Radiologists</t>
  </si>
  <si>
    <t>29-1229</t>
  </si>
  <si>
    <t>Physicians, All Other</t>
  </si>
  <si>
    <t>29-1241</t>
  </si>
  <si>
    <t>Ophthalmologists, Except Pediatric</t>
  </si>
  <si>
    <t>29-1242</t>
  </si>
  <si>
    <t>Orthopedic Surgeons, Except Pediatric</t>
  </si>
  <si>
    <t>29-1249</t>
  </si>
  <si>
    <t>Surgeons, All Other</t>
  </si>
  <si>
    <t>29-1291</t>
  </si>
  <si>
    <t>Acupuncturists</t>
  </si>
  <si>
    <t>29-1292</t>
  </si>
  <si>
    <t>Dental Hygienists</t>
  </si>
  <si>
    <t>29-1299</t>
  </si>
  <si>
    <t>Healthcare Diagnosing or Treating Practitioners, All Other</t>
  </si>
  <si>
    <t>29-2010</t>
  </si>
  <si>
    <t>Clinical Laboratory Technologists and Technicians</t>
  </si>
  <si>
    <t>29-2031</t>
  </si>
  <si>
    <t>Cardiovascular Technologists and Technicians</t>
  </si>
  <si>
    <t>29-2032</t>
  </si>
  <si>
    <t>Diagnostic Medical Sonographers</t>
  </si>
  <si>
    <t>29-2033</t>
  </si>
  <si>
    <t>Nuclear Medicine Technologists</t>
  </si>
  <si>
    <t>29-2034</t>
  </si>
  <si>
    <t>Radiologic Technologists and Technicians</t>
  </si>
  <si>
    <t>29-2035</t>
  </si>
  <si>
    <t>Magnetic Resonance Imaging Technologists</t>
  </si>
  <si>
    <t>29-2036</t>
  </si>
  <si>
    <t>Medical Dosimetrists</t>
  </si>
  <si>
    <t>29-2042</t>
  </si>
  <si>
    <t>Emergency Medical Technicians</t>
  </si>
  <si>
    <t>29-2043</t>
  </si>
  <si>
    <t>Paramedics</t>
  </si>
  <si>
    <t>29-2051</t>
  </si>
  <si>
    <t>Dietetic Technicians</t>
  </si>
  <si>
    <t>29-2052</t>
  </si>
  <si>
    <t>Pharmacy Technicians</t>
  </si>
  <si>
    <t>29-2053</t>
  </si>
  <si>
    <t>Psychiatric Technicians</t>
  </si>
  <si>
    <t>29-2055</t>
  </si>
  <si>
    <t>Surgical Technologists</t>
  </si>
  <si>
    <t>29-2056</t>
  </si>
  <si>
    <t>Veterinary Technologists and Technicians</t>
  </si>
  <si>
    <t>29-2057</t>
  </si>
  <si>
    <t>Ophthalmic Medical Technicians</t>
  </si>
  <si>
    <t>29-2072</t>
  </si>
  <si>
    <t>Medical Records Specialists</t>
  </si>
  <si>
    <t>29-2081</t>
  </si>
  <si>
    <t>Opticians, Dispensing</t>
  </si>
  <si>
    <t>29-2091</t>
  </si>
  <si>
    <t>Orthotists and Prosthetists</t>
  </si>
  <si>
    <t>29-2092</t>
  </si>
  <si>
    <t>Hearing Aid Specialists</t>
  </si>
  <si>
    <t>29-2099</t>
  </si>
  <si>
    <t>Health Technologists and Technicians, All Other</t>
  </si>
  <si>
    <t>29-9021</t>
  </si>
  <si>
    <t>Health Information Technologists and Medical Registrars</t>
  </si>
  <si>
    <t>29-9091</t>
  </si>
  <si>
    <t>Athletic Trainers</t>
  </si>
  <si>
    <t>29-9092</t>
  </si>
  <si>
    <t>Genetic Counselors</t>
  </si>
  <si>
    <t>29-9093</t>
  </si>
  <si>
    <t>Surgical Assistants</t>
  </si>
  <si>
    <t>29-9099</t>
  </si>
  <si>
    <t>Healthcare Practitioners and Technical Workers, All Other</t>
  </si>
  <si>
    <t>31-0000</t>
  </si>
  <si>
    <t>Healthcare Support Occupations</t>
  </si>
  <si>
    <t>31-1132</t>
  </si>
  <si>
    <t>Orderlies</t>
  </si>
  <si>
    <t>31-1133</t>
  </si>
  <si>
    <t>Psychiatric Aides</t>
  </si>
  <si>
    <t>31-2012</t>
  </si>
  <si>
    <t>Occupational Therapy Aides</t>
  </si>
  <si>
    <t>31-9011</t>
  </si>
  <si>
    <t>Massage Therapists</t>
  </si>
  <si>
    <t>31-9091</t>
  </si>
  <si>
    <t>Dental Assistants</t>
  </si>
  <si>
    <t>31-9092</t>
  </si>
  <si>
    <t>Medical Assistants</t>
  </si>
  <si>
    <t>31-9093</t>
  </si>
  <si>
    <t>Medical Equipment Preparers</t>
  </si>
  <si>
    <t>31-9094</t>
  </si>
  <si>
    <t>Medical Transcriptionists</t>
  </si>
  <si>
    <t>31-9095</t>
  </si>
  <si>
    <t>Pharmacy Aides</t>
  </si>
  <si>
    <t>31-9096</t>
  </si>
  <si>
    <t>Veterinary Assistants and Laboratory Animal Caretakers</t>
  </si>
  <si>
    <t>31-9097</t>
  </si>
  <si>
    <t>Phlebotomists</t>
  </si>
  <si>
    <t>33-0000</t>
  </si>
  <si>
    <t>Protective Service Occupations</t>
  </si>
  <si>
    <t>33-1011</t>
  </si>
  <si>
    <t>First-Line Supervisors of Correctional Officers</t>
  </si>
  <si>
    <t>33-1012</t>
  </si>
  <si>
    <t>First-Line Supervisors of Police and Detectives</t>
  </si>
  <si>
    <t>33-1021</t>
  </si>
  <si>
    <t>First-Line Supervisors of Firefighting and Prevention Workers</t>
  </si>
  <si>
    <t>33-1091</t>
  </si>
  <si>
    <t>First-Line Supervisors of Security Workers</t>
  </si>
  <si>
    <t>33-1099</t>
  </si>
  <si>
    <t>First-Line Supervisors of Protective Service Workers, All Other</t>
  </si>
  <si>
    <t>33-2011</t>
  </si>
  <si>
    <t>Firefighters</t>
  </si>
  <si>
    <t>33-2021</t>
  </si>
  <si>
    <t>Fire Inspectors and Investigators</t>
  </si>
  <si>
    <t>33-2022</t>
  </si>
  <si>
    <t>Forest Fire Inspectors and Prevention Specialists</t>
  </si>
  <si>
    <t>33-3011</t>
  </si>
  <si>
    <t>Bailiffs</t>
  </si>
  <si>
    <t>33-3012</t>
  </si>
  <si>
    <t>Correctional Officers and Jailers</t>
  </si>
  <si>
    <t>33-3021</t>
  </si>
  <si>
    <t>Detectives and Criminal Investigators</t>
  </si>
  <si>
    <t>33-3031</t>
  </si>
  <si>
    <t>Fish and Game Wardens</t>
  </si>
  <si>
    <t>33-3041</t>
  </si>
  <si>
    <t>Parking Enforcement Workers</t>
  </si>
  <si>
    <t>33-3051</t>
  </si>
  <si>
    <t>Police and Sheriff's Patrol Officers</t>
  </si>
  <si>
    <t>33-9011</t>
  </si>
  <si>
    <t>Animal Control Workers</t>
  </si>
  <si>
    <t>33-9021</t>
  </si>
  <si>
    <t>Private Detectives and Investigators</t>
  </si>
  <si>
    <t>33-9031</t>
  </si>
  <si>
    <t>Gambling Surveillance Officers and Gambling Investigators</t>
  </si>
  <si>
    <t>33-9032</t>
  </si>
  <si>
    <t>Security Guards</t>
  </si>
  <si>
    <t>33-9091</t>
  </si>
  <si>
    <t>Crossing Guards and Flaggers</t>
  </si>
  <si>
    <t>33-9092</t>
  </si>
  <si>
    <t>Lifeguards, Ski Patrol, and Other Recreational Protective Service Workers</t>
  </si>
  <si>
    <t>33-9093</t>
  </si>
  <si>
    <t>Transportation Security Screeners</t>
  </si>
  <si>
    <t>33-9094</t>
  </si>
  <si>
    <t>School Bus Monitors</t>
  </si>
  <si>
    <t>33-9099</t>
  </si>
  <si>
    <t>Protective Service Workers, All Other</t>
  </si>
  <si>
    <t>35-0000</t>
  </si>
  <si>
    <t>Food Preparation and Serving Related Occupations</t>
  </si>
  <si>
    <t>35-1011</t>
  </si>
  <si>
    <t>Chefs and Head Cooks</t>
  </si>
  <si>
    <t>35-1012</t>
  </si>
  <si>
    <t>First-Line Supervisors of Food Preparation and Serving Workers</t>
  </si>
  <si>
    <t>35-2011</t>
  </si>
  <si>
    <t>Cooks, Fast Food</t>
  </si>
  <si>
    <t>35-2012</t>
  </si>
  <si>
    <t>Cooks, Institution and Cafeteria</t>
  </si>
  <si>
    <t>35-2014</t>
  </si>
  <si>
    <t>Cooks, Restaurant</t>
  </si>
  <si>
    <t>35-2015</t>
  </si>
  <si>
    <t>Cooks, Short Order</t>
  </si>
  <si>
    <t>35-2019</t>
  </si>
  <si>
    <t>Cooks, All Other</t>
  </si>
  <si>
    <t>35-2021</t>
  </si>
  <si>
    <t>Food Preparation Workers</t>
  </si>
  <si>
    <t>35-3011</t>
  </si>
  <si>
    <t>Bartenders</t>
  </si>
  <si>
    <t>35-3023</t>
  </si>
  <si>
    <t>Fast Food and Counter Workers</t>
  </si>
  <si>
    <t>35-3031</t>
  </si>
  <si>
    <t>Waiters and Waitresses</t>
  </si>
  <si>
    <t>35-3041</t>
  </si>
  <si>
    <t>Food Servers, Nonrestaurant</t>
  </si>
  <si>
    <t>35-9011</t>
  </si>
  <si>
    <t>Dining Room and Cafeteria Attendants and Bartender Helpers</t>
  </si>
  <si>
    <t>35-9021</t>
  </si>
  <si>
    <t>Dishwashers</t>
  </si>
  <si>
    <t>35-9031</t>
  </si>
  <si>
    <t>Hosts and Hostesses, Restaurant, Lounge, and Coffee Shop</t>
  </si>
  <si>
    <t>35-9099</t>
  </si>
  <si>
    <t>Food Preparation and Serving Related Workers, All Other</t>
  </si>
  <si>
    <t>37-0000</t>
  </si>
  <si>
    <t>Building and Grounds Cleaning and Maintenance Occupations</t>
  </si>
  <si>
    <t>37-1011</t>
  </si>
  <si>
    <t>First-Line Supervisors of Housekeeping and Janitorial Workers</t>
  </si>
  <si>
    <t>37-1012</t>
  </si>
  <si>
    <t>First-Line Supervisors of Landscaping, Lawn Service, and Groundskeeping Workers</t>
  </si>
  <si>
    <t>37-2011</t>
  </si>
  <si>
    <t>Janitors and Cleaners, Except Maids and Housekeeping Cleaners</t>
  </si>
  <si>
    <t>37-2012</t>
  </si>
  <si>
    <t>Maids and Housekeeping Cleaners</t>
  </si>
  <si>
    <t>37-2019</t>
  </si>
  <si>
    <t>Building Cleaning Workers, All Other</t>
  </si>
  <si>
    <t>37-2021</t>
  </si>
  <si>
    <t>Pest Control Workers</t>
  </si>
  <si>
    <t>37-3011</t>
  </si>
  <si>
    <t>Landscaping and Groundskeeping Workers</t>
  </si>
  <si>
    <t>37-3012</t>
  </si>
  <si>
    <t>Pesticide Handlers, Sprayers, and Applicators, Vegetation</t>
  </si>
  <si>
    <t>37-3013</t>
  </si>
  <si>
    <t>Tree Trimmers and Pruners</t>
  </si>
  <si>
    <t>37-3019</t>
  </si>
  <si>
    <t>Grounds Maintenance Workers, All Other</t>
  </si>
  <si>
    <t>39-0000</t>
  </si>
  <si>
    <t>Personal Care and Service Occupations</t>
  </si>
  <si>
    <t>39-1014</t>
  </si>
  <si>
    <t>First-Line Supervisors of Entertainment and Recreation Workers, Except Gambling Services</t>
  </si>
  <si>
    <t>39-1022</t>
  </si>
  <si>
    <t>First-Line Supervisors of Personal Service Workers</t>
  </si>
  <si>
    <t>39-2011</t>
  </si>
  <si>
    <t>Animal Trainers</t>
  </si>
  <si>
    <t>39-2021</t>
  </si>
  <si>
    <t>Animal Caretakers</t>
  </si>
  <si>
    <t>39-3031</t>
  </si>
  <si>
    <t>Ushers, Lobby Attendants, and Ticket Takers</t>
  </si>
  <si>
    <t>39-3091</t>
  </si>
  <si>
    <t>Amusement and Recreation Attendants</t>
  </si>
  <si>
    <t>39-3092</t>
  </si>
  <si>
    <t>Costume Attendants</t>
  </si>
  <si>
    <t>39-3093</t>
  </si>
  <si>
    <t>Locker Room, Coatroom, and Dressing Room Attendants</t>
  </si>
  <si>
    <t>39-4012</t>
  </si>
  <si>
    <t>Crematory Operators</t>
  </si>
  <si>
    <t>39-4021</t>
  </si>
  <si>
    <t>Funeral Attendants</t>
  </si>
  <si>
    <t>39-4031</t>
  </si>
  <si>
    <t>Morticians, Undertakers, and Funeral Arrangers</t>
  </si>
  <si>
    <t>39-5011</t>
  </si>
  <si>
    <t>Barbers</t>
  </si>
  <si>
    <t>39-5012</t>
  </si>
  <si>
    <t>Hairdressers, Hairstylists, and Cosmetologists</t>
  </si>
  <si>
    <t>39-5092</t>
  </si>
  <si>
    <t>Manicurists and Pedicurists</t>
  </si>
  <si>
    <t>39-5093</t>
  </si>
  <si>
    <t>Shampooers</t>
  </si>
  <si>
    <t>39-5094</t>
  </si>
  <si>
    <t>Skincare Specialists</t>
  </si>
  <si>
    <t>39-6011</t>
  </si>
  <si>
    <t>Baggage Porters and Bellhops</t>
  </si>
  <si>
    <t>39-6012</t>
  </si>
  <si>
    <t>Concierges</t>
  </si>
  <si>
    <t>39-7010</t>
  </si>
  <si>
    <t>Tour and Travel Guides</t>
  </si>
  <si>
    <t>39-9011</t>
  </si>
  <si>
    <t>Childcare Workers</t>
  </si>
  <si>
    <t>39-9031</t>
  </si>
  <si>
    <t>Exercise Trainers and Group Fitness Instructors</t>
  </si>
  <si>
    <t>39-9041</t>
  </si>
  <si>
    <t>Residential Advisors</t>
  </si>
  <si>
    <t>39-9099</t>
  </si>
  <si>
    <t>Personal Care and Service Workers, All Other</t>
  </si>
  <si>
    <t>41-0000</t>
  </si>
  <si>
    <t>Sales and Related Occupations</t>
  </si>
  <si>
    <t>41-1011</t>
  </si>
  <si>
    <t>First-Line Supervisors of Retail Sales Workers</t>
  </si>
  <si>
    <t>41-1012</t>
  </si>
  <si>
    <t>First-Line Supervisors of Non-Retail Sales Workers</t>
  </si>
  <si>
    <t>41-2011</t>
  </si>
  <si>
    <t>Cashiers</t>
  </si>
  <si>
    <t>41-2021</t>
  </si>
  <si>
    <t>Counter and Rental Clerks</t>
  </si>
  <si>
    <t>41-2022</t>
  </si>
  <si>
    <t>Parts Salespersons</t>
  </si>
  <si>
    <t>41-2031</t>
  </si>
  <si>
    <t>Retail Salespersons</t>
  </si>
  <si>
    <t>41-3011</t>
  </si>
  <si>
    <t>Advertising Sales Agents</t>
  </si>
  <si>
    <t>41-3021</t>
  </si>
  <si>
    <t>Insurance Sales Agents</t>
  </si>
  <si>
    <t>41-3031</t>
  </si>
  <si>
    <t>Securities, Commodities, and Financial Services Sales Agents</t>
  </si>
  <si>
    <t>41-3041</t>
  </si>
  <si>
    <t>Travel Agents</t>
  </si>
  <si>
    <t>41-3091</t>
  </si>
  <si>
    <t>Sales Representatives of Services, Except Advertising, Insurance, Financial Services, and Travel</t>
  </si>
  <si>
    <t>41-4011</t>
  </si>
  <si>
    <t>Sales Representatives, Wholesale and Manufacturing, Technical and Scientific Products</t>
  </si>
  <si>
    <t>41-4012</t>
  </si>
  <si>
    <t>Sales Representatives, Wholesale and Manufacturing, Except Technical and Scientific Products</t>
  </si>
  <si>
    <t>41-9011</t>
  </si>
  <si>
    <t>Demonstrators and Product Promoters</t>
  </si>
  <si>
    <t>41-9021</t>
  </si>
  <si>
    <t>Real Estate Brokers</t>
  </si>
  <si>
    <t>41-9022</t>
  </si>
  <si>
    <t>Real Estate Sales Agents</t>
  </si>
  <si>
    <t>41-9031</t>
  </si>
  <si>
    <t>Sales Engineers</t>
  </si>
  <si>
    <t>41-9041</t>
  </si>
  <si>
    <t>Telemarketers</t>
  </si>
  <si>
    <t>41-9091</t>
  </si>
  <si>
    <t>Door-to-Door Sales Workers, News and Street Vendors, and Related Workers</t>
  </si>
  <si>
    <t>41-9099</t>
  </si>
  <si>
    <t>Sales and Related Workers, All Other</t>
  </si>
  <si>
    <t>43-0000</t>
  </si>
  <si>
    <t>Office and Administrative Support Occupations</t>
  </si>
  <si>
    <t>43-1011</t>
  </si>
  <si>
    <t>First-Line Supervisors of Office and Administrative Support Workers</t>
  </si>
  <si>
    <t>43-2011</t>
  </si>
  <si>
    <t>Switchboard Operators, Including Answering Service</t>
  </si>
  <si>
    <t>43-2021</t>
  </si>
  <si>
    <t>Telephone Operators</t>
  </si>
  <si>
    <t>43-2099</t>
  </si>
  <si>
    <t>Communications Equipment Operators, All Other</t>
  </si>
  <si>
    <t>43-3011</t>
  </si>
  <si>
    <t>Bill and Account Collectors</t>
  </si>
  <si>
    <t>43-3021</t>
  </si>
  <si>
    <t>Billing and Posting Clerks</t>
  </si>
  <si>
    <t>43-3031</t>
  </si>
  <si>
    <t>Bookkeeping, Accounting, and Auditing Clerks</t>
  </si>
  <si>
    <t>43-3051</t>
  </si>
  <si>
    <t>Payroll and Timekeeping Clerks</t>
  </si>
  <si>
    <t>43-3061</t>
  </si>
  <si>
    <t>Procurement Clerks</t>
  </si>
  <si>
    <t>43-3071</t>
  </si>
  <si>
    <t>Tellers</t>
  </si>
  <si>
    <t>43-3099</t>
  </si>
  <si>
    <t>Financial Clerks, All Other</t>
  </si>
  <si>
    <t>43-4011</t>
  </si>
  <si>
    <t>Brokerage Clerks</t>
  </si>
  <si>
    <t>43-4021</t>
  </si>
  <si>
    <t>Correspondence Clerks</t>
  </si>
  <si>
    <t>43-4031</t>
  </si>
  <si>
    <t>Court, Municipal, and License Clerks</t>
  </si>
  <si>
    <t>43-4041</t>
  </si>
  <si>
    <t>Credit Authorizers, Checkers, and Clerks</t>
  </si>
  <si>
    <t>43-4051</t>
  </si>
  <si>
    <t>Customer Service Representatives</t>
  </si>
  <si>
    <t>43-4061</t>
  </si>
  <si>
    <t>Eligibility Interviewers, Government Programs</t>
  </si>
  <si>
    <t>43-4071</t>
  </si>
  <si>
    <t>File Clerks</t>
  </si>
  <si>
    <t>43-4081</t>
  </si>
  <si>
    <t>Hotel, Motel, and Resort Desk Clerks</t>
  </si>
  <si>
    <t>43-4111</t>
  </si>
  <si>
    <t>Interviewers, Except Eligibility and Loan</t>
  </si>
  <si>
    <t>43-4121</t>
  </si>
  <si>
    <t>Library Assistants, Clerical</t>
  </si>
  <si>
    <t>43-4131</t>
  </si>
  <si>
    <t>Loan Interviewers and Clerks</t>
  </si>
  <si>
    <t>43-4141</t>
  </si>
  <si>
    <t>New Accounts Clerks</t>
  </si>
  <si>
    <t>43-4151</t>
  </si>
  <si>
    <t>Order Clerks</t>
  </si>
  <si>
    <t>43-4161</t>
  </si>
  <si>
    <t>Human Resources Assistants, Except Payroll and Timekeeping</t>
  </si>
  <si>
    <t>43-4171</t>
  </si>
  <si>
    <t>Receptionists and Information Clerks</t>
  </si>
  <si>
    <t>43-4181</t>
  </si>
  <si>
    <t>Reservation and Transportation Ticket Agents and Travel Clerks</t>
  </si>
  <si>
    <t>43-4199</t>
  </si>
  <si>
    <t>Information and Record Clerks, All Other</t>
  </si>
  <si>
    <t>43-5011</t>
  </si>
  <si>
    <t>Cargo and Freight Agents</t>
  </si>
  <si>
    <t>43-5021</t>
  </si>
  <si>
    <t>Couriers and Messengers</t>
  </si>
  <si>
    <t>43-5031</t>
  </si>
  <si>
    <t>Public Safety Telecommunicators</t>
  </si>
  <si>
    <t>43-5032</t>
  </si>
  <si>
    <t>Dispatchers, Except Police, Fire, and Ambulance</t>
  </si>
  <si>
    <t>43-5041</t>
  </si>
  <si>
    <t>Meter Readers, Utilities</t>
  </si>
  <si>
    <t>43-5051</t>
  </si>
  <si>
    <t>Postal Service Clerks</t>
  </si>
  <si>
    <t>43-5052</t>
  </si>
  <si>
    <t>Postal Service Mail Carriers</t>
  </si>
  <si>
    <t>43-5053</t>
  </si>
  <si>
    <t>Postal Service Mail Sorters, Processors, and Processing Machine Operators</t>
  </si>
  <si>
    <t>43-5061</t>
  </si>
  <si>
    <t>Production, Planning, and Expediting Clerks</t>
  </si>
  <si>
    <t>43-5071</t>
  </si>
  <si>
    <t>Shipping, Receiving, and Inventory Clerks</t>
  </si>
  <si>
    <t>43-5111</t>
  </si>
  <si>
    <t>Weighers, Measurers, Checkers, and Samplers, Recordkeeping</t>
  </si>
  <si>
    <t>43-6011</t>
  </si>
  <si>
    <t>Executive Secretaries and Executive Administrative Assistants</t>
  </si>
  <si>
    <t>43-6012</t>
  </si>
  <si>
    <t>Legal Secretaries and Administrative Assistants</t>
  </si>
  <si>
    <t>43-6013</t>
  </si>
  <si>
    <t>Medical Secretaries and Administrative Assistants</t>
  </si>
  <si>
    <t>43-6014</t>
  </si>
  <si>
    <t>Secretaries and Administrative Assistants, Except Legal, Medical, and Executive</t>
  </si>
  <si>
    <t>43-9021</t>
  </si>
  <si>
    <t>Data Entry Keyers</t>
  </si>
  <si>
    <t>43-9022</t>
  </si>
  <si>
    <t>Word Processors and Typists</t>
  </si>
  <si>
    <t>43-9031</t>
  </si>
  <si>
    <t>Desktop Publishers</t>
  </si>
  <si>
    <t>43-9041</t>
  </si>
  <si>
    <t>Insurance Claims and Policy Processing Clerks</t>
  </si>
  <si>
    <t>43-9051</t>
  </si>
  <si>
    <t>Mail Clerks and Mail Machine Operators, Except Postal Service</t>
  </si>
  <si>
    <t>43-9061</t>
  </si>
  <si>
    <t>Office Clerks, General</t>
  </si>
  <si>
    <t>43-9071</t>
  </si>
  <si>
    <t>Office Machine Operators, Except Computer</t>
  </si>
  <si>
    <t>43-9081</t>
  </si>
  <si>
    <t>Proofreaders and Copy Markers</t>
  </si>
  <si>
    <t>43-9111</t>
  </si>
  <si>
    <t>Statistical Assistants</t>
  </si>
  <si>
    <t>43-9199</t>
  </si>
  <si>
    <t>Office and Administrative Support Workers, All Other</t>
  </si>
  <si>
    <t>45-0000</t>
  </si>
  <si>
    <t>Farming, Fishing, and Forestry Occupations</t>
  </si>
  <si>
    <t>45-1011</t>
  </si>
  <si>
    <t>First-Line Supervisors of Farming, Fishing, and Forestry Workers</t>
  </si>
  <si>
    <t>45-2011</t>
  </si>
  <si>
    <t>Agricultural Inspectors</t>
  </si>
  <si>
    <t>45-2091</t>
  </si>
  <si>
    <t>Agricultural Equipment Operators</t>
  </si>
  <si>
    <t>45-2092</t>
  </si>
  <si>
    <t>Farmworkers and Laborers, Crop, Nursery, and Greenhouse</t>
  </si>
  <si>
    <t>45-2093</t>
  </si>
  <si>
    <t>Farmworkers, Farm, Ranch, and Aquacultural Animals</t>
  </si>
  <si>
    <t>45-4011</t>
  </si>
  <si>
    <t>Forest and Conservation Workers</t>
  </si>
  <si>
    <t>45-4022</t>
  </si>
  <si>
    <t>Logging Equipment Operators</t>
  </si>
  <si>
    <t>47-0000</t>
  </si>
  <si>
    <t>Construction and Extraction Occupations</t>
  </si>
  <si>
    <t>47-1011</t>
  </si>
  <si>
    <t>First-Line Supervisors of Construction Trades and Extraction Workers</t>
  </si>
  <si>
    <t>47-2011</t>
  </si>
  <si>
    <t>Boilermakers</t>
  </si>
  <si>
    <t>47-2021</t>
  </si>
  <si>
    <t>Brickmasons and Blockmasons</t>
  </si>
  <si>
    <t>47-2022</t>
  </si>
  <si>
    <t>Stonemasons</t>
  </si>
  <si>
    <t>47-2031</t>
  </si>
  <si>
    <t>Carpenters</t>
  </si>
  <si>
    <t>47-2041</t>
  </si>
  <si>
    <t>Carpet Installers</t>
  </si>
  <si>
    <t>47-2042</t>
  </si>
  <si>
    <t>Floor Layers, Except Carpet, Wood, and Hard Tiles</t>
  </si>
  <si>
    <t>47-2043</t>
  </si>
  <si>
    <t>Floor Sanders and Finishers</t>
  </si>
  <si>
    <t>47-2044</t>
  </si>
  <si>
    <t>Tile and Stone Setters</t>
  </si>
  <si>
    <t>47-2051</t>
  </si>
  <si>
    <t>Cement Masons and Concrete Finishers</t>
  </si>
  <si>
    <t>47-2061</t>
  </si>
  <si>
    <t>Construction Laborers</t>
  </si>
  <si>
    <t>47-2071</t>
  </si>
  <si>
    <t>Paving, Surfacing, and Tamping Equipment Operators</t>
  </si>
  <si>
    <t>47-2072</t>
  </si>
  <si>
    <t>Pile Driver Operators</t>
  </si>
  <si>
    <t>47-2073</t>
  </si>
  <si>
    <t>Operating Engineers and Other Construction Equipment Operators</t>
  </si>
  <si>
    <t>47-2081</t>
  </si>
  <si>
    <t>Drywall and Ceiling Tile Installers</t>
  </si>
  <si>
    <t>47-2082</t>
  </si>
  <si>
    <t>Tapers</t>
  </si>
  <si>
    <t>47-2111</t>
  </si>
  <si>
    <t>Electricians</t>
  </si>
  <si>
    <t>47-2121</t>
  </si>
  <si>
    <t>Glaziers</t>
  </si>
  <si>
    <t>47-2131</t>
  </si>
  <si>
    <t>Insulation Workers, Floor, Ceiling, and Wall</t>
  </si>
  <si>
    <t>47-2132</t>
  </si>
  <si>
    <t>Insulation Workers, Mechanical</t>
  </si>
  <si>
    <t>47-2141</t>
  </si>
  <si>
    <t>Painters, Construction and Maintenance</t>
  </si>
  <si>
    <t>47-2151</t>
  </si>
  <si>
    <t>Pipelayers</t>
  </si>
  <si>
    <t>47-2152</t>
  </si>
  <si>
    <t>Plumbers, Pipefitters, and Steamfitters</t>
  </si>
  <si>
    <t>47-2161</t>
  </si>
  <si>
    <t>Plasterers and Stucco Masons</t>
  </si>
  <si>
    <t>47-2171</t>
  </si>
  <si>
    <t>Reinforcing Iron and Rebar Workers</t>
  </si>
  <si>
    <t>47-2181</t>
  </si>
  <si>
    <t>Roofers</t>
  </si>
  <si>
    <t>47-2211</t>
  </si>
  <si>
    <t>Sheet Metal Workers</t>
  </si>
  <si>
    <t>47-2221</t>
  </si>
  <si>
    <t>Structural Iron and Steel Workers</t>
  </si>
  <si>
    <t>47-2231</t>
  </si>
  <si>
    <t>Solar Photovoltaic Installers</t>
  </si>
  <si>
    <t>47-3011</t>
  </si>
  <si>
    <t>Helpers--Brickmasons, Blockmasons, Stonemasons, and Tile and Marble Setters</t>
  </si>
  <si>
    <t>47-3012</t>
  </si>
  <si>
    <t>Helpers--Carpenters</t>
  </si>
  <si>
    <t>47-3013</t>
  </si>
  <si>
    <t>Helpers--Electricians</t>
  </si>
  <si>
    <t>47-3015</t>
  </si>
  <si>
    <t>Helpers--Pipelayers, Plumbers, Pipefitters, and Steamfitters</t>
  </si>
  <si>
    <t>47-3016</t>
  </si>
  <si>
    <t>Helpers--Roofers</t>
  </si>
  <si>
    <t>47-3019</t>
  </si>
  <si>
    <t>Helpers, Construction Trades, All Other</t>
  </si>
  <si>
    <t>47-4011</t>
  </si>
  <si>
    <t>Construction and Building Inspectors</t>
  </si>
  <si>
    <t>47-4021</t>
  </si>
  <si>
    <t>Elevator and Escalator Installers and Repairers</t>
  </si>
  <si>
    <t>47-4031</t>
  </si>
  <si>
    <t>Fence Erectors</t>
  </si>
  <si>
    <t>47-4041</t>
  </si>
  <si>
    <t>Hazardous Materials Removal Workers</t>
  </si>
  <si>
    <t>47-4051</t>
  </si>
  <si>
    <t>Highway Maintenance Workers</t>
  </si>
  <si>
    <t>47-4071</t>
  </si>
  <si>
    <t>Septic Tank Servicers and Sewer Pipe Cleaners</t>
  </si>
  <si>
    <t>47-4090</t>
  </si>
  <si>
    <t>Miscellaneous Construction and Related Workers</t>
  </si>
  <si>
    <t>47-5022</t>
  </si>
  <si>
    <t>Excavating and Loading Machine and Dragline Operators, Surface Mining</t>
  </si>
  <si>
    <t>47-5023</t>
  </si>
  <si>
    <t>Earth Drillers, Except Oil and Gas</t>
  </si>
  <si>
    <t>47-5051</t>
  </si>
  <si>
    <t>Rock Splitters, Quarry</t>
  </si>
  <si>
    <t>49-0000</t>
  </si>
  <si>
    <t>Installation, Maintenance, and Repair Occupations</t>
  </si>
  <si>
    <t>49-1011</t>
  </si>
  <si>
    <t>First-Line Supervisors of Mechanics, Installers, and Repairers</t>
  </si>
  <si>
    <t>49-2011</t>
  </si>
  <si>
    <t>Computer, Automated Teller, and Office Machine Repairers</t>
  </si>
  <si>
    <t>49-2021</t>
  </si>
  <si>
    <t>Radio, Cellular, and Tower Equipment Installers and Repairers</t>
  </si>
  <si>
    <t>49-2022</t>
  </si>
  <si>
    <t>Telecommunications Equipment Installers and Repairers, Except Line Installers</t>
  </si>
  <si>
    <t>49-2092</t>
  </si>
  <si>
    <t>Electric Motor, Power Tool, and Related Repairers</t>
  </si>
  <si>
    <t>49-2093</t>
  </si>
  <si>
    <t>Electrical and Electronics Installers and Repairers, Transportation Equipment</t>
  </si>
  <si>
    <t>49-2094</t>
  </si>
  <si>
    <t>Electrical and Electronics Repairers, Commercial and Industrial Equipment</t>
  </si>
  <si>
    <t>49-2095</t>
  </si>
  <si>
    <t>Electrical and Electronics Repairers, Powerhouse, Substation, and Relay</t>
  </si>
  <si>
    <t>49-2096</t>
  </si>
  <si>
    <t>Electronic Equipment Installers and Repairers, Motor Vehicles</t>
  </si>
  <si>
    <t>49-2097</t>
  </si>
  <si>
    <t>Audiovisual Equipment Installers and Repairers</t>
  </si>
  <si>
    <t>49-2098</t>
  </si>
  <si>
    <t>Security and Fire Alarm Systems Installers</t>
  </si>
  <si>
    <t>49-3011</t>
  </si>
  <si>
    <t>Aircraft Mechanics and Service Technicians</t>
  </si>
  <si>
    <t>49-3021</t>
  </si>
  <si>
    <t>Automotive Body and Related Repairers</t>
  </si>
  <si>
    <t>49-3022</t>
  </si>
  <si>
    <t>Automotive Glass Installers and Repairers</t>
  </si>
  <si>
    <t>49-3023</t>
  </si>
  <si>
    <t>Automotive Service Technicians and Mechanics</t>
  </si>
  <si>
    <t>49-3031</t>
  </si>
  <si>
    <t>Bus and Truck Mechanics and Diesel Engine Specialists</t>
  </si>
  <si>
    <t>49-3041</t>
  </si>
  <si>
    <t>Farm Equipment Mechanics and Service Technicians</t>
  </si>
  <si>
    <t>49-3042</t>
  </si>
  <si>
    <t>Mobile Heavy Equipment Mechanics, Except Engines</t>
  </si>
  <si>
    <t>49-3051</t>
  </si>
  <si>
    <t>Motorboat Mechanics and Service Technicians</t>
  </si>
  <si>
    <t>49-3052</t>
  </si>
  <si>
    <t>Motorcycle Mechanics</t>
  </si>
  <si>
    <t>49-3053</t>
  </si>
  <si>
    <t>Outdoor Power Equipment and Other Small Engine Mechanics</t>
  </si>
  <si>
    <t>49-3091</t>
  </si>
  <si>
    <t>Bicycle Repairers</t>
  </si>
  <si>
    <t>49-3092</t>
  </si>
  <si>
    <t>Recreational Vehicle Service Technicians</t>
  </si>
  <si>
    <t>49-3093</t>
  </si>
  <si>
    <t>Tire Repairers and Changers</t>
  </si>
  <si>
    <t>49-9011</t>
  </si>
  <si>
    <t>Mechanical Door Repairers</t>
  </si>
  <si>
    <t>49-9012</t>
  </si>
  <si>
    <t>Control and Valve Installers and Repairers, Except Mechanical Door</t>
  </si>
  <si>
    <t>49-9021</t>
  </si>
  <si>
    <t>Heating, Air Conditioning, and Refrigeration Mechanics and Installers</t>
  </si>
  <si>
    <t>49-9031</t>
  </si>
  <si>
    <t>Home Appliance Repairers</t>
  </si>
  <si>
    <t>49-9041</t>
  </si>
  <si>
    <t>Industrial Machinery Mechanics</t>
  </si>
  <si>
    <t>49-9043</t>
  </si>
  <si>
    <t>Maintenance Workers, Machinery</t>
  </si>
  <si>
    <t>49-9044</t>
  </si>
  <si>
    <t>Millwrights</t>
  </si>
  <si>
    <t>49-9051</t>
  </si>
  <si>
    <t>Electrical Power-Line Installers and Repairers</t>
  </si>
  <si>
    <t>49-9052</t>
  </si>
  <si>
    <t>Telecommunications Line Installers and Repairers</t>
  </si>
  <si>
    <t>49-9061</t>
  </si>
  <si>
    <t>Camera and Photographic Equipment Repairers</t>
  </si>
  <si>
    <t>49-9062</t>
  </si>
  <si>
    <t>Medical Equipment Repairers</t>
  </si>
  <si>
    <t>49-9063</t>
  </si>
  <si>
    <t>Musical Instrument Repairers and Tuners</t>
  </si>
  <si>
    <t>49-9069</t>
  </si>
  <si>
    <t>Precision Instrument and Equipment Repairers, All Other</t>
  </si>
  <si>
    <t>49-9071</t>
  </si>
  <si>
    <t>Maintenance and Repair Workers, General</t>
  </si>
  <si>
    <t>49-9091</t>
  </si>
  <si>
    <t>Coin, Vending, and Amusement Machine Servicers and Repairers</t>
  </si>
  <si>
    <t>49-9094</t>
  </si>
  <si>
    <t>Locksmiths and Safe Repairers</t>
  </si>
  <si>
    <t>49-9096</t>
  </si>
  <si>
    <t>Riggers</t>
  </si>
  <si>
    <t>49-9097</t>
  </si>
  <si>
    <t>Signal and Track Switch Repairers</t>
  </si>
  <si>
    <t>49-9098</t>
  </si>
  <si>
    <t>Helpers--Installation, Maintenance, and Repair Workers</t>
  </si>
  <si>
    <t>49-9099</t>
  </si>
  <si>
    <t>Installation, Maintenance, and Repair Workers, All Other</t>
  </si>
  <si>
    <t>51-0000</t>
  </si>
  <si>
    <t>Production Occupations</t>
  </si>
  <si>
    <t>51-1011</t>
  </si>
  <si>
    <t>First-Line Supervisors of Production and Operating Workers</t>
  </si>
  <si>
    <t>51-2021</t>
  </si>
  <si>
    <t>Coil Winders, Tapers, and Finishers</t>
  </si>
  <si>
    <t>51-2028</t>
  </si>
  <si>
    <t>Electrical, Electronic, and Electromechanical Assemblers, Except Coil Winders, Tapers, and Finishers</t>
  </si>
  <si>
    <t>51-2031</t>
  </si>
  <si>
    <t>Engine and Other Machine Assemblers</t>
  </si>
  <si>
    <t>51-2041</t>
  </si>
  <si>
    <t>Structural Metal Fabricators and Fitters</t>
  </si>
  <si>
    <t>51-2051</t>
  </si>
  <si>
    <t>Fiberglass Laminators and Fabricators</t>
  </si>
  <si>
    <t>51-2090</t>
  </si>
  <si>
    <t>Miscellaneous Assemblers and Fabricators</t>
  </si>
  <si>
    <t>51-3011</t>
  </si>
  <si>
    <t>Bakers</t>
  </si>
  <si>
    <t>51-3021</t>
  </si>
  <si>
    <t>Butchers and Meat Cutters</t>
  </si>
  <si>
    <t>51-3022</t>
  </si>
  <si>
    <t>Meat, Poultry, and Fish Cutters and Trimmers</t>
  </si>
  <si>
    <t>51-3023</t>
  </si>
  <si>
    <t>Slaughterers and Meat Packers</t>
  </si>
  <si>
    <t>51-3091</t>
  </si>
  <si>
    <t>Food and Tobacco Roasting, Baking, and Drying Machine Operators and Tenders</t>
  </si>
  <si>
    <t>51-3092</t>
  </si>
  <si>
    <t>Food Batchmakers</t>
  </si>
  <si>
    <t>51-3093</t>
  </si>
  <si>
    <t>Food Cooking Machine Operators and Tenders</t>
  </si>
  <si>
    <t>51-3099</t>
  </si>
  <si>
    <t>Food Processing Workers, All Other</t>
  </si>
  <si>
    <t>51-4021</t>
  </si>
  <si>
    <t>Extruding and Drawing Machine Setters, Operators, and Tenders, Metal and Plastic</t>
  </si>
  <si>
    <t>51-4022</t>
  </si>
  <si>
    <t>Forging Machine Setters, Operators, and Tenders, Metal and Plastic</t>
  </si>
  <si>
    <t>51-4023</t>
  </si>
  <si>
    <t>Rolling Machine Setters, Operators, and Tenders, Metal and Plastic</t>
  </si>
  <si>
    <t>51-4031</t>
  </si>
  <si>
    <t>Cutting, Punching, and Press Machine Setters, Operators, and Tenders, Metal and Plastic</t>
  </si>
  <si>
    <t>51-4032</t>
  </si>
  <si>
    <t>Drilling and Boring Machine Tool Setters, Operators, and Tenders, Metal and Plastic</t>
  </si>
  <si>
    <t>51-4033</t>
  </si>
  <si>
    <t>Grinding, Lapping, Polishing, and Buffing Machine Tool Setters, Operators, and Tenders, Metal and Plastic</t>
  </si>
  <si>
    <t>51-4034</t>
  </si>
  <si>
    <t>Lathe and Turning Machine Tool Setters, Operators, and Tenders, Metal and Plastic</t>
  </si>
  <si>
    <t>51-4035</t>
  </si>
  <si>
    <t>Milling and Planing Machine Setters, Operators, and Tenders, Metal and Plastic</t>
  </si>
  <si>
    <t>51-4041</t>
  </si>
  <si>
    <t>Machinists</t>
  </si>
  <si>
    <t>51-4051</t>
  </si>
  <si>
    <t>Metal-Refining Furnace Operators and Tenders</t>
  </si>
  <si>
    <t>51-4052</t>
  </si>
  <si>
    <t>Pourers and Casters, Metal</t>
  </si>
  <si>
    <t>51-4061</t>
  </si>
  <si>
    <t>Model Makers, Metal and Plastic</t>
  </si>
  <si>
    <t>51-4062</t>
  </si>
  <si>
    <t>Patternmakers, Metal and Plastic</t>
  </si>
  <si>
    <t>51-4071</t>
  </si>
  <si>
    <t>Foundry Mold and Coremakers</t>
  </si>
  <si>
    <t>51-4072</t>
  </si>
  <si>
    <t>Molding, Coremaking, and Casting Machine Setters, Operators, and Tenders, Metal and Plastic</t>
  </si>
  <si>
    <t>51-4081</t>
  </si>
  <si>
    <t>Multiple Machine Tool Setters, Operators, and Tenders, Metal and Plastic</t>
  </si>
  <si>
    <t>51-4111</t>
  </si>
  <si>
    <t>Tool and Die Makers</t>
  </si>
  <si>
    <t>51-4121</t>
  </si>
  <si>
    <t>Welders, Cutters, Solderers, and Brazers</t>
  </si>
  <si>
    <t>51-4122</t>
  </si>
  <si>
    <t>Welding, Soldering, and Brazing Machine Setters, Operators, and Tenders</t>
  </si>
  <si>
    <t>51-4191</t>
  </si>
  <si>
    <t>Heat Treating Equipment Setters, Operators, and Tenders, Metal and Plastic</t>
  </si>
  <si>
    <t>51-4192</t>
  </si>
  <si>
    <t>Layout Workers, Metal and Plastic</t>
  </si>
  <si>
    <t>51-4193</t>
  </si>
  <si>
    <t>Plating Machine Setters, Operators, and Tenders, Metal and Plastic</t>
  </si>
  <si>
    <t>51-4194</t>
  </si>
  <si>
    <t>Tool Grinders, Filers, and Sharpeners</t>
  </si>
  <si>
    <t>51-4199</t>
  </si>
  <si>
    <t>Metal Workers and Plastic Workers, All Other</t>
  </si>
  <si>
    <t>51-5111</t>
  </si>
  <si>
    <t>Prepress Technicians and Workers</t>
  </si>
  <si>
    <t>51-5112</t>
  </si>
  <si>
    <t>Printing Press Operators</t>
  </si>
  <si>
    <t>51-5113</t>
  </si>
  <si>
    <t>Print Binding and Finishing Workers</t>
  </si>
  <si>
    <t>51-6011</t>
  </si>
  <si>
    <t>Laundry and Dry-Cleaning Workers</t>
  </si>
  <si>
    <t>51-6021</t>
  </si>
  <si>
    <t>Pressers, Textile, Garment, and Related Materials</t>
  </si>
  <si>
    <t>51-6031</t>
  </si>
  <si>
    <t>Sewing Machine Operators</t>
  </si>
  <si>
    <t>51-6042</t>
  </si>
  <si>
    <t>Shoe Machine Operators and Tenders</t>
  </si>
  <si>
    <t>51-6051</t>
  </si>
  <si>
    <t>Sewers, Hand</t>
  </si>
  <si>
    <t>51-6052</t>
  </si>
  <si>
    <t>Tailors, Dressmakers, and Custom Sewers</t>
  </si>
  <si>
    <t>51-6062</t>
  </si>
  <si>
    <t>Textile Cutting Machine Setters, Operators, and Tenders</t>
  </si>
  <si>
    <t>51-6063</t>
  </si>
  <si>
    <t>Textile Knitting and Weaving Machine Setters, Operators, and Tenders</t>
  </si>
  <si>
    <t>51-6064</t>
  </si>
  <si>
    <t>Textile Winding, Twisting, and Drawing Out Machine Setters, Operators, and Tenders</t>
  </si>
  <si>
    <t>51-6092</t>
  </si>
  <si>
    <t>Fabric and Apparel Patternmakers</t>
  </si>
  <si>
    <t>51-6093</t>
  </si>
  <si>
    <t>Upholsterers</t>
  </si>
  <si>
    <t>51-6099</t>
  </si>
  <si>
    <t>Textile, Apparel, and Furnishings Workers, All Other</t>
  </si>
  <si>
    <t>51-7011</t>
  </si>
  <si>
    <t>Cabinetmakers and Bench Carpenters</t>
  </si>
  <si>
    <t>51-7021</t>
  </si>
  <si>
    <t>Furniture Finishers</t>
  </si>
  <si>
    <t>51-7031</t>
  </si>
  <si>
    <t>Model Makers, Wood</t>
  </si>
  <si>
    <t>51-7041</t>
  </si>
  <si>
    <t>Sawing Machine Setters, Operators, and Tenders, Wood</t>
  </si>
  <si>
    <t>51-7042</t>
  </si>
  <si>
    <t>Woodworking Machine Setters, Operators, and Tenders, Except Sawing</t>
  </si>
  <si>
    <t>51-8012</t>
  </si>
  <si>
    <t>Power Distributors and Dispatchers</t>
  </si>
  <si>
    <t>51-8013</t>
  </si>
  <si>
    <t>Power Plant Operators</t>
  </si>
  <si>
    <t>51-8021</t>
  </si>
  <si>
    <t>Stationary Engineers and Boiler Operators</t>
  </si>
  <si>
    <t>51-8031</t>
  </si>
  <si>
    <t>Water and Wastewater Treatment Plant and System Operators</t>
  </si>
  <si>
    <t>51-8091</t>
  </si>
  <si>
    <t>Chemical Plant and System Operators</t>
  </si>
  <si>
    <t>51-8092</t>
  </si>
  <si>
    <t>Gas Plant Operators</t>
  </si>
  <si>
    <t>51-8099</t>
  </si>
  <si>
    <t>Plant and System Operators, All Other</t>
  </si>
  <si>
    <t>51-9011</t>
  </si>
  <si>
    <t>Chemical Equipment Operators and Tenders</t>
  </si>
  <si>
    <t>51-9012</t>
  </si>
  <si>
    <t>Separating, Filtering, Clarifying, Precipitating, and Still Machine Setters, Operators, and Tenders</t>
  </si>
  <si>
    <t>51-9021</t>
  </si>
  <si>
    <t>Crushing, Grinding, and Polishing Machine Setters, Operators, and Tenders</t>
  </si>
  <si>
    <t>51-9022</t>
  </si>
  <si>
    <t>Grinding and Polishing Workers, Hand</t>
  </si>
  <si>
    <t>51-9023</t>
  </si>
  <si>
    <t>Mixing and Blending Machine Setters, Operators, and Tenders</t>
  </si>
  <si>
    <t>51-9031</t>
  </si>
  <si>
    <t>Cutters and Trimmers, Hand</t>
  </si>
  <si>
    <t>51-9032</t>
  </si>
  <si>
    <t>Cutting and Slicing Machine Setters, Operators, and Tenders</t>
  </si>
  <si>
    <t>51-9041</t>
  </si>
  <si>
    <t>Extruding, Forming, Pressing, and Compacting Machine Setters, Operators, and Tenders</t>
  </si>
  <si>
    <t>51-9051</t>
  </si>
  <si>
    <t>Furnace, Kiln, Oven, Drier, and Kettle Operators and Tenders</t>
  </si>
  <si>
    <t>51-9061</t>
  </si>
  <si>
    <t>Inspectors, Testers, Sorters, Samplers, and Weighers</t>
  </si>
  <si>
    <t>51-9071</t>
  </si>
  <si>
    <t>Jewelers and Precious Stone and Metal Workers</t>
  </si>
  <si>
    <t>51-9081</t>
  </si>
  <si>
    <t>Dental Laboratory Technicians</t>
  </si>
  <si>
    <t>51-9082</t>
  </si>
  <si>
    <t>Medical Appliance Technicians</t>
  </si>
  <si>
    <t>51-9083</t>
  </si>
  <si>
    <t>Ophthalmic Laboratory Technicians</t>
  </si>
  <si>
    <t>51-9111</t>
  </si>
  <si>
    <t>Packaging and Filling Machine Operators and Tenders</t>
  </si>
  <si>
    <t>51-9123</t>
  </si>
  <si>
    <t>Painting, Coating, and Decorating Workers</t>
  </si>
  <si>
    <t>51-9124</t>
  </si>
  <si>
    <t>Coating, Painting, and Spraying Machine Setters, Operators, and Tenders</t>
  </si>
  <si>
    <t>51-9141</t>
  </si>
  <si>
    <t>Semiconductor Processing Technicians</t>
  </si>
  <si>
    <t>51-9151</t>
  </si>
  <si>
    <t>Photographic Process Workers and Processing Machine Operators</t>
  </si>
  <si>
    <t>51-9161</t>
  </si>
  <si>
    <t>Computer Numerically Controlled Tool Operators</t>
  </si>
  <si>
    <t>51-9162</t>
  </si>
  <si>
    <t>Computer Numerically Controlled Tool Programmers</t>
  </si>
  <si>
    <t>51-9191</t>
  </si>
  <si>
    <t>Adhesive Bonding Machine Operators and Tenders</t>
  </si>
  <si>
    <t>51-9192</t>
  </si>
  <si>
    <t>Cleaning, Washing, and Metal Pickling Equipment Operators and Tenders</t>
  </si>
  <si>
    <t>51-9193</t>
  </si>
  <si>
    <t>Cooling and Freezing Equipment Operators and Tenders</t>
  </si>
  <si>
    <t>51-9194</t>
  </si>
  <si>
    <t>Etchers and Engravers</t>
  </si>
  <si>
    <t>51-9195</t>
  </si>
  <si>
    <t>Molders, Shapers, and Casters, Except Metal and Plastic</t>
  </si>
  <si>
    <t>51-9196</t>
  </si>
  <si>
    <t>Paper Goods Machine Setters, Operators, and Tenders</t>
  </si>
  <si>
    <t>51-9198</t>
  </si>
  <si>
    <t>Helpers--Production Workers</t>
  </si>
  <si>
    <t>51-9199</t>
  </si>
  <si>
    <t>Production Workers, All Other</t>
  </si>
  <si>
    <t>53-0000</t>
  </si>
  <si>
    <t>Transportation and Material Moving Occupations</t>
  </si>
  <si>
    <t>53-1041</t>
  </si>
  <si>
    <t>Aircraft Cargo Handling Supervisors</t>
  </si>
  <si>
    <t>53-1047</t>
  </si>
  <si>
    <t>First-Line Supervisors of Transportation and Material Moving Workers, Except Aircraft Cargo Handling Supervisors</t>
  </si>
  <si>
    <t>53-2012</t>
  </si>
  <si>
    <t>Commercial Pilots</t>
  </si>
  <si>
    <t>53-2021</t>
  </si>
  <si>
    <t>Air Traffic Controllers</t>
  </si>
  <si>
    <t>53-2031</t>
  </si>
  <si>
    <t>Flight Attendants</t>
  </si>
  <si>
    <t>53-3011</t>
  </si>
  <si>
    <t>Ambulance Drivers and Attendants, Except Emergency Medical Technicians</t>
  </si>
  <si>
    <t>53-3031</t>
  </si>
  <si>
    <t>Driver/Sales Workers</t>
  </si>
  <si>
    <t>53-3032</t>
  </si>
  <si>
    <t>Heavy and Tractor-Trailer Truck Drivers</t>
  </si>
  <si>
    <t>53-3033</t>
  </si>
  <si>
    <t>Light Truck Drivers</t>
  </si>
  <si>
    <t>53-3051</t>
  </si>
  <si>
    <t>Bus Drivers, School</t>
  </si>
  <si>
    <t>53-3052</t>
  </si>
  <si>
    <t>Bus Drivers, Transit and Intercity</t>
  </si>
  <si>
    <t>53-3053</t>
  </si>
  <si>
    <t>Shuttle Drivers and Chauffeurs</t>
  </si>
  <si>
    <t>53-3054</t>
  </si>
  <si>
    <t>Taxi Drivers</t>
  </si>
  <si>
    <t>53-3099</t>
  </si>
  <si>
    <t>Motor Vehicle Operators, All Other</t>
  </si>
  <si>
    <t>53-5011</t>
  </si>
  <si>
    <t>Sailors and Marine Oilers</t>
  </si>
  <si>
    <t>53-5021</t>
  </si>
  <si>
    <t>Captains, Mates, and Pilots of Water Vessels</t>
  </si>
  <si>
    <t>53-5022</t>
  </si>
  <si>
    <t>Motorboat Operators</t>
  </si>
  <si>
    <t>53-5031</t>
  </si>
  <si>
    <t>Ship Engineers</t>
  </si>
  <si>
    <t>53-6011</t>
  </si>
  <si>
    <t>Bridge and Lock Tenders</t>
  </si>
  <si>
    <t>53-6021</t>
  </si>
  <si>
    <t>Parking Attendants</t>
  </si>
  <si>
    <t>53-6031</t>
  </si>
  <si>
    <t>Automotive and Watercraft Service Attendants</t>
  </si>
  <si>
    <t>53-6032</t>
  </si>
  <si>
    <t>Aircraft Service Attendants</t>
  </si>
  <si>
    <t>53-6041</t>
  </si>
  <si>
    <t>Traffic Technicians</t>
  </si>
  <si>
    <t>53-6051</t>
  </si>
  <si>
    <t>Transportation Inspectors</t>
  </si>
  <si>
    <t>53-6061</t>
  </si>
  <si>
    <t>Passenger Attendants</t>
  </si>
  <si>
    <t>53-7011</t>
  </si>
  <si>
    <t>Conveyor Operators and Tenders</t>
  </si>
  <si>
    <t>53-7021</t>
  </si>
  <si>
    <t>Crane and Tower Operators</t>
  </si>
  <si>
    <t>53-7051</t>
  </si>
  <si>
    <t>Industrial Truck and Tractor Operators</t>
  </si>
  <si>
    <t>53-7061</t>
  </si>
  <si>
    <t>Cleaners of Vehicles and Equipment</t>
  </si>
  <si>
    <t>53-7062</t>
  </si>
  <si>
    <t>Laborers and Freight, Stock, and Material Movers, Hand</t>
  </si>
  <si>
    <t>53-7063</t>
  </si>
  <si>
    <t>Machine Feeders and Offbearers</t>
  </si>
  <si>
    <t>53-7064</t>
  </si>
  <si>
    <t>Packers and Packagers, Hand</t>
  </si>
  <si>
    <t>53-7065</t>
  </si>
  <si>
    <t>Stockers and Order Fillers</t>
  </si>
  <si>
    <t>53-7072</t>
  </si>
  <si>
    <t>Pump Operators, Except Wellhead Pumpers</t>
  </si>
  <si>
    <t>53-7081</t>
  </si>
  <si>
    <t>Refuse and Recyclable Material Collectors</t>
  </si>
  <si>
    <t>53-7121</t>
  </si>
  <si>
    <t>Tank Car, Truck, and Ship Loaders</t>
  </si>
  <si>
    <t>53-7199</t>
  </si>
  <si>
    <t>Material Moving Workers, All Other</t>
  </si>
  <si>
    <t>26</t>
  </si>
  <si>
    <t>Clinical, Counseling Psychologists</t>
  </si>
  <si>
    <t>M2020 BLS Occ Code 29-1223 NAICS 622200 (Nat'l)</t>
  </si>
  <si>
    <t>M2020 BLS Occ Code 29-1229 NAICS 622200 (Nat'l)</t>
  </si>
  <si>
    <t>21-1093, 31-1120, 31-2022, 31-9099</t>
  </si>
  <si>
    <t>21-1094, 21-1015, 21-1018, 21-1023, 39-1022</t>
  </si>
  <si>
    <t>21-1021, 21-1019, 21-1022, 21-1029</t>
  </si>
  <si>
    <t>19-3033, 21-1021, 21-1022, 19-3034</t>
  </si>
  <si>
    <t>19-3033, 19-3034</t>
  </si>
  <si>
    <r>
      <t>Median</t>
    </r>
    <r>
      <rPr>
        <b/>
        <sz val="20"/>
        <color indexed="10"/>
        <rFont val="Calibri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</si>
</sst>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&quot;$&quot;#,##0.00"/>
    <numFmt numFmtId="166" formatCode="&quot;$&quot;#,##0"/>
    <numFmt numFmtId="167" formatCode="_(&quot;$&quot;* #,##0_);_(&quot;$&quot;* \(#,##0\);_(&quot;$&quot;* &quot;-&quot;??_);_(@_)"/>
    <numFmt numFmtId="169" formatCode="_(&quot;$&quot;* #,##0.0000_);_(&quot;$&quot;* \(#,##0.0000\);_(&quot;$&quot;* &quot;-&quot;??_);_(@_)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8"/>
      <color rgb="FF333333"/>
      <name val="Tahoma"/>
      <family val="2"/>
    </font>
    <font>
      <sz val="8"/>
      <color rgb="FF000000"/>
      <name val="Arial"/>
      <family val="2"/>
    </font>
    <font>
      <sz val="8"/>
      <color rgb="FF333333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theme="1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Arial"/>
      <family val="2"/>
    </font>
    <font>
      <sz val="11"/>
      <name val="Calibri"/>
      <family val="2"/>
    </font>
    <font>
      <sz val="10"/>
      <name val="Verdana"/>
      <family val="2"/>
    </font>
    <font>
      <sz val="10"/>
      <color theme="1"/>
      <name val="Arial"/>
      <family val="2"/>
    </font>
    <font>
      <b/>
      <sz val="11"/>
      <color indexed="63"/>
      <name val="Calibri"/>
      <family val="2"/>
    </font>
    <font>
      <sz val="10"/>
      <name val="MS Sans Serif"/>
      <family val="2"/>
    </font>
    <font>
      <sz val="11"/>
      <color theme="1"/>
      <name val="Calibri"/>
      <family val="2"/>
      <charset val="129"/>
      <scheme val="minor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2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2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indexed="10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20" borderId="0" applyNumberFormat="0" applyBorder="0" applyAlignment="0" applyProtection="0"/>
    <xf numFmtId="0" fontId="11" fillId="4" borderId="0" applyNumberFormat="0" applyBorder="0" applyAlignment="0" applyProtection="0"/>
    <xf numFmtId="0" fontId="12" fillId="21" borderId="12" applyNumberFormat="0" applyAlignment="0" applyProtection="0"/>
    <xf numFmtId="0" fontId="13" fillId="22" borderId="13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5" borderId="0" applyNumberFormat="0" applyBorder="0" applyAlignment="0" applyProtection="0"/>
    <xf numFmtId="0" fontId="17" fillId="0" borderId="14" applyNumberFormat="0" applyFill="0" applyAlignment="0" applyProtection="0"/>
    <xf numFmtId="0" fontId="18" fillId="0" borderId="15" applyNumberFormat="0" applyFill="0" applyAlignment="0" applyProtection="0"/>
    <xf numFmtId="0" fontId="19" fillId="0" borderId="16" applyNumberFormat="0" applyFill="0" applyAlignment="0" applyProtection="0"/>
    <xf numFmtId="0" fontId="19" fillId="0" borderId="0" applyNumberFormat="0" applyFill="0" applyBorder="0" applyAlignment="0" applyProtection="0"/>
    <xf numFmtId="0" fontId="20" fillId="8" borderId="12" applyNumberFormat="0" applyAlignment="0" applyProtection="0"/>
    <xf numFmtId="0" fontId="21" fillId="0" borderId="17" applyNumberFormat="0" applyFill="0" applyAlignment="0" applyProtection="0"/>
    <xf numFmtId="0" fontId="22" fillId="23" borderId="0" applyNumberFormat="0" applyBorder="0" applyAlignment="0" applyProtection="0"/>
    <xf numFmtId="0" fontId="4" fillId="0" borderId="0"/>
    <xf numFmtId="0" fontId="23" fillId="0" borderId="0"/>
    <xf numFmtId="0" fontId="24" fillId="0" borderId="0"/>
    <xf numFmtId="0" fontId="4" fillId="0" borderId="0"/>
    <xf numFmtId="0" fontId="4" fillId="0" borderId="0"/>
    <xf numFmtId="0" fontId="25" fillId="0" borderId="0"/>
    <xf numFmtId="0" fontId="4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4" fillId="0" borderId="0"/>
    <xf numFmtId="0" fontId="1" fillId="0" borderId="0"/>
    <xf numFmtId="0" fontId="1" fillId="2" borderId="1" applyNumberFormat="0" applyFont="0" applyAlignment="0" applyProtection="0"/>
    <xf numFmtId="0" fontId="4" fillId="24" borderId="18" applyNumberFormat="0" applyFont="0" applyAlignment="0" applyProtection="0"/>
    <xf numFmtId="0" fontId="27" fillId="21" borderId="19" applyNumberFormat="0" applyAlignment="0" applyProtection="0"/>
    <xf numFmtId="9" fontId="2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20" applyNumberFormat="0" applyFill="0" applyAlignment="0" applyProtection="0"/>
    <xf numFmtId="0" fontId="32" fillId="0" borderId="0" applyNumberFormat="0" applyFill="0" applyBorder="0" applyAlignment="0" applyProtection="0"/>
  </cellStyleXfs>
  <cellXfs count="111">
    <xf numFmtId="0" fontId="0" fillId="0" borderId="0" xfId="0"/>
    <xf numFmtId="0" fontId="3" fillId="0" borderId="0" xfId="0" applyFont="1" applyAlignment="1">
      <alignment horizontal="left"/>
    </xf>
    <xf numFmtId="16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left"/>
    </xf>
    <xf numFmtId="2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44" fontId="0" fillId="0" borderId="0" xfId="0" applyNumberFormat="1"/>
    <xf numFmtId="165" fontId="0" fillId="0" borderId="0" xfId="0" applyNumberFormat="1"/>
    <xf numFmtId="17" fontId="0" fillId="0" borderId="0" xfId="0" quotePrefix="1" applyNumberFormat="1" applyAlignment="1">
      <alignment horizontal="left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 indent="1"/>
    </xf>
    <xf numFmtId="0" fontId="5" fillId="0" borderId="0" xfId="5" applyAlignment="1">
      <alignment horizontal="left" vertical="center" wrapText="1"/>
    </xf>
    <xf numFmtId="0" fontId="0" fillId="0" borderId="0" xfId="0" applyAlignment="1">
      <alignment horizontal="right"/>
    </xf>
    <xf numFmtId="2" fontId="0" fillId="0" borderId="0" xfId="0" applyNumberFormat="1" applyFill="1" applyBorder="1" applyAlignment="1">
      <alignment horizontal="right"/>
    </xf>
    <xf numFmtId="166" fontId="0" fillId="0" borderId="0" xfId="0" applyNumberFormat="1" applyBorder="1" applyAlignment="1">
      <alignment horizontal="center"/>
    </xf>
    <xf numFmtId="0" fontId="5" fillId="0" borderId="0" xfId="5" applyFill="1" applyBorder="1" applyAlignment="1">
      <alignment horizontal="left" vertical="center" wrapText="1"/>
    </xf>
    <xf numFmtId="3" fontId="7" fillId="0" borderId="0" xfId="0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169" fontId="0" fillId="0" borderId="0" xfId="0" applyNumberFormat="1"/>
    <xf numFmtId="44" fontId="0" fillId="0" borderId="0" xfId="1" applyFont="1" applyAlignment="1">
      <alignment horizontal="right"/>
    </xf>
    <xf numFmtId="44" fontId="0" fillId="0" borderId="11" xfId="1" applyFont="1" applyBorder="1" applyAlignment="1">
      <alignment horizontal="right"/>
    </xf>
    <xf numFmtId="167" fontId="0" fillId="0" borderId="0" xfId="1" applyNumberFormat="1" applyFont="1" applyAlignment="1">
      <alignment horizontal="right"/>
    </xf>
    <xf numFmtId="167" fontId="0" fillId="0" borderId="11" xfId="1" applyNumberFormat="1" applyFont="1" applyBorder="1" applyAlignment="1">
      <alignment horizontal="right"/>
    </xf>
    <xf numFmtId="44" fontId="3" fillId="25" borderId="0" xfId="1" applyFont="1" applyFill="1"/>
    <xf numFmtId="167" fontId="3" fillId="25" borderId="0" xfId="1" applyNumberFormat="1" applyFont="1" applyFill="1"/>
    <xf numFmtId="44" fontId="3" fillId="25" borderId="0" xfId="1" applyFont="1" applyFill="1" applyAlignment="1">
      <alignment horizontal="right"/>
    </xf>
    <xf numFmtId="167" fontId="3" fillId="25" borderId="0" xfId="1" applyNumberFormat="1" applyFont="1" applyFill="1" applyAlignment="1">
      <alignment horizontal="right"/>
    </xf>
    <xf numFmtId="165" fontId="3" fillId="25" borderId="0" xfId="1" applyNumberFormat="1" applyFont="1" applyFill="1" applyAlignment="1">
      <alignment horizontal="right"/>
    </xf>
    <xf numFmtId="166" fontId="3" fillId="25" borderId="0" xfId="1" applyNumberFormat="1" applyFont="1" applyFill="1" applyAlignment="1">
      <alignment horizontal="right"/>
    </xf>
    <xf numFmtId="0" fontId="0" fillId="0" borderId="0" xfId="0" applyFill="1" applyAlignment="1">
      <alignment horizontal="left"/>
    </xf>
    <xf numFmtId="44" fontId="3" fillId="25" borderId="0" xfId="1" applyNumberFormat="1" applyFont="1" applyFill="1"/>
    <xf numFmtId="44" fontId="1" fillId="0" borderId="0" xfId="1" applyFont="1" applyFill="1" applyAlignment="1">
      <alignment horizontal="right"/>
    </xf>
    <xf numFmtId="167" fontId="1" fillId="0" borderId="0" xfId="1" applyNumberFormat="1" applyFont="1" applyFill="1" applyAlignment="1">
      <alignment horizontal="right"/>
    </xf>
    <xf numFmtId="44" fontId="1" fillId="0" borderId="11" xfId="1" applyFont="1" applyFill="1" applyBorder="1" applyAlignment="1">
      <alignment horizontal="right"/>
    </xf>
    <xf numFmtId="167" fontId="1" fillId="0" borderId="11" xfId="1" applyNumberFormat="1" applyFont="1" applyFill="1" applyBorder="1" applyAlignment="1">
      <alignment horizontal="right"/>
    </xf>
    <xf numFmtId="44" fontId="3" fillId="25" borderId="0" xfId="0" applyNumberFormat="1" applyFont="1" applyFill="1"/>
    <xf numFmtId="167" fontId="3" fillId="25" borderId="0" xfId="0" applyNumberFormat="1" applyFont="1" applyFill="1"/>
    <xf numFmtId="44" fontId="0" fillId="25" borderId="0" xfId="1" applyFont="1" applyFill="1" applyAlignment="1">
      <alignment horizontal="right"/>
    </xf>
    <xf numFmtId="167" fontId="0" fillId="25" borderId="0" xfId="1" applyNumberFormat="1" applyFont="1" applyFill="1" applyAlignment="1">
      <alignment horizontal="right"/>
    </xf>
    <xf numFmtId="44" fontId="0" fillId="25" borderId="0" xfId="1" applyFont="1" applyFill="1" applyBorder="1" applyAlignment="1">
      <alignment horizontal="right"/>
    </xf>
    <xf numFmtId="167" fontId="0" fillId="25" borderId="0" xfId="1" applyNumberFormat="1" applyFont="1" applyFill="1" applyBorder="1" applyAlignment="1">
      <alignment horizontal="center"/>
    </xf>
    <xf numFmtId="44" fontId="0" fillId="25" borderId="0" xfId="1" applyFont="1" applyFill="1"/>
    <xf numFmtId="44" fontId="0" fillId="0" borderId="0" xfId="1" applyFont="1"/>
    <xf numFmtId="167" fontId="0" fillId="25" borderId="0" xfId="1" applyNumberFormat="1" applyFont="1" applyFill="1" applyAlignment="1">
      <alignment horizontal="center"/>
    </xf>
    <xf numFmtId="167" fontId="0" fillId="0" borderId="0" xfId="1" applyNumberFormat="1" applyFont="1"/>
    <xf numFmtId="167" fontId="0" fillId="25" borderId="0" xfId="1" applyNumberFormat="1" applyFont="1" applyFill="1"/>
    <xf numFmtId="44" fontId="0" fillId="0" borderId="0" xfId="1" applyFont="1" applyFill="1" applyAlignment="1">
      <alignment horizontal="right"/>
    </xf>
    <xf numFmtId="167" fontId="0" fillId="0" borderId="0" xfId="1" applyNumberFormat="1" applyFont="1" applyFill="1" applyAlignment="1">
      <alignment horizontal="right"/>
    </xf>
    <xf numFmtId="44" fontId="0" fillId="0" borderId="7" xfId="1" applyFont="1" applyFill="1" applyBorder="1" applyAlignment="1">
      <alignment horizontal="right"/>
    </xf>
    <xf numFmtId="167" fontId="0" fillId="0" borderId="7" xfId="1" applyNumberFormat="1" applyFont="1" applyFill="1" applyBorder="1" applyAlignment="1">
      <alignment horizontal="right"/>
    </xf>
    <xf numFmtId="44" fontId="0" fillId="0" borderId="0" xfId="1" applyFont="1" applyFill="1" applyBorder="1" applyAlignment="1">
      <alignment horizontal="right"/>
    </xf>
    <xf numFmtId="167" fontId="0" fillId="0" borderId="0" xfId="1" applyNumberFormat="1" applyFont="1" applyFill="1" applyBorder="1" applyAlignment="1">
      <alignment horizontal="right"/>
    </xf>
    <xf numFmtId="0" fontId="35" fillId="0" borderId="0" xfId="0" applyFont="1" applyAlignment="1">
      <alignment horizontal="center"/>
    </xf>
    <xf numFmtId="0" fontId="33" fillId="0" borderId="0" xfId="3" applyFont="1"/>
    <xf numFmtId="0" fontId="36" fillId="0" borderId="0" xfId="3" applyFont="1" applyAlignment="1">
      <alignment horizontal="center"/>
    </xf>
    <xf numFmtId="0" fontId="33" fillId="0" borderId="0" xfId="3" applyFont="1" applyAlignment="1">
      <alignment wrapText="1"/>
    </xf>
    <xf numFmtId="17" fontId="37" fillId="0" borderId="0" xfId="3" applyNumberFormat="1" applyFont="1" applyAlignment="1">
      <alignment horizontal="center"/>
    </xf>
    <xf numFmtId="0" fontId="38" fillId="0" borderId="0" xfId="3" applyFont="1" applyAlignment="1">
      <alignment horizontal="center"/>
    </xf>
    <xf numFmtId="164" fontId="38" fillId="0" borderId="0" xfId="3" applyNumberFormat="1" applyFont="1" applyAlignment="1">
      <alignment horizontal="left" vertical="top"/>
    </xf>
    <xf numFmtId="0" fontId="38" fillId="0" borderId="0" xfId="3" applyFont="1"/>
    <xf numFmtId="9" fontId="38" fillId="0" borderId="0" xfId="3" applyNumberFormat="1" applyFont="1" applyAlignment="1">
      <alignment horizontal="center" wrapText="1"/>
    </xf>
    <xf numFmtId="0" fontId="38" fillId="0" borderId="0" xfId="3" applyFont="1" applyAlignment="1">
      <alignment horizontal="left" wrapText="1"/>
    </xf>
    <xf numFmtId="0" fontId="33" fillId="0" borderId="2" xfId="3" applyFont="1" applyBorder="1"/>
    <xf numFmtId="165" fontId="33" fillId="0" borderId="3" xfId="3" applyNumberFormat="1" applyFont="1" applyBorder="1" applyAlignment="1">
      <alignment horizontal="center"/>
    </xf>
    <xf numFmtId="165" fontId="33" fillId="0" borderId="0" xfId="3" applyNumberFormat="1" applyFont="1"/>
    <xf numFmtId="0" fontId="33" fillId="0" borderId="6" xfId="3" applyFont="1" applyBorder="1"/>
    <xf numFmtId="166" fontId="33" fillId="0" borderId="7" xfId="3" applyNumberFormat="1" applyFont="1" applyFill="1" applyBorder="1" applyAlignment="1">
      <alignment horizontal="center"/>
    </xf>
    <xf numFmtId="165" fontId="33" fillId="0" borderId="3" xfId="3" applyNumberFormat="1" applyFont="1" applyFill="1" applyBorder="1" applyAlignment="1">
      <alignment horizontal="center"/>
    </xf>
    <xf numFmtId="0" fontId="33" fillId="0" borderId="4" xfId="3" applyFont="1" applyBorder="1"/>
    <xf numFmtId="0" fontId="33" fillId="0" borderId="9" xfId="3" applyFont="1" applyBorder="1"/>
    <xf numFmtId="166" fontId="33" fillId="0" borderId="0" xfId="3" applyNumberFormat="1" applyFont="1" applyFill="1" applyBorder="1" applyAlignment="1">
      <alignment horizontal="center"/>
    </xf>
    <xf numFmtId="0" fontId="33" fillId="0" borderId="0" xfId="3" applyFont="1" applyBorder="1"/>
    <xf numFmtId="0" fontId="33" fillId="0" borderId="4" xfId="3" applyFont="1" applyFill="1" applyBorder="1"/>
    <xf numFmtId="0" fontId="33" fillId="0" borderId="7" xfId="3" applyFont="1" applyBorder="1"/>
    <xf numFmtId="0" fontId="33" fillId="0" borderId="2" xfId="3" applyFont="1" applyBorder="1" applyAlignment="1">
      <alignment wrapText="1"/>
    </xf>
    <xf numFmtId="0" fontId="33" fillId="0" borderId="6" xfId="3" applyFont="1" applyBorder="1" applyAlignment="1">
      <alignment wrapText="1"/>
    </xf>
    <xf numFmtId="165" fontId="33" fillId="0" borderId="4" xfId="3" applyNumberFormat="1" applyFont="1" applyFill="1" applyBorder="1" applyAlignment="1">
      <alignment horizontal="center"/>
    </xf>
    <xf numFmtId="0" fontId="33" fillId="0" borderId="9" xfId="3" applyFont="1" applyFill="1" applyBorder="1"/>
    <xf numFmtId="165" fontId="33" fillId="0" borderId="0" xfId="3" applyNumberFormat="1" applyFont="1" applyFill="1" applyBorder="1" applyAlignment="1">
      <alignment horizontal="center"/>
    </xf>
    <xf numFmtId="0" fontId="33" fillId="0" borderId="0" xfId="3" applyFont="1" applyFill="1" applyBorder="1"/>
    <xf numFmtId="0" fontId="33" fillId="0" borderId="0" xfId="3" applyFont="1" applyFill="1"/>
    <xf numFmtId="0" fontId="33" fillId="0" borderId="6" xfId="3" applyFont="1" applyFill="1" applyBorder="1"/>
    <xf numFmtId="0" fontId="33" fillId="0" borderId="7" xfId="3" applyFont="1" applyFill="1" applyBorder="1"/>
    <xf numFmtId="0" fontId="33" fillId="0" borderId="0" xfId="3" applyFont="1" applyAlignment="1">
      <alignment horizontal="right" wrapText="1"/>
    </xf>
    <xf numFmtId="166" fontId="33" fillId="0" borderId="0" xfId="3" applyNumberFormat="1" applyFont="1" applyAlignment="1">
      <alignment horizontal="center"/>
    </xf>
    <xf numFmtId="0" fontId="33" fillId="0" borderId="0" xfId="3" applyFont="1" applyAlignment="1">
      <alignment horizontal="center"/>
    </xf>
    <xf numFmtId="0" fontId="33" fillId="0" borderId="0" xfId="3" applyFont="1" applyAlignment="1">
      <alignment horizontal="right"/>
    </xf>
    <xf numFmtId="10" fontId="33" fillId="0" borderId="0" xfId="2" applyNumberFormat="1" applyFont="1" applyAlignment="1">
      <alignment horizontal="center"/>
    </xf>
    <xf numFmtId="0" fontId="33" fillId="0" borderId="0" xfId="3" applyFont="1" applyFill="1" applyAlignment="1">
      <alignment horizontal="right"/>
    </xf>
    <xf numFmtId="9" fontId="33" fillId="0" borderId="0" xfId="2" applyNumberFormat="1" applyFont="1" applyAlignment="1">
      <alignment horizontal="center"/>
    </xf>
    <xf numFmtId="9" fontId="33" fillId="0" borderId="0" xfId="2" applyNumberFormat="1" applyFont="1"/>
    <xf numFmtId="0" fontId="33" fillId="0" borderId="0" xfId="3" applyFont="1" applyFill="1" applyBorder="1" applyAlignment="1">
      <alignment horizontal="right"/>
    </xf>
    <xf numFmtId="0" fontId="33" fillId="0" borderId="0" xfId="3" applyFont="1" applyFill="1" applyAlignment="1">
      <alignment wrapText="1"/>
    </xf>
    <xf numFmtId="166" fontId="33" fillId="0" borderId="0" xfId="3" applyNumberFormat="1" applyFont="1" applyFill="1" applyAlignment="1">
      <alignment horizontal="center"/>
    </xf>
    <xf numFmtId="166" fontId="33" fillId="0" borderId="0" xfId="3" applyNumberFormat="1" applyFont="1"/>
    <xf numFmtId="0" fontId="33" fillId="0" borderId="5" xfId="3" applyFont="1" applyBorder="1" applyAlignment="1">
      <alignment horizontal="left" vertical="center" wrapText="1"/>
    </xf>
    <xf numFmtId="0" fontId="33" fillId="0" borderId="8" xfId="3" applyFont="1" applyBorder="1" applyAlignment="1">
      <alignment horizontal="left" vertical="center" wrapText="1"/>
    </xf>
    <xf numFmtId="49" fontId="33" fillId="0" borderId="5" xfId="3" applyNumberFormat="1" applyFont="1" applyFill="1" applyBorder="1" applyAlignment="1">
      <alignment horizontal="left" vertical="center" wrapText="1"/>
    </xf>
    <xf numFmtId="49" fontId="33" fillId="0" borderId="8" xfId="3" applyNumberFormat="1" applyFont="1" applyFill="1" applyBorder="1" applyAlignment="1">
      <alignment horizontal="left" vertical="center" wrapText="1"/>
    </xf>
    <xf numFmtId="0" fontId="33" fillId="0" borderId="10" xfId="3" applyFont="1" applyBorder="1" applyAlignment="1">
      <alignment horizontal="left" vertical="center" wrapText="1"/>
    </xf>
    <xf numFmtId="0" fontId="33" fillId="0" borderId="0" xfId="3" applyFont="1" applyBorder="1" applyAlignment="1">
      <alignment horizontal="center"/>
    </xf>
    <xf numFmtId="0" fontId="33" fillId="0" borderId="5" xfId="3" applyFont="1" applyFill="1" applyBorder="1" applyAlignment="1">
      <alignment horizontal="left" vertical="center" wrapText="1"/>
    </xf>
    <xf numFmtId="0" fontId="33" fillId="0" borderId="8" xfId="3" applyFont="1" applyFill="1" applyBorder="1" applyAlignment="1">
      <alignment horizontal="left" vertical="center" wrapText="1"/>
    </xf>
    <xf numFmtId="0" fontId="33" fillId="0" borderId="0" xfId="3" applyFont="1" applyAlignment="1">
      <alignment horizontal="left" vertical="top" wrapText="1"/>
    </xf>
    <xf numFmtId="0" fontId="33" fillId="0" borderId="4" xfId="3" applyFont="1" applyBorder="1" applyAlignment="1">
      <alignment vertical="top" wrapText="1"/>
    </xf>
    <xf numFmtId="0" fontId="33" fillId="0" borderId="7" xfId="3" applyFont="1" applyBorder="1" applyAlignment="1">
      <alignment vertical="top" wrapText="1"/>
    </xf>
    <xf numFmtId="0" fontId="33" fillId="0" borderId="4" xfId="3" applyFont="1" applyBorder="1" applyAlignment="1">
      <alignment horizontal="left" vertical="top" wrapText="1"/>
    </xf>
    <xf numFmtId="0" fontId="33" fillId="0" borderId="7" xfId="3" applyFont="1" applyBorder="1" applyAlignment="1">
      <alignment horizontal="left" vertical="top" wrapText="1"/>
    </xf>
  </cellXfs>
  <cellStyles count="93">
    <cellStyle name="20% - Accent1 2" xfId="6" xr:uid="{00000000-0005-0000-0000-000000000000}"/>
    <cellStyle name="20% - Accent2 2" xfId="7" xr:uid="{00000000-0005-0000-0000-000001000000}"/>
    <cellStyle name="20% - Accent3 2" xfId="8" xr:uid="{00000000-0005-0000-0000-000002000000}"/>
    <cellStyle name="20% - Accent4 2" xfId="9" xr:uid="{00000000-0005-0000-0000-000003000000}"/>
    <cellStyle name="20% - Accent5 2" xfId="10" xr:uid="{00000000-0005-0000-0000-000004000000}"/>
    <cellStyle name="20% - Accent6 2" xfId="11" xr:uid="{00000000-0005-0000-0000-000005000000}"/>
    <cellStyle name="40% - Accent1 2" xfId="12" xr:uid="{00000000-0005-0000-0000-000006000000}"/>
    <cellStyle name="40% - Accent2 2" xfId="13" xr:uid="{00000000-0005-0000-0000-000007000000}"/>
    <cellStyle name="40% - Accent3 2" xfId="14" xr:uid="{00000000-0005-0000-0000-000008000000}"/>
    <cellStyle name="40% - Accent4 2" xfId="15" xr:uid="{00000000-0005-0000-0000-000009000000}"/>
    <cellStyle name="40% - Accent5 2" xfId="16" xr:uid="{00000000-0005-0000-0000-00000A000000}"/>
    <cellStyle name="40% - Accent6 2" xfId="17" xr:uid="{00000000-0005-0000-0000-00000B000000}"/>
    <cellStyle name="60% - Accent1 2" xfId="18" xr:uid="{00000000-0005-0000-0000-00000C000000}"/>
    <cellStyle name="60% - Accent2 2" xfId="19" xr:uid="{00000000-0005-0000-0000-00000D000000}"/>
    <cellStyle name="60% - Accent3 2" xfId="20" xr:uid="{00000000-0005-0000-0000-00000E000000}"/>
    <cellStyle name="60% - Accent4 2" xfId="21" xr:uid="{00000000-0005-0000-0000-00000F000000}"/>
    <cellStyle name="60% - Accent5 2" xfId="22" xr:uid="{00000000-0005-0000-0000-000010000000}"/>
    <cellStyle name="60% - Accent6 2" xfId="23" xr:uid="{00000000-0005-0000-0000-000011000000}"/>
    <cellStyle name="Accent1 2" xfId="24" xr:uid="{00000000-0005-0000-0000-000012000000}"/>
    <cellStyle name="Accent2 2" xfId="25" xr:uid="{00000000-0005-0000-0000-000013000000}"/>
    <cellStyle name="Accent3 2" xfId="26" xr:uid="{00000000-0005-0000-0000-000014000000}"/>
    <cellStyle name="Accent4 2" xfId="27" xr:uid="{00000000-0005-0000-0000-000015000000}"/>
    <cellStyle name="Accent5 2" xfId="28" xr:uid="{00000000-0005-0000-0000-000016000000}"/>
    <cellStyle name="Accent6 2" xfId="29" xr:uid="{00000000-0005-0000-0000-000017000000}"/>
    <cellStyle name="Bad 2" xfId="30" xr:uid="{00000000-0005-0000-0000-000018000000}"/>
    <cellStyle name="Calculation 2" xfId="31" xr:uid="{00000000-0005-0000-0000-000019000000}"/>
    <cellStyle name="Check Cell 2" xfId="32" xr:uid="{00000000-0005-0000-0000-00001A000000}"/>
    <cellStyle name="Comma 2" xfId="33" xr:uid="{00000000-0005-0000-0000-00001B000000}"/>
    <cellStyle name="Comma 3" xfId="34" xr:uid="{00000000-0005-0000-0000-00001C000000}"/>
    <cellStyle name="Comma 3 2" xfId="35" xr:uid="{00000000-0005-0000-0000-00001D000000}"/>
    <cellStyle name="Comma 4" xfId="36" xr:uid="{00000000-0005-0000-0000-00001E000000}"/>
    <cellStyle name="Comma 5" xfId="37" xr:uid="{00000000-0005-0000-0000-00001F000000}"/>
    <cellStyle name="Comma 6" xfId="38" xr:uid="{00000000-0005-0000-0000-000020000000}"/>
    <cellStyle name="Currency" xfId="1" builtinId="4"/>
    <cellStyle name="Currency 2" xfId="39" xr:uid="{00000000-0005-0000-0000-000022000000}"/>
    <cellStyle name="Currency 2 2" xfId="40" xr:uid="{00000000-0005-0000-0000-000023000000}"/>
    <cellStyle name="Currency 3" xfId="41" xr:uid="{00000000-0005-0000-0000-000024000000}"/>
    <cellStyle name="Currency 3 2" xfId="42" xr:uid="{00000000-0005-0000-0000-000025000000}"/>
    <cellStyle name="Currency 3 3" xfId="43" xr:uid="{00000000-0005-0000-0000-000026000000}"/>
    <cellStyle name="Currency 4" xfId="44" xr:uid="{00000000-0005-0000-0000-000027000000}"/>
    <cellStyle name="Currency 4 2" xfId="45" xr:uid="{00000000-0005-0000-0000-000028000000}"/>
    <cellStyle name="Currency 5" xfId="46" xr:uid="{00000000-0005-0000-0000-000029000000}"/>
    <cellStyle name="Currency 5 2" xfId="47" xr:uid="{00000000-0005-0000-0000-00002A000000}"/>
    <cellStyle name="Currency 7" xfId="48" xr:uid="{00000000-0005-0000-0000-00002B000000}"/>
    <cellStyle name="Explanatory Text 2" xfId="49" xr:uid="{00000000-0005-0000-0000-00002C000000}"/>
    <cellStyle name="Good 2" xfId="50" xr:uid="{00000000-0005-0000-0000-00002D000000}"/>
    <cellStyle name="Heading 1 2" xfId="51" xr:uid="{00000000-0005-0000-0000-00002E000000}"/>
    <cellStyle name="Heading 2 2" xfId="52" xr:uid="{00000000-0005-0000-0000-00002F000000}"/>
    <cellStyle name="Heading 3 2" xfId="53" xr:uid="{00000000-0005-0000-0000-000030000000}"/>
    <cellStyle name="Heading 4 2" xfId="54" xr:uid="{00000000-0005-0000-0000-000031000000}"/>
    <cellStyle name="Hyperlink" xfId="5" builtinId="8"/>
    <cellStyle name="Input 2" xfId="55" xr:uid="{00000000-0005-0000-0000-000033000000}"/>
    <cellStyle name="Linked Cell 2" xfId="56" xr:uid="{00000000-0005-0000-0000-000034000000}"/>
    <cellStyle name="Neutral 2" xfId="57" xr:uid="{00000000-0005-0000-0000-000035000000}"/>
    <cellStyle name="Normal" xfId="0" builtinId="0"/>
    <cellStyle name="Normal 12" xfId="58" xr:uid="{00000000-0005-0000-0000-000037000000}"/>
    <cellStyle name="Normal 17" xfId="59" xr:uid="{00000000-0005-0000-0000-000038000000}"/>
    <cellStyle name="Normal 2" xfId="60" xr:uid="{00000000-0005-0000-0000-000039000000}"/>
    <cellStyle name="Normal 2 2" xfId="61" xr:uid="{00000000-0005-0000-0000-00003A000000}"/>
    <cellStyle name="Normal 2 2 2" xfId="62" xr:uid="{00000000-0005-0000-0000-00003B000000}"/>
    <cellStyle name="Normal 2 3" xfId="63" xr:uid="{00000000-0005-0000-0000-00003C000000}"/>
    <cellStyle name="Normal 2 4" xfId="64" xr:uid="{00000000-0005-0000-0000-00003D000000}"/>
    <cellStyle name="Normal 3" xfId="65" xr:uid="{00000000-0005-0000-0000-00003E000000}"/>
    <cellStyle name="Normal 3 2" xfId="66" xr:uid="{00000000-0005-0000-0000-00003F000000}"/>
    <cellStyle name="Normal 3 3" xfId="67" xr:uid="{00000000-0005-0000-0000-000040000000}"/>
    <cellStyle name="Normal 3 9" xfId="68" xr:uid="{00000000-0005-0000-0000-000041000000}"/>
    <cellStyle name="Normal 4" xfId="69" xr:uid="{00000000-0005-0000-0000-000042000000}"/>
    <cellStyle name="Normal 4 2" xfId="70" xr:uid="{00000000-0005-0000-0000-000043000000}"/>
    <cellStyle name="Normal 4 2 2" xfId="71" xr:uid="{00000000-0005-0000-0000-000044000000}"/>
    <cellStyle name="Normal 5" xfId="3" xr:uid="{00000000-0005-0000-0000-000045000000}"/>
    <cellStyle name="Normal 5 2" xfId="72" xr:uid="{00000000-0005-0000-0000-000046000000}"/>
    <cellStyle name="Normal 6" xfId="73" xr:uid="{00000000-0005-0000-0000-000047000000}"/>
    <cellStyle name="Normal 6 2" xfId="74" xr:uid="{00000000-0005-0000-0000-000048000000}"/>
    <cellStyle name="Normal 6 2 2" xfId="75" xr:uid="{00000000-0005-0000-0000-000049000000}"/>
    <cellStyle name="Normal 6 2 3" xfId="76" xr:uid="{00000000-0005-0000-0000-00004A000000}"/>
    <cellStyle name="Normal 6 3" xfId="77" xr:uid="{00000000-0005-0000-0000-00004B000000}"/>
    <cellStyle name="Normal 7" xfId="78" xr:uid="{00000000-0005-0000-0000-00004C000000}"/>
    <cellStyle name="Normal 9 2" xfId="79" xr:uid="{00000000-0005-0000-0000-00004D000000}"/>
    <cellStyle name="Note 2" xfId="80" xr:uid="{00000000-0005-0000-0000-00004E000000}"/>
    <cellStyle name="Note 2 2" xfId="81" xr:uid="{00000000-0005-0000-0000-00004F000000}"/>
    <cellStyle name="Output 2" xfId="82" xr:uid="{00000000-0005-0000-0000-000050000000}"/>
    <cellStyle name="Percent" xfId="2" builtinId="5"/>
    <cellStyle name="Percent 2" xfId="83" xr:uid="{00000000-0005-0000-0000-000052000000}"/>
    <cellStyle name="Percent 2 2" xfId="4" xr:uid="{00000000-0005-0000-0000-000053000000}"/>
    <cellStyle name="Percent 3" xfId="84" xr:uid="{00000000-0005-0000-0000-000054000000}"/>
    <cellStyle name="Percent 4" xfId="85" xr:uid="{00000000-0005-0000-0000-000055000000}"/>
    <cellStyle name="Percent 4 2" xfId="86" xr:uid="{00000000-0005-0000-0000-000056000000}"/>
    <cellStyle name="Percent 5" xfId="87" xr:uid="{00000000-0005-0000-0000-000057000000}"/>
    <cellStyle name="Percent 6" xfId="88" xr:uid="{00000000-0005-0000-0000-000058000000}"/>
    <cellStyle name="Title 2" xfId="89" xr:uid="{00000000-0005-0000-0000-000059000000}"/>
    <cellStyle name="Title 2 2" xfId="90" xr:uid="{00000000-0005-0000-0000-00005A000000}"/>
    <cellStyle name="Total 2" xfId="91" xr:uid="{00000000-0005-0000-0000-00005B000000}"/>
    <cellStyle name="Warning Text 2" xfId="92" xr:uid="{00000000-0005-0000-0000-00005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LLDHCFP\Shared%20Files\OSD\Don\EI\General%20Analysis%20Template%20V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scalImpact"/>
      <sheetName val="RateOptions"/>
      <sheetName val="GeogVar"/>
      <sheetName val="CostDrivers"/>
      <sheetName val="CostSummary"/>
      <sheetName val="CleanData"/>
      <sheetName val="RawDataCalcs"/>
      <sheetName val="CleanData (2)"/>
      <sheetName val="RawDataCalcs (2)"/>
      <sheetName val="Lookups"/>
      <sheetName val="Source"/>
      <sheetName val="Sheet1"/>
      <sheetName val="Transposed RawDataCalcs"/>
      <sheetName val="Transposed Clean Data"/>
      <sheetName val="Transposed Source"/>
      <sheetName val="Transposed RawDataCalcs &amp; Calcs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A4" t="str">
            <v>Associates For Human Services Inc</v>
          </cell>
        </row>
        <row r="34">
          <cell r="L34">
            <v>0</v>
          </cell>
          <cell r="M34">
            <v>0.79029091117448558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46956.620119375693</v>
          </cell>
          <cell r="AA34">
            <v>17680</v>
          </cell>
          <cell r="AB34">
            <v>39867.641875293193</v>
          </cell>
          <cell r="AC34">
            <v>41031.086504828323</v>
          </cell>
          <cell r="AD34">
            <v>0</v>
          </cell>
          <cell r="AE34">
            <v>0</v>
          </cell>
          <cell r="AF34">
            <v>0</v>
          </cell>
          <cell r="AG34">
            <v>33944.118844784767</v>
          </cell>
          <cell r="AH34">
            <v>17680</v>
          </cell>
          <cell r="AI34">
            <v>0</v>
          </cell>
          <cell r="AJ34">
            <v>29753.902816591464</v>
          </cell>
          <cell r="AK34">
            <v>30930.825880294266</v>
          </cell>
          <cell r="AL34">
            <v>18569.0381892203</v>
          </cell>
          <cell r="AM34">
            <v>18442.473919768927</v>
          </cell>
          <cell r="AN34">
            <v>38606.161015285972</v>
          </cell>
          <cell r="AO34">
            <v>27075.185897627798</v>
          </cell>
          <cell r="AP34">
            <v>0</v>
          </cell>
          <cell r="AQ34">
            <v>0</v>
          </cell>
          <cell r="AR34">
            <v>0</v>
          </cell>
          <cell r="AS34">
            <v>20355.422680841988</v>
          </cell>
          <cell r="AT34">
            <v>71628.834700450796</v>
          </cell>
          <cell r="AU34">
            <v>20461.641675358544</v>
          </cell>
          <cell r="AV34">
            <v>21763.519947861987</v>
          </cell>
          <cell r="AW34">
            <v>30028.595208686409</v>
          </cell>
          <cell r="AX34">
            <v>20500.552365271986</v>
          </cell>
          <cell r="AY34">
            <v>0</v>
          </cell>
          <cell r="AZ34">
            <v>0</v>
          </cell>
          <cell r="BA34">
            <v>26069.349097187373</v>
          </cell>
          <cell r="BB34">
            <v>17680</v>
          </cell>
          <cell r="BC34">
            <v>27212.519009187054</v>
          </cell>
          <cell r="BD34">
            <v>41756.507202167428</v>
          </cell>
          <cell r="BE34">
            <v>28667.992486020263</v>
          </cell>
          <cell r="BF34">
            <v>19660.985016893599</v>
          </cell>
          <cell r="BG34">
            <v>17680</v>
          </cell>
          <cell r="BH34">
            <v>17680</v>
          </cell>
          <cell r="BI34">
            <v>17680</v>
          </cell>
          <cell r="BJ34">
            <v>0</v>
          </cell>
          <cell r="BK34">
            <v>0</v>
          </cell>
          <cell r="BL34">
            <v>37248.882698669069</v>
          </cell>
          <cell r="BM34">
            <v>17680</v>
          </cell>
          <cell r="BN34">
            <v>37585.774536606972</v>
          </cell>
          <cell r="BO34">
            <v>33596.29852940391</v>
          </cell>
          <cell r="BP34">
            <v>25417.773521214607</v>
          </cell>
          <cell r="BQ34">
            <v>30055.921442748004</v>
          </cell>
          <cell r="BR34">
            <v>21970.169720181879</v>
          </cell>
          <cell r="BS34">
            <v>17680</v>
          </cell>
          <cell r="BT34">
            <v>-1122614.5665450124</v>
          </cell>
          <cell r="BU34">
            <v>0.13027098074394894</v>
          </cell>
          <cell r="BV34">
            <v>-16766.898501709318</v>
          </cell>
          <cell r="BW34">
            <v>-1108530.6212166082</v>
          </cell>
          <cell r="BX34">
            <v>-1474513.4431397212</v>
          </cell>
          <cell r="BY34">
            <v>-359587.75471530249</v>
          </cell>
          <cell r="BZ34">
            <v>-675414.15673018876</v>
          </cell>
          <cell r="CA34">
            <v>-10318274.104858737</v>
          </cell>
          <cell r="CB34">
            <v>3.9667448114237239E-2</v>
          </cell>
          <cell r="CC34">
            <v>-354564.67376116331</v>
          </cell>
          <cell r="CD34">
            <v>-3143047.8255827245</v>
          </cell>
          <cell r="CE34">
            <v>-597214.63617941493</v>
          </cell>
          <cell r="CF34">
            <v>-629519.18501455639</v>
          </cell>
          <cell r="CG34">
            <v>-2933297.7765657566</v>
          </cell>
          <cell r="CH34">
            <v>-312958.42871704738</v>
          </cell>
          <cell r="CI34">
            <v>-6950335.2468438176</v>
          </cell>
          <cell r="CJ34">
            <v>-1108530.6212166082</v>
          </cell>
          <cell r="CK34">
            <v>-461138.95556240936</v>
          </cell>
          <cell r="CL34">
            <v>-359587.75471530249</v>
          </cell>
          <cell r="CM34">
            <v>-293888.7390341704</v>
          </cell>
          <cell r="CN34">
            <v>-675414.15673018876</v>
          </cell>
          <cell r="CO34">
            <v>-9523712.744866835</v>
          </cell>
          <cell r="CP34">
            <v>0.53755430053228481</v>
          </cell>
          <cell r="CQ34">
            <v>8.426975069624898E-2</v>
          </cell>
          <cell r="CR34">
            <v>-4.8713603045017345E-3</v>
          </cell>
          <cell r="CS34">
            <v>9.7952431306347933E-3</v>
          </cell>
          <cell r="CT34">
            <v>-3.9893498199197908E-2</v>
          </cell>
          <cell r="CU34">
            <v>3.8691458414040758E-2</v>
          </cell>
          <cell r="CV34">
            <v>5.6665121955921194</v>
          </cell>
          <cell r="CW34">
            <v>1.0474528769120166</v>
          </cell>
          <cell r="CX34">
            <v>-0.93418082786395029</v>
          </cell>
          <cell r="CY34">
            <v>-0.56422902479690396</v>
          </cell>
          <cell r="CZ34">
            <v>-0.51027554355606819</v>
          </cell>
          <cell r="DA34">
            <v>0.50401661976240408</v>
          </cell>
          <cell r="DB34">
            <v>9.2791732149199646</v>
          </cell>
        </row>
        <row r="35">
          <cell r="L35">
            <v>325.54527652063496</v>
          </cell>
          <cell r="M35">
            <v>1.145059670647806</v>
          </cell>
          <cell r="N35">
            <v>12.658929241568668</v>
          </cell>
          <cell r="O35">
            <v>95.943355157776523</v>
          </cell>
          <cell r="P35">
            <v>25.947712752140522</v>
          </cell>
          <cell r="Q35">
            <v>33.680418140703352</v>
          </cell>
          <cell r="R35">
            <v>117.98676225403045</v>
          </cell>
          <cell r="S35">
            <v>18.677306003027208</v>
          </cell>
          <cell r="T35">
            <v>4.0568192104597958E-2</v>
          </cell>
          <cell r="U35">
            <v>0.13171437587406293</v>
          </cell>
          <cell r="V35">
            <v>5.1755918785346619E-2</v>
          </cell>
          <cell r="W35">
            <v>0.16497859077952676</v>
          </cell>
          <cell r="X35">
            <v>0.2982878564398192</v>
          </cell>
          <cell r="Y35">
            <v>5.4787394269923656E-2</v>
          </cell>
          <cell r="Z35">
            <v>91413.434936079429</v>
          </cell>
          <cell r="AA35">
            <v>171213.94858211145</v>
          </cell>
          <cell r="AB35">
            <v>71268.467153171412</v>
          </cell>
          <cell r="AC35">
            <v>67499.431340421332</v>
          </cell>
          <cell r="AD35">
            <v>0</v>
          </cell>
          <cell r="AE35">
            <v>0</v>
          </cell>
          <cell r="AF35">
            <v>0</v>
          </cell>
          <cell r="AG35">
            <v>76170.539456675135</v>
          </cell>
          <cell r="AH35">
            <v>51194.094846967935</v>
          </cell>
          <cell r="AI35">
            <v>0</v>
          </cell>
          <cell r="AJ35">
            <v>96651.607294339352</v>
          </cell>
          <cell r="AK35">
            <v>103711.82144639676</v>
          </cell>
          <cell r="AL35">
            <v>108951.50925611406</v>
          </cell>
          <cell r="AM35">
            <v>124826.37579975859</v>
          </cell>
          <cell r="AN35">
            <v>56811.862618938139</v>
          </cell>
          <cell r="AO35">
            <v>55812.854748790807</v>
          </cell>
          <cell r="AP35">
            <v>0</v>
          </cell>
          <cell r="AQ35">
            <v>0</v>
          </cell>
          <cell r="AR35">
            <v>0</v>
          </cell>
          <cell r="AS35">
            <v>25027.576232617906</v>
          </cell>
          <cell r="AT35">
            <v>93184.103761087666</v>
          </cell>
          <cell r="AU35">
            <v>97525.123689390195</v>
          </cell>
          <cell r="AV35">
            <v>84456.375281292596</v>
          </cell>
          <cell r="AW35">
            <v>57934.015020761828</v>
          </cell>
          <cell r="AX35">
            <v>101633.94724195503</v>
          </cell>
          <cell r="AY35">
            <v>0</v>
          </cell>
          <cell r="AZ35">
            <v>0</v>
          </cell>
          <cell r="BA35">
            <v>66765.076206888509</v>
          </cell>
          <cell r="BB35">
            <v>97217.62868695044</v>
          </cell>
          <cell r="BC35">
            <v>54127.822372828719</v>
          </cell>
          <cell r="BD35">
            <v>61930.062581382372</v>
          </cell>
          <cell r="BE35">
            <v>62552.309754750124</v>
          </cell>
          <cell r="BF35">
            <v>61773.475248805931</v>
          </cell>
          <cell r="BG35">
            <v>57364.818493992512</v>
          </cell>
          <cell r="BH35">
            <v>61457.801192826271</v>
          </cell>
          <cell r="BI35">
            <v>59460.337150228035</v>
          </cell>
          <cell r="BJ35">
            <v>0</v>
          </cell>
          <cell r="BK35">
            <v>0</v>
          </cell>
          <cell r="BL35">
            <v>56935.273604014816</v>
          </cell>
          <cell r="BM35">
            <v>23906.767042588603</v>
          </cell>
          <cell r="BN35">
            <v>98552.058845081687</v>
          </cell>
          <cell r="BO35">
            <v>92467.250108432359</v>
          </cell>
          <cell r="BP35">
            <v>82220.484062892225</v>
          </cell>
          <cell r="BQ35">
            <v>56623.272837053592</v>
          </cell>
          <cell r="BR35">
            <v>55887.670848124704</v>
          </cell>
          <cell r="BS35">
            <v>51288.876636076719</v>
          </cell>
          <cell r="BT35">
            <v>2112574.116174642</v>
          </cell>
          <cell r="BU35">
            <v>0.25527956514613798</v>
          </cell>
          <cell r="BV35">
            <v>23380.416398015204</v>
          </cell>
          <cell r="BW35">
            <v>2091876.652949932</v>
          </cell>
          <cell r="BX35">
            <v>2741064.8572137947</v>
          </cell>
          <cell r="BY35">
            <v>635817.59101159882</v>
          </cell>
          <cell r="BZ35">
            <v>1513613.2335450135</v>
          </cell>
          <cell r="CA35">
            <v>18919408.888917986</v>
          </cell>
          <cell r="CB35">
            <v>0.19870561791457902</v>
          </cell>
          <cell r="CC35">
            <v>806865.11746486695</v>
          </cell>
          <cell r="CD35">
            <v>5168304.2633605022</v>
          </cell>
          <cell r="CE35">
            <v>1093155.1880312669</v>
          </cell>
          <cell r="CF35">
            <v>1069094.8390886304</v>
          </cell>
          <cell r="CG35">
            <v>4684667.7461953871</v>
          </cell>
          <cell r="CH35">
            <v>617900.22797630657</v>
          </cell>
          <cell r="CI35">
            <v>12419720.103140112</v>
          </cell>
          <cell r="CJ35">
            <v>2091876.652949932</v>
          </cell>
          <cell r="CK35">
            <v>820656.7340809278</v>
          </cell>
          <cell r="CL35">
            <v>635817.59101159882</v>
          </cell>
          <cell r="CM35">
            <v>482804.03681194817</v>
          </cell>
          <cell r="CN35">
            <v>1513613.2335450135</v>
          </cell>
          <cell r="CO35">
            <v>17639305.62230387</v>
          </cell>
          <cell r="CP35">
            <v>0.76215046939141795</v>
          </cell>
          <cell r="CQ35">
            <v>0.16600060800221017</v>
          </cell>
          <cell r="CR35">
            <v>8.5226674012795239E-2</v>
          </cell>
          <cell r="CS35">
            <v>5.5898307580515283E-2</v>
          </cell>
          <cell r="CT35">
            <v>9.7875058126419362E-2</v>
          </cell>
          <cell r="CU35">
            <v>0.20945045379962196</v>
          </cell>
          <cell r="CV35">
            <v>62.28479778701265</v>
          </cell>
          <cell r="CW35">
            <v>12.10204980934472</v>
          </cell>
          <cell r="CX35">
            <v>5.3536231730866977</v>
          </cell>
          <cell r="CY35">
            <v>4.4618604338916112</v>
          </cell>
          <cell r="CZ35">
            <v>2.5061718808094016</v>
          </cell>
          <cell r="DA35">
            <v>13.087601389791917</v>
          </cell>
          <cell r="DB35">
            <v>95.726227555066657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50"/>
  <sheetViews>
    <sheetView showGridLines="0" tabSelected="1" zoomScale="60" zoomScaleNormal="60" workbookViewId="0">
      <selection activeCell="P13" sqref="P13"/>
    </sheetView>
  </sheetViews>
  <sheetFormatPr defaultRowHeight="26"/>
  <cols>
    <col min="1" max="1" width="5.54296875" style="56" customWidth="1"/>
    <col min="2" max="2" width="58" style="56" customWidth="1"/>
    <col min="3" max="3" width="24.1796875" style="56" customWidth="1"/>
    <col min="4" max="4" width="69.1796875" style="56" customWidth="1"/>
    <col min="5" max="5" width="69.1796875" style="58" customWidth="1"/>
    <col min="6" max="6" width="44" style="58" customWidth="1"/>
    <col min="7" max="243" width="8.90625" style="56"/>
    <col min="244" max="244" width="5.54296875" style="56" customWidth="1"/>
    <col min="245" max="245" width="58" style="56" customWidth="1"/>
    <col min="246" max="246" width="24.1796875" style="56" customWidth="1"/>
    <col min="247" max="248" width="0" style="56" hidden="1" customWidth="1"/>
    <col min="249" max="249" width="61.453125" style="56" customWidth="1"/>
    <col min="250" max="250" width="62.08984375" style="56" customWidth="1"/>
    <col min="251" max="254" width="0" style="56" hidden="1" customWidth="1"/>
    <col min="255" max="499" width="8.90625" style="56"/>
    <col min="500" max="500" width="5.54296875" style="56" customWidth="1"/>
    <col min="501" max="501" width="58" style="56" customWidth="1"/>
    <col min="502" max="502" width="24.1796875" style="56" customWidth="1"/>
    <col min="503" max="504" width="0" style="56" hidden="1" customWidth="1"/>
    <col min="505" max="505" width="61.453125" style="56" customWidth="1"/>
    <col min="506" max="506" width="62.08984375" style="56" customWidth="1"/>
    <col min="507" max="510" width="0" style="56" hidden="1" customWidth="1"/>
    <col min="511" max="755" width="8.90625" style="56"/>
    <col min="756" max="756" width="5.54296875" style="56" customWidth="1"/>
    <col min="757" max="757" width="58" style="56" customWidth="1"/>
    <col min="758" max="758" width="24.1796875" style="56" customWidth="1"/>
    <col min="759" max="760" width="0" style="56" hidden="1" customWidth="1"/>
    <col min="761" max="761" width="61.453125" style="56" customWidth="1"/>
    <col min="762" max="762" width="62.08984375" style="56" customWidth="1"/>
    <col min="763" max="766" width="0" style="56" hidden="1" customWidth="1"/>
    <col min="767" max="1011" width="8.90625" style="56"/>
    <col min="1012" max="1012" width="5.54296875" style="56" customWidth="1"/>
    <col min="1013" max="1013" width="58" style="56" customWidth="1"/>
    <col min="1014" max="1014" width="24.1796875" style="56" customWidth="1"/>
    <col min="1015" max="1016" width="0" style="56" hidden="1" customWidth="1"/>
    <col min="1017" max="1017" width="61.453125" style="56" customWidth="1"/>
    <col min="1018" max="1018" width="62.08984375" style="56" customWidth="1"/>
    <col min="1019" max="1022" width="0" style="56" hidden="1" customWidth="1"/>
    <col min="1023" max="1267" width="8.90625" style="56"/>
    <col min="1268" max="1268" width="5.54296875" style="56" customWidth="1"/>
    <col min="1269" max="1269" width="58" style="56" customWidth="1"/>
    <col min="1270" max="1270" width="24.1796875" style="56" customWidth="1"/>
    <col min="1271" max="1272" width="0" style="56" hidden="1" customWidth="1"/>
    <col min="1273" max="1273" width="61.453125" style="56" customWidth="1"/>
    <col min="1274" max="1274" width="62.08984375" style="56" customWidth="1"/>
    <col min="1275" max="1278" width="0" style="56" hidden="1" customWidth="1"/>
    <col min="1279" max="1523" width="8.90625" style="56"/>
    <col min="1524" max="1524" width="5.54296875" style="56" customWidth="1"/>
    <col min="1525" max="1525" width="58" style="56" customWidth="1"/>
    <col min="1526" max="1526" width="24.1796875" style="56" customWidth="1"/>
    <col min="1527" max="1528" width="0" style="56" hidden="1" customWidth="1"/>
    <col min="1529" max="1529" width="61.453125" style="56" customWidth="1"/>
    <col min="1530" max="1530" width="62.08984375" style="56" customWidth="1"/>
    <col min="1531" max="1534" width="0" style="56" hidden="1" customWidth="1"/>
    <col min="1535" max="1779" width="8.90625" style="56"/>
    <col min="1780" max="1780" width="5.54296875" style="56" customWidth="1"/>
    <col min="1781" max="1781" width="58" style="56" customWidth="1"/>
    <col min="1782" max="1782" width="24.1796875" style="56" customWidth="1"/>
    <col min="1783" max="1784" width="0" style="56" hidden="1" customWidth="1"/>
    <col min="1785" max="1785" width="61.453125" style="56" customWidth="1"/>
    <col min="1786" max="1786" width="62.08984375" style="56" customWidth="1"/>
    <col min="1787" max="1790" width="0" style="56" hidden="1" customWidth="1"/>
    <col min="1791" max="2035" width="8.90625" style="56"/>
    <col min="2036" max="2036" width="5.54296875" style="56" customWidth="1"/>
    <col min="2037" max="2037" width="58" style="56" customWidth="1"/>
    <col min="2038" max="2038" width="24.1796875" style="56" customWidth="1"/>
    <col min="2039" max="2040" width="0" style="56" hidden="1" customWidth="1"/>
    <col min="2041" max="2041" width="61.453125" style="56" customWidth="1"/>
    <col min="2042" max="2042" width="62.08984375" style="56" customWidth="1"/>
    <col min="2043" max="2046" width="0" style="56" hidden="1" customWidth="1"/>
    <col min="2047" max="2291" width="8.90625" style="56"/>
    <col min="2292" max="2292" width="5.54296875" style="56" customWidth="1"/>
    <col min="2293" max="2293" width="58" style="56" customWidth="1"/>
    <col min="2294" max="2294" width="24.1796875" style="56" customWidth="1"/>
    <col min="2295" max="2296" width="0" style="56" hidden="1" customWidth="1"/>
    <col min="2297" max="2297" width="61.453125" style="56" customWidth="1"/>
    <col min="2298" max="2298" width="62.08984375" style="56" customWidth="1"/>
    <col min="2299" max="2302" width="0" style="56" hidden="1" customWidth="1"/>
    <col min="2303" max="2547" width="8.90625" style="56"/>
    <col min="2548" max="2548" width="5.54296875" style="56" customWidth="1"/>
    <col min="2549" max="2549" width="58" style="56" customWidth="1"/>
    <col min="2550" max="2550" width="24.1796875" style="56" customWidth="1"/>
    <col min="2551" max="2552" width="0" style="56" hidden="1" customWidth="1"/>
    <col min="2553" max="2553" width="61.453125" style="56" customWidth="1"/>
    <col min="2554" max="2554" width="62.08984375" style="56" customWidth="1"/>
    <col min="2555" max="2558" width="0" style="56" hidden="1" customWidth="1"/>
    <col min="2559" max="2803" width="8.90625" style="56"/>
    <col min="2804" max="2804" width="5.54296875" style="56" customWidth="1"/>
    <col min="2805" max="2805" width="58" style="56" customWidth="1"/>
    <col min="2806" max="2806" width="24.1796875" style="56" customWidth="1"/>
    <col min="2807" max="2808" width="0" style="56" hidden="1" customWidth="1"/>
    <col min="2809" max="2809" width="61.453125" style="56" customWidth="1"/>
    <col min="2810" max="2810" width="62.08984375" style="56" customWidth="1"/>
    <col min="2811" max="2814" width="0" style="56" hidden="1" customWidth="1"/>
    <col min="2815" max="3059" width="8.90625" style="56"/>
    <col min="3060" max="3060" width="5.54296875" style="56" customWidth="1"/>
    <col min="3061" max="3061" width="58" style="56" customWidth="1"/>
    <col min="3062" max="3062" width="24.1796875" style="56" customWidth="1"/>
    <col min="3063" max="3064" width="0" style="56" hidden="1" customWidth="1"/>
    <col min="3065" max="3065" width="61.453125" style="56" customWidth="1"/>
    <col min="3066" max="3066" width="62.08984375" style="56" customWidth="1"/>
    <col min="3067" max="3070" width="0" style="56" hidden="1" customWidth="1"/>
    <col min="3071" max="3315" width="8.90625" style="56"/>
    <col min="3316" max="3316" width="5.54296875" style="56" customWidth="1"/>
    <col min="3317" max="3317" width="58" style="56" customWidth="1"/>
    <col min="3318" max="3318" width="24.1796875" style="56" customWidth="1"/>
    <col min="3319" max="3320" width="0" style="56" hidden="1" customWidth="1"/>
    <col min="3321" max="3321" width="61.453125" style="56" customWidth="1"/>
    <col min="3322" max="3322" width="62.08984375" style="56" customWidth="1"/>
    <col min="3323" max="3326" width="0" style="56" hidden="1" customWidth="1"/>
    <col min="3327" max="3571" width="8.90625" style="56"/>
    <col min="3572" max="3572" width="5.54296875" style="56" customWidth="1"/>
    <col min="3573" max="3573" width="58" style="56" customWidth="1"/>
    <col min="3574" max="3574" width="24.1796875" style="56" customWidth="1"/>
    <col min="3575" max="3576" width="0" style="56" hidden="1" customWidth="1"/>
    <col min="3577" max="3577" width="61.453125" style="56" customWidth="1"/>
    <col min="3578" max="3578" width="62.08984375" style="56" customWidth="1"/>
    <col min="3579" max="3582" width="0" style="56" hidden="1" customWidth="1"/>
    <col min="3583" max="3827" width="8.90625" style="56"/>
    <col min="3828" max="3828" width="5.54296875" style="56" customWidth="1"/>
    <col min="3829" max="3829" width="58" style="56" customWidth="1"/>
    <col min="3830" max="3830" width="24.1796875" style="56" customWidth="1"/>
    <col min="3831" max="3832" width="0" style="56" hidden="1" customWidth="1"/>
    <col min="3833" max="3833" width="61.453125" style="56" customWidth="1"/>
    <col min="3834" max="3834" width="62.08984375" style="56" customWidth="1"/>
    <col min="3835" max="3838" width="0" style="56" hidden="1" customWidth="1"/>
    <col min="3839" max="4083" width="8.90625" style="56"/>
    <col min="4084" max="4084" width="5.54296875" style="56" customWidth="1"/>
    <col min="4085" max="4085" width="58" style="56" customWidth="1"/>
    <col min="4086" max="4086" width="24.1796875" style="56" customWidth="1"/>
    <col min="4087" max="4088" width="0" style="56" hidden="1" customWidth="1"/>
    <col min="4089" max="4089" width="61.453125" style="56" customWidth="1"/>
    <col min="4090" max="4090" width="62.08984375" style="56" customWidth="1"/>
    <col min="4091" max="4094" width="0" style="56" hidden="1" customWidth="1"/>
    <col min="4095" max="4339" width="8.90625" style="56"/>
    <col min="4340" max="4340" width="5.54296875" style="56" customWidth="1"/>
    <col min="4341" max="4341" width="58" style="56" customWidth="1"/>
    <col min="4342" max="4342" width="24.1796875" style="56" customWidth="1"/>
    <col min="4343" max="4344" width="0" style="56" hidden="1" customWidth="1"/>
    <col min="4345" max="4345" width="61.453125" style="56" customWidth="1"/>
    <col min="4346" max="4346" width="62.08984375" style="56" customWidth="1"/>
    <col min="4347" max="4350" width="0" style="56" hidden="1" customWidth="1"/>
    <col min="4351" max="4595" width="8.90625" style="56"/>
    <col min="4596" max="4596" width="5.54296875" style="56" customWidth="1"/>
    <col min="4597" max="4597" width="58" style="56" customWidth="1"/>
    <col min="4598" max="4598" width="24.1796875" style="56" customWidth="1"/>
    <col min="4599" max="4600" width="0" style="56" hidden="1" customWidth="1"/>
    <col min="4601" max="4601" width="61.453125" style="56" customWidth="1"/>
    <col min="4602" max="4602" width="62.08984375" style="56" customWidth="1"/>
    <col min="4603" max="4606" width="0" style="56" hidden="1" customWidth="1"/>
    <col min="4607" max="4851" width="8.90625" style="56"/>
    <col min="4852" max="4852" width="5.54296875" style="56" customWidth="1"/>
    <col min="4853" max="4853" width="58" style="56" customWidth="1"/>
    <col min="4854" max="4854" width="24.1796875" style="56" customWidth="1"/>
    <col min="4855" max="4856" width="0" style="56" hidden="1" customWidth="1"/>
    <col min="4857" max="4857" width="61.453125" style="56" customWidth="1"/>
    <col min="4858" max="4858" width="62.08984375" style="56" customWidth="1"/>
    <col min="4859" max="4862" width="0" style="56" hidden="1" customWidth="1"/>
    <col min="4863" max="5107" width="8.90625" style="56"/>
    <col min="5108" max="5108" width="5.54296875" style="56" customWidth="1"/>
    <col min="5109" max="5109" width="58" style="56" customWidth="1"/>
    <col min="5110" max="5110" width="24.1796875" style="56" customWidth="1"/>
    <col min="5111" max="5112" width="0" style="56" hidden="1" customWidth="1"/>
    <col min="5113" max="5113" width="61.453125" style="56" customWidth="1"/>
    <col min="5114" max="5114" width="62.08984375" style="56" customWidth="1"/>
    <col min="5115" max="5118" width="0" style="56" hidden="1" customWidth="1"/>
    <col min="5119" max="5363" width="8.90625" style="56"/>
    <col min="5364" max="5364" width="5.54296875" style="56" customWidth="1"/>
    <col min="5365" max="5365" width="58" style="56" customWidth="1"/>
    <col min="5366" max="5366" width="24.1796875" style="56" customWidth="1"/>
    <col min="5367" max="5368" width="0" style="56" hidden="1" customWidth="1"/>
    <col min="5369" max="5369" width="61.453125" style="56" customWidth="1"/>
    <col min="5370" max="5370" width="62.08984375" style="56" customWidth="1"/>
    <col min="5371" max="5374" width="0" style="56" hidden="1" customWidth="1"/>
    <col min="5375" max="5619" width="8.90625" style="56"/>
    <col min="5620" max="5620" width="5.54296875" style="56" customWidth="1"/>
    <col min="5621" max="5621" width="58" style="56" customWidth="1"/>
    <col min="5622" max="5622" width="24.1796875" style="56" customWidth="1"/>
    <col min="5623" max="5624" width="0" style="56" hidden="1" customWidth="1"/>
    <col min="5625" max="5625" width="61.453125" style="56" customWidth="1"/>
    <col min="5626" max="5626" width="62.08984375" style="56" customWidth="1"/>
    <col min="5627" max="5630" width="0" style="56" hidden="1" customWidth="1"/>
    <col min="5631" max="5875" width="8.90625" style="56"/>
    <col min="5876" max="5876" width="5.54296875" style="56" customWidth="1"/>
    <col min="5877" max="5877" width="58" style="56" customWidth="1"/>
    <col min="5878" max="5878" width="24.1796875" style="56" customWidth="1"/>
    <col min="5879" max="5880" width="0" style="56" hidden="1" customWidth="1"/>
    <col min="5881" max="5881" width="61.453125" style="56" customWidth="1"/>
    <col min="5882" max="5882" width="62.08984375" style="56" customWidth="1"/>
    <col min="5883" max="5886" width="0" style="56" hidden="1" customWidth="1"/>
    <col min="5887" max="6131" width="8.90625" style="56"/>
    <col min="6132" max="6132" width="5.54296875" style="56" customWidth="1"/>
    <col min="6133" max="6133" width="58" style="56" customWidth="1"/>
    <col min="6134" max="6134" width="24.1796875" style="56" customWidth="1"/>
    <col min="6135" max="6136" width="0" style="56" hidden="1" customWidth="1"/>
    <col min="6137" max="6137" width="61.453125" style="56" customWidth="1"/>
    <col min="6138" max="6138" width="62.08984375" style="56" customWidth="1"/>
    <col min="6139" max="6142" width="0" style="56" hidden="1" customWidth="1"/>
    <col min="6143" max="6387" width="8.90625" style="56"/>
    <col min="6388" max="6388" width="5.54296875" style="56" customWidth="1"/>
    <col min="6389" max="6389" width="58" style="56" customWidth="1"/>
    <col min="6390" max="6390" width="24.1796875" style="56" customWidth="1"/>
    <col min="6391" max="6392" width="0" style="56" hidden="1" customWidth="1"/>
    <col min="6393" max="6393" width="61.453125" style="56" customWidth="1"/>
    <col min="6394" max="6394" width="62.08984375" style="56" customWidth="1"/>
    <col min="6395" max="6398" width="0" style="56" hidden="1" customWidth="1"/>
    <col min="6399" max="6643" width="8.90625" style="56"/>
    <col min="6644" max="6644" width="5.54296875" style="56" customWidth="1"/>
    <col min="6645" max="6645" width="58" style="56" customWidth="1"/>
    <col min="6646" max="6646" width="24.1796875" style="56" customWidth="1"/>
    <col min="6647" max="6648" width="0" style="56" hidden="1" customWidth="1"/>
    <col min="6649" max="6649" width="61.453125" style="56" customWidth="1"/>
    <col min="6650" max="6650" width="62.08984375" style="56" customWidth="1"/>
    <col min="6651" max="6654" width="0" style="56" hidden="1" customWidth="1"/>
    <col min="6655" max="6899" width="8.90625" style="56"/>
    <col min="6900" max="6900" width="5.54296875" style="56" customWidth="1"/>
    <col min="6901" max="6901" width="58" style="56" customWidth="1"/>
    <col min="6902" max="6902" width="24.1796875" style="56" customWidth="1"/>
    <col min="6903" max="6904" width="0" style="56" hidden="1" customWidth="1"/>
    <col min="6905" max="6905" width="61.453125" style="56" customWidth="1"/>
    <col min="6906" max="6906" width="62.08984375" style="56" customWidth="1"/>
    <col min="6907" max="6910" width="0" style="56" hidden="1" customWidth="1"/>
    <col min="6911" max="7155" width="8.90625" style="56"/>
    <col min="7156" max="7156" width="5.54296875" style="56" customWidth="1"/>
    <col min="7157" max="7157" width="58" style="56" customWidth="1"/>
    <col min="7158" max="7158" width="24.1796875" style="56" customWidth="1"/>
    <col min="7159" max="7160" width="0" style="56" hidden="1" customWidth="1"/>
    <col min="7161" max="7161" width="61.453125" style="56" customWidth="1"/>
    <col min="7162" max="7162" width="62.08984375" style="56" customWidth="1"/>
    <col min="7163" max="7166" width="0" style="56" hidden="1" customWidth="1"/>
    <col min="7167" max="7411" width="8.90625" style="56"/>
    <col min="7412" max="7412" width="5.54296875" style="56" customWidth="1"/>
    <col min="7413" max="7413" width="58" style="56" customWidth="1"/>
    <col min="7414" max="7414" width="24.1796875" style="56" customWidth="1"/>
    <col min="7415" max="7416" width="0" style="56" hidden="1" customWidth="1"/>
    <col min="7417" max="7417" width="61.453125" style="56" customWidth="1"/>
    <col min="7418" max="7418" width="62.08984375" style="56" customWidth="1"/>
    <col min="7419" max="7422" width="0" style="56" hidden="1" customWidth="1"/>
    <col min="7423" max="7667" width="8.90625" style="56"/>
    <col min="7668" max="7668" width="5.54296875" style="56" customWidth="1"/>
    <col min="7669" max="7669" width="58" style="56" customWidth="1"/>
    <col min="7670" max="7670" width="24.1796875" style="56" customWidth="1"/>
    <col min="7671" max="7672" width="0" style="56" hidden="1" customWidth="1"/>
    <col min="7673" max="7673" width="61.453125" style="56" customWidth="1"/>
    <col min="7674" max="7674" width="62.08984375" style="56" customWidth="1"/>
    <col min="7675" max="7678" width="0" style="56" hidden="1" customWidth="1"/>
    <col min="7679" max="7923" width="8.90625" style="56"/>
    <col min="7924" max="7924" width="5.54296875" style="56" customWidth="1"/>
    <col min="7925" max="7925" width="58" style="56" customWidth="1"/>
    <col min="7926" max="7926" width="24.1796875" style="56" customWidth="1"/>
    <col min="7927" max="7928" width="0" style="56" hidden="1" customWidth="1"/>
    <col min="7929" max="7929" width="61.453125" style="56" customWidth="1"/>
    <col min="7930" max="7930" width="62.08984375" style="56" customWidth="1"/>
    <col min="7931" max="7934" width="0" style="56" hidden="1" customWidth="1"/>
    <col min="7935" max="8179" width="8.90625" style="56"/>
    <col min="8180" max="8180" width="5.54296875" style="56" customWidth="1"/>
    <col min="8181" max="8181" width="58" style="56" customWidth="1"/>
    <col min="8182" max="8182" width="24.1796875" style="56" customWidth="1"/>
    <col min="8183" max="8184" width="0" style="56" hidden="1" customWidth="1"/>
    <col min="8185" max="8185" width="61.453125" style="56" customWidth="1"/>
    <col min="8186" max="8186" width="62.08984375" style="56" customWidth="1"/>
    <col min="8187" max="8190" width="0" style="56" hidden="1" customWidth="1"/>
    <col min="8191" max="8435" width="8.90625" style="56"/>
    <col min="8436" max="8436" width="5.54296875" style="56" customWidth="1"/>
    <col min="8437" max="8437" width="58" style="56" customWidth="1"/>
    <col min="8438" max="8438" width="24.1796875" style="56" customWidth="1"/>
    <col min="8439" max="8440" width="0" style="56" hidden="1" customWidth="1"/>
    <col min="8441" max="8441" width="61.453125" style="56" customWidth="1"/>
    <col min="8442" max="8442" width="62.08984375" style="56" customWidth="1"/>
    <col min="8443" max="8446" width="0" style="56" hidden="1" customWidth="1"/>
    <col min="8447" max="8691" width="8.90625" style="56"/>
    <col min="8692" max="8692" width="5.54296875" style="56" customWidth="1"/>
    <col min="8693" max="8693" width="58" style="56" customWidth="1"/>
    <col min="8694" max="8694" width="24.1796875" style="56" customWidth="1"/>
    <col min="8695" max="8696" width="0" style="56" hidden="1" customWidth="1"/>
    <col min="8697" max="8697" width="61.453125" style="56" customWidth="1"/>
    <col min="8698" max="8698" width="62.08984375" style="56" customWidth="1"/>
    <col min="8699" max="8702" width="0" style="56" hidden="1" customWidth="1"/>
    <col min="8703" max="8947" width="8.90625" style="56"/>
    <col min="8948" max="8948" width="5.54296875" style="56" customWidth="1"/>
    <col min="8949" max="8949" width="58" style="56" customWidth="1"/>
    <col min="8950" max="8950" width="24.1796875" style="56" customWidth="1"/>
    <col min="8951" max="8952" width="0" style="56" hidden="1" customWidth="1"/>
    <col min="8953" max="8953" width="61.453125" style="56" customWidth="1"/>
    <col min="8954" max="8954" width="62.08984375" style="56" customWidth="1"/>
    <col min="8955" max="8958" width="0" style="56" hidden="1" customWidth="1"/>
    <col min="8959" max="9203" width="8.90625" style="56"/>
    <col min="9204" max="9204" width="5.54296875" style="56" customWidth="1"/>
    <col min="9205" max="9205" width="58" style="56" customWidth="1"/>
    <col min="9206" max="9206" width="24.1796875" style="56" customWidth="1"/>
    <col min="9207" max="9208" width="0" style="56" hidden="1" customWidth="1"/>
    <col min="9209" max="9209" width="61.453125" style="56" customWidth="1"/>
    <col min="9210" max="9210" width="62.08984375" style="56" customWidth="1"/>
    <col min="9211" max="9214" width="0" style="56" hidden="1" customWidth="1"/>
    <col min="9215" max="9459" width="8.90625" style="56"/>
    <col min="9460" max="9460" width="5.54296875" style="56" customWidth="1"/>
    <col min="9461" max="9461" width="58" style="56" customWidth="1"/>
    <col min="9462" max="9462" width="24.1796875" style="56" customWidth="1"/>
    <col min="9463" max="9464" width="0" style="56" hidden="1" customWidth="1"/>
    <col min="9465" max="9465" width="61.453125" style="56" customWidth="1"/>
    <col min="9466" max="9466" width="62.08984375" style="56" customWidth="1"/>
    <col min="9467" max="9470" width="0" style="56" hidden="1" customWidth="1"/>
    <col min="9471" max="9715" width="8.90625" style="56"/>
    <col min="9716" max="9716" width="5.54296875" style="56" customWidth="1"/>
    <col min="9717" max="9717" width="58" style="56" customWidth="1"/>
    <col min="9718" max="9718" width="24.1796875" style="56" customWidth="1"/>
    <col min="9719" max="9720" width="0" style="56" hidden="1" customWidth="1"/>
    <col min="9721" max="9721" width="61.453125" style="56" customWidth="1"/>
    <col min="9722" max="9722" width="62.08984375" style="56" customWidth="1"/>
    <col min="9723" max="9726" width="0" style="56" hidden="1" customWidth="1"/>
    <col min="9727" max="9971" width="8.90625" style="56"/>
    <col min="9972" max="9972" width="5.54296875" style="56" customWidth="1"/>
    <col min="9973" max="9973" width="58" style="56" customWidth="1"/>
    <col min="9974" max="9974" width="24.1796875" style="56" customWidth="1"/>
    <col min="9975" max="9976" width="0" style="56" hidden="1" customWidth="1"/>
    <col min="9977" max="9977" width="61.453125" style="56" customWidth="1"/>
    <col min="9978" max="9978" width="62.08984375" style="56" customWidth="1"/>
    <col min="9979" max="9982" width="0" style="56" hidden="1" customWidth="1"/>
    <col min="9983" max="10227" width="8.90625" style="56"/>
    <col min="10228" max="10228" width="5.54296875" style="56" customWidth="1"/>
    <col min="10229" max="10229" width="58" style="56" customWidth="1"/>
    <col min="10230" max="10230" width="24.1796875" style="56" customWidth="1"/>
    <col min="10231" max="10232" width="0" style="56" hidden="1" customWidth="1"/>
    <col min="10233" max="10233" width="61.453125" style="56" customWidth="1"/>
    <col min="10234" max="10234" width="62.08984375" style="56" customWidth="1"/>
    <col min="10235" max="10238" width="0" style="56" hidden="1" customWidth="1"/>
    <col min="10239" max="10483" width="8.90625" style="56"/>
    <col min="10484" max="10484" width="5.54296875" style="56" customWidth="1"/>
    <col min="10485" max="10485" width="58" style="56" customWidth="1"/>
    <col min="10486" max="10486" width="24.1796875" style="56" customWidth="1"/>
    <col min="10487" max="10488" width="0" style="56" hidden="1" customWidth="1"/>
    <col min="10489" max="10489" width="61.453125" style="56" customWidth="1"/>
    <col min="10490" max="10490" width="62.08984375" style="56" customWidth="1"/>
    <col min="10491" max="10494" width="0" style="56" hidden="1" customWidth="1"/>
    <col min="10495" max="10739" width="8.90625" style="56"/>
    <col min="10740" max="10740" width="5.54296875" style="56" customWidth="1"/>
    <col min="10741" max="10741" width="58" style="56" customWidth="1"/>
    <col min="10742" max="10742" width="24.1796875" style="56" customWidth="1"/>
    <col min="10743" max="10744" width="0" style="56" hidden="1" customWidth="1"/>
    <col min="10745" max="10745" width="61.453125" style="56" customWidth="1"/>
    <col min="10746" max="10746" width="62.08984375" style="56" customWidth="1"/>
    <col min="10747" max="10750" width="0" style="56" hidden="1" customWidth="1"/>
    <col min="10751" max="10995" width="8.90625" style="56"/>
    <col min="10996" max="10996" width="5.54296875" style="56" customWidth="1"/>
    <col min="10997" max="10997" width="58" style="56" customWidth="1"/>
    <col min="10998" max="10998" width="24.1796875" style="56" customWidth="1"/>
    <col min="10999" max="11000" width="0" style="56" hidden="1" customWidth="1"/>
    <col min="11001" max="11001" width="61.453125" style="56" customWidth="1"/>
    <col min="11002" max="11002" width="62.08984375" style="56" customWidth="1"/>
    <col min="11003" max="11006" width="0" style="56" hidden="1" customWidth="1"/>
    <col min="11007" max="11251" width="8.90625" style="56"/>
    <col min="11252" max="11252" width="5.54296875" style="56" customWidth="1"/>
    <col min="11253" max="11253" width="58" style="56" customWidth="1"/>
    <col min="11254" max="11254" width="24.1796875" style="56" customWidth="1"/>
    <col min="11255" max="11256" width="0" style="56" hidden="1" customWidth="1"/>
    <col min="11257" max="11257" width="61.453125" style="56" customWidth="1"/>
    <col min="11258" max="11258" width="62.08984375" style="56" customWidth="1"/>
    <col min="11259" max="11262" width="0" style="56" hidden="1" customWidth="1"/>
    <col min="11263" max="11507" width="8.90625" style="56"/>
    <col min="11508" max="11508" width="5.54296875" style="56" customWidth="1"/>
    <col min="11509" max="11509" width="58" style="56" customWidth="1"/>
    <col min="11510" max="11510" width="24.1796875" style="56" customWidth="1"/>
    <col min="11511" max="11512" width="0" style="56" hidden="1" customWidth="1"/>
    <col min="11513" max="11513" width="61.453125" style="56" customWidth="1"/>
    <col min="11514" max="11514" width="62.08984375" style="56" customWidth="1"/>
    <col min="11515" max="11518" width="0" style="56" hidden="1" customWidth="1"/>
    <col min="11519" max="11763" width="8.90625" style="56"/>
    <col min="11764" max="11764" width="5.54296875" style="56" customWidth="1"/>
    <col min="11765" max="11765" width="58" style="56" customWidth="1"/>
    <col min="11766" max="11766" width="24.1796875" style="56" customWidth="1"/>
    <col min="11767" max="11768" width="0" style="56" hidden="1" customWidth="1"/>
    <col min="11769" max="11769" width="61.453125" style="56" customWidth="1"/>
    <col min="11770" max="11770" width="62.08984375" style="56" customWidth="1"/>
    <col min="11771" max="11774" width="0" style="56" hidden="1" customWidth="1"/>
    <col min="11775" max="12019" width="8.90625" style="56"/>
    <col min="12020" max="12020" width="5.54296875" style="56" customWidth="1"/>
    <col min="12021" max="12021" width="58" style="56" customWidth="1"/>
    <col min="12022" max="12022" width="24.1796875" style="56" customWidth="1"/>
    <col min="12023" max="12024" width="0" style="56" hidden="1" customWidth="1"/>
    <col min="12025" max="12025" width="61.453125" style="56" customWidth="1"/>
    <col min="12026" max="12026" width="62.08984375" style="56" customWidth="1"/>
    <col min="12027" max="12030" width="0" style="56" hidden="1" customWidth="1"/>
    <col min="12031" max="12275" width="8.90625" style="56"/>
    <col min="12276" max="12276" width="5.54296875" style="56" customWidth="1"/>
    <col min="12277" max="12277" width="58" style="56" customWidth="1"/>
    <col min="12278" max="12278" width="24.1796875" style="56" customWidth="1"/>
    <col min="12279" max="12280" width="0" style="56" hidden="1" customWidth="1"/>
    <col min="12281" max="12281" width="61.453125" style="56" customWidth="1"/>
    <col min="12282" max="12282" width="62.08984375" style="56" customWidth="1"/>
    <col min="12283" max="12286" width="0" style="56" hidden="1" customWidth="1"/>
    <col min="12287" max="12531" width="8.90625" style="56"/>
    <col min="12532" max="12532" width="5.54296875" style="56" customWidth="1"/>
    <col min="12533" max="12533" width="58" style="56" customWidth="1"/>
    <col min="12534" max="12534" width="24.1796875" style="56" customWidth="1"/>
    <col min="12535" max="12536" width="0" style="56" hidden="1" customWidth="1"/>
    <col min="12537" max="12537" width="61.453125" style="56" customWidth="1"/>
    <col min="12538" max="12538" width="62.08984375" style="56" customWidth="1"/>
    <col min="12539" max="12542" width="0" style="56" hidden="1" customWidth="1"/>
    <col min="12543" max="12787" width="8.90625" style="56"/>
    <col min="12788" max="12788" width="5.54296875" style="56" customWidth="1"/>
    <col min="12789" max="12789" width="58" style="56" customWidth="1"/>
    <col min="12790" max="12790" width="24.1796875" style="56" customWidth="1"/>
    <col min="12791" max="12792" width="0" style="56" hidden="1" customWidth="1"/>
    <col min="12793" max="12793" width="61.453125" style="56" customWidth="1"/>
    <col min="12794" max="12794" width="62.08984375" style="56" customWidth="1"/>
    <col min="12795" max="12798" width="0" style="56" hidden="1" customWidth="1"/>
    <col min="12799" max="13043" width="8.90625" style="56"/>
    <col min="13044" max="13044" width="5.54296875" style="56" customWidth="1"/>
    <col min="13045" max="13045" width="58" style="56" customWidth="1"/>
    <col min="13046" max="13046" width="24.1796875" style="56" customWidth="1"/>
    <col min="13047" max="13048" width="0" style="56" hidden="1" customWidth="1"/>
    <col min="13049" max="13049" width="61.453125" style="56" customWidth="1"/>
    <col min="13050" max="13050" width="62.08984375" style="56" customWidth="1"/>
    <col min="13051" max="13054" width="0" style="56" hidden="1" customWidth="1"/>
    <col min="13055" max="13299" width="8.90625" style="56"/>
    <col min="13300" max="13300" width="5.54296875" style="56" customWidth="1"/>
    <col min="13301" max="13301" width="58" style="56" customWidth="1"/>
    <col min="13302" max="13302" width="24.1796875" style="56" customWidth="1"/>
    <col min="13303" max="13304" width="0" style="56" hidden="1" customWidth="1"/>
    <col min="13305" max="13305" width="61.453125" style="56" customWidth="1"/>
    <col min="13306" max="13306" width="62.08984375" style="56" customWidth="1"/>
    <col min="13307" max="13310" width="0" style="56" hidden="1" customWidth="1"/>
    <col min="13311" max="13555" width="8.90625" style="56"/>
    <col min="13556" max="13556" width="5.54296875" style="56" customWidth="1"/>
    <col min="13557" max="13557" width="58" style="56" customWidth="1"/>
    <col min="13558" max="13558" width="24.1796875" style="56" customWidth="1"/>
    <col min="13559" max="13560" width="0" style="56" hidden="1" customWidth="1"/>
    <col min="13561" max="13561" width="61.453125" style="56" customWidth="1"/>
    <col min="13562" max="13562" width="62.08984375" style="56" customWidth="1"/>
    <col min="13563" max="13566" width="0" style="56" hidden="1" customWidth="1"/>
    <col min="13567" max="13811" width="8.90625" style="56"/>
    <col min="13812" max="13812" width="5.54296875" style="56" customWidth="1"/>
    <col min="13813" max="13813" width="58" style="56" customWidth="1"/>
    <col min="13814" max="13814" width="24.1796875" style="56" customWidth="1"/>
    <col min="13815" max="13816" width="0" style="56" hidden="1" customWidth="1"/>
    <col min="13817" max="13817" width="61.453125" style="56" customWidth="1"/>
    <col min="13818" max="13818" width="62.08984375" style="56" customWidth="1"/>
    <col min="13819" max="13822" width="0" style="56" hidden="1" customWidth="1"/>
    <col min="13823" max="14067" width="8.90625" style="56"/>
    <col min="14068" max="14068" width="5.54296875" style="56" customWidth="1"/>
    <col min="14069" max="14069" width="58" style="56" customWidth="1"/>
    <col min="14070" max="14070" width="24.1796875" style="56" customWidth="1"/>
    <col min="14071" max="14072" width="0" style="56" hidden="1" customWidth="1"/>
    <col min="14073" max="14073" width="61.453125" style="56" customWidth="1"/>
    <col min="14074" max="14074" width="62.08984375" style="56" customWidth="1"/>
    <col min="14075" max="14078" width="0" style="56" hidden="1" customWidth="1"/>
    <col min="14079" max="14323" width="8.90625" style="56"/>
    <col min="14324" max="14324" width="5.54296875" style="56" customWidth="1"/>
    <col min="14325" max="14325" width="58" style="56" customWidth="1"/>
    <col min="14326" max="14326" width="24.1796875" style="56" customWidth="1"/>
    <col min="14327" max="14328" width="0" style="56" hidden="1" customWidth="1"/>
    <col min="14329" max="14329" width="61.453125" style="56" customWidth="1"/>
    <col min="14330" max="14330" width="62.08984375" style="56" customWidth="1"/>
    <col min="14331" max="14334" width="0" style="56" hidden="1" customWidth="1"/>
    <col min="14335" max="14579" width="8.90625" style="56"/>
    <col min="14580" max="14580" width="5.54296875" style="56" customWidth="1"/>
    <col min="14581" max="14581" width="58" style="56" customWidth="1"/>
    <col min="14582" max="14582" width="24.1796875" style="56" customWidth="1"/>
    <col min="14583" max="14584" width="0" style="56" hidden="1" customWidth="1"/>
    <col min="14585" max="14585" width="61.453125" style="56" customWidth="1"/>
    <col min="14586" max="14586" width="62.08984375" style="56" customWidth="1"/>
    <col min="14587" max="14590" width="0" style="56" hidden="1" customWidth="1"/>
    <col min="14591" max="14835" width="8.90625" style="56"/>
    <col min="14836" max="14836" width="5.54296875" style="56" customWidth="1"/>
    <col min="14837" max="14837" width="58" style="56" customWidth="1"/>
    <col min="14838" max="14838" width="24.1796875" style="56" customWidth="1"/>
    <col min="14839" max="14840" width="0" style="56" hidden="1" customWidth="1"/>
    <col min="14841" max="14841" width="61.453125" style="56" customWidth="1"/>
    <col min="14842" max="14842" width="62.08984375" style="56" customWidth="1"/>
    <col min="14843" max="14846" width="0" style="56" hidden="1" customWidth="1"/>
    <col min="14847" max="15091" width="8.90625" style="56"/>
    <col min="15092" max="15092" width="5.54296875" style="56" customWidth="1"/>
    <col min="15093" max="15093" width="58" style="56" customWidth="1"/>
    <col min="15094" max="15094" width="24.1796875" style="56" customWidth="1"/>
    <col min="15095" max="15096" width="0" style="56" hidden="1" customWidth="1"/>
    <col min="15097" max="15097" width="61.453125" style="56" customWidth="1"/>
    <col min="15098" max="15098" width="62.08984375" style="56" customWidth="1"/>
    <col min="15099" max="15102" width="0" style="56" hidden="1" customWidth="1"/>
    <col min="15103" max="15347" width="8.90625" style="56"/>
    <col min="15348" max="15348" width="5.54296875" style="56" customWidth="1"/>
    <col min="15349" max="15349" width="58" style="56" customWidth="1"/>
    <col min="15350" max="15350" width="24.1796875" style="56" customWidth="1"/>
    <col min="15351" max="15352" width="0" style="56" hidden="1" customWidth="1"/>
    <col min="15353" max="15353" width="61.453125" style="56" customWidth="1"/>
    <col min="15354" max="15354" width="62.08984375" style="56" customWidth="1"/>
    <col min="15355" max="15358" width="0" style="56" hidden="1" customWidth="1"/>
    <col min="15359" max="15603" width="8.90625" style="56"/>
    <col min="15604" max="15604" width="5.54296875" style="56" customWidth="1"/>
    <col min="15605" max="15605" width="58" style="56" customWidth="1"/>
    <col min="15606" max="15606" width="24.1796875" style="56" customWidth="1"/>
    <col min="15607" max="15608" width="0" style="56" hidden="1" customWidth="1"/>
    <col min="15609" max="15609" width="61.453125" style="56" customWidth="1"/>
    <col min="15610" max="15610" width="62.08984375" style="56" customWidth="1"/>
    <col min="15611" max="15614" width="0" style="56" hidden="1" customWidth="1"/>
    <col min="15615" max="15859" width="8.90625" style="56"/>
    <col min="15860" max="15860" width="5.54296875" style="56" customWidth="1"/>
    <col min="15861" max="15861" width="58" style="56" customWidth="1"/>
    <col min="15862" max="15862" width="24.1796875" style="56" customWidth="1"/>
    <col min="15863" max="15864" width="0" style="56" hidden="1" customWidth="1"/>
    <col min="15865" max="15865" width="61.453125" style="56" customWidth="1"/>
    <col min="15866" max="15866" width="62.08984375" style="56" customWidth="1"/>
    <col min="15867" max="15870" width="0" style="56" hidden="1" customWidth="1"/>
    <col min="15871" max="16115" width="8.90625" style="56"/>
    <col min="16116" max="16116" width="5.54296875" style="56" customWidth="1"/>
    <col min="16117" max="16117" width="58" style="56" customWidth="1"/>
    <col min="16118" max="16118" width="24.1796875" style="56" customWidth="1"/>
    <col min="16119" max="16120" width="0" style="56" hidden="1" customWidth="1"/>
    <col min="16121" max="16121" width="61.453125" style="56" customWidth="1"/>
    <col min="16122" max="16122" width="62.08984375" style="56" customWidth="1"/>
    <col min="16123" max="16126" width="0" style="56" hidden="1" customWidth="1"/>
    <col min="16127" max="16370" width="8.90625" style="56"/>
    <col min="16371" max="16384" width="8.90625" style="56" customWidth="1"/>
  </cols>
  <sheetData>
    <row r="1" spans="2:6">
      <c r="C1" s="57" t="s">
        <v>0</v>
      </c>
    </row>
    <row r="2" spans="2:6">
      <c r="C2" s="59">
        <v>44317</v>
      </c>
    </row>
    <row r="3" spans="2:6">
      <c r="B3" s="61"/>
      <c r="C3" s="60" t="s">
        <v>1</v>
      </c>
    </row>
    <row r="4" spans="2:6" ht="19.25" customHeight="1" thickBot="1">
      <c r="B4" s="62" t="s">
        <v>2</v>
      </c>
      <c r="C4" s="63" t="s">
        <v>1649</v>
      </c>
      <c r="D4" s="62" t="s">
        <v>3</v>
      </c>
      <c r="E4" s="64" t="s">
        <v>4</v>
      </c>
      <c r="F4" s="64" t="s">
        <v>143</v>
      </c>
    </row>
    <row r="5" spans="2:6" ht="40" customHeight="1">
      <c r="B5" s="65" t="s">
        <v>5</v>
      </c>
      <c r="C5" s="66">
        <f>'DC  CNA  DC III'!G6</f>
        <v>18.72</v>
      </c>
      <c r="D5" s="109" t="s">
        <v>6</v>
      </c>
      <c r="E5" s="98" t="s">
        <v>7</v>
      </c>
      <c r="F5" s="98" t="s">
        <v>1644</v>
      </c>
    </row>
    <row r="6" spans="2:6" ht="42.5" customHeight="1" thickBot="1">
      <c r="B6" s="68" t="s">
        <v>8</v>
      </c>
      <c r="C6" s="69">
        <f>C5*2080</f>
        <v>38937.599999999999</v>
      </c>
      <c r="D6" s="110"/>
      <c r="E6" s="99"/>
      <c r="F6" s="99"/>
    </row>
    <row r="7" spans="2:6">
      <c r="B7" s="65" t="s">
        <v>9</v>
      </c>
      <c r="C7" s="70">
        <f>'DC  CNA  DC III'!G19</f>
        <v>23.416</v>
      </c>
      <c r="D7" s="71" t="s">
        <v>10</v>
      </c>
      <c r="E7" s="98" t="s">
        <v>11</v>
      </c>
      <c r="F7" s="98" t="s">
        <v>1645</v>
      </c>
    </row>
    <row r="8" spans="2:6" ht="26.5" thickBot="1">
      <c r="B8" s="72" t="s">
        <v>12</v>
      </c>
      <c r="C8" s="73">
        <f>C7*2080</f>
        <v>48705.279999999999</v>
      </c>
      <c r="D8" s="74" t="s">
        <v>13</v>
      </c>
      <c r="E8" s="102"/>
      <c r="F8" s="102"/>
    </row>
    <row r="9" spans="2:6">
      <c r="B9" s="65" t="s">
        <v>14</v>
      </c>
      <c r="C9" s="70">
        <f>'DC  CNA  DC III'!G10</f>
        <v>17.97</v>
      </c>
      <c r="D9" s="75"/>
      <c r="E9" s="98" t="s">
        <v>15</v>
      </c>
      <c r="F9" s="98" t="s">
        <v>85</v>
      </c>
    </row>
    <row r="10" spans="2:6" ht="26.5" thickBot="1">
      <c r="B10" s="68" t="s">
        <v>16</v>
      </c>
      <c r="C10" s="69">
        <f>C9*2080</f>
        <v>37377.599999999999</v>
      </c>
      <c r="D10" s="76"/>
      <c r="E10" s="99"/>
      <c r="F10" s="99"/>
    </row>
    <row r="11" spans="2:6">
      <c r="B11" s="65" t="s">
        <v>17</v>
      </c>
      <c r="C11" s="70">
        <f>'Case Social Worker.Manager'!G4</f>
        <v>23.67</v>
      </c>
      <c r="D11" s="71" t="s">
        <v>18</v>
      </c>
      <c r="E11" s="98" t="s">
        <v>19</v>
      </c>
      <c r="F11" s="98" t="s">
        <v>144</v>
      </c>
    </row>
    <row r="12" spans="2:6" ht="26.5" thickBot="1">
      <c r="B12" s="72" t="s">
        <v>20</v>
      </c>
      <c r="C12" s="73">
        <f>C11*2080</f>
        <v>49233.600000000006</v>
      </c>
      <c r="D12" s="74" t="s">
        <v>21</v>
      </c>
      <c r="E12" s="102"/>
      <c r="F12" s="102"/>
    </row>
    <row r="13" spans="2:6" ht="78">
      <c r="B13" s="77" t="s">
        <v>22</v>
      </c>
      <c r="C13" s="70">
        <f>'Case Social Worker.Manager'!G11</f>
        <v>28.444999999999997</v>
      </c>
      <c r="D13" s="71" t="s">
        <v>23</v>
      </c>
      <c r="E13" s="98" t="s">
        <v>24</v>
      </c>
      <c r="F13" s="98" t="s">
        <v>1646</v>
      </c>
    </row>
    <row r="14" spans="2:6" ht="52.5" thickBot="1">
      <c r="B14" s="78" t="s">
        <v>25</v>
      </c>
      <c r="C14" s="69">
        <f>C13*2080</f>
        <v>59165.599999999991</v>
      </c>
      <c r="D14" s="76" t="s">
        <v>26</v>
      </c>
      <c r="E14" s="99"/>
      <c r="F14" s="99"/>
    </row>
    <row r="15" spans="2:6">
      <c r="B15" s="65" t="s">
        <v>27</v>
      </c>
      <c r="C15" s="70">
        <f>Nursing!G2</f>
        <v>28.94</v>
      </c>
      <c r="D15" s="71"/>
      <c r="E15" s="98" t="s">
        <v>28</v>
      </c>
      <c r="F15" s="98" t="s">
        <v>109</v>
      </c>
    </row>
    <row r="16" spans="2:6" ht="26.5" thickBot="1">
      <c r="B16" s="68" t="s">
        <v>29</v>
      </c>
      <c r="C16" s="69">
        <f>C15*2080</f>
        <v>60195.200000000004</v>
      </c>
      <c r="D16" s="76"/>
      <c r="E16" s="99"/>
      <c r="F16" s="99"/>
    </row>
    <row r="17" spans="2:6">
      <c r="B17" s="65" t="s">
        <v>30</v>
      </c>
      <c r="C17" s="70">
        <f>Clinical!G6</f>
        <v>34.2425</v>
      </c>
      <c r="D17" s="71" t="s">
        <v>31</v>
      </c>
      <c r="E17" s="98" t="s">
        <v>32</v>
      </c>
      <c r="F17" s="98" t="s">
        <v>1647</v>
      </c>
    </row>
    <row r="18" spans="2:6" ht="26.5" thickBot="1">
      <c r="B18" s="68" t="s">
        <v>33</v>
      </c>
      <c r="C18" s="69">
        <f>C17*2080</f>
        <v>71224.399999999994</v>
      </c>
      <c r="D18" s="76"/>
      <c r="E18" s="99"/>
      <c r="F18" s="99"/>
    </row>
    <row r="19" spans="2:6">
      <c r="B19" s="65" t="s">
        <v>34</v>
      </c>
      <c r="C19" s="79">
        <f>Therapies!E2</f>
        <v>30</v>
      </c>
      <c r="D19" s="71"/>
      <c r="E19" s="98" t="s">
        <v>35</v>
      </c>
      <c r="F19" s="98" t="s">
        <v>123</v>
      </c>
    </row>
    <row r="20" spans="2:6" ht="26.5" thickBot="1">
      <c r="B20" s="68" t="s">
        <v>36</v>
      </c>
      <c r="C20" s="69">
        <f>C19*2080</f>
        <v>62400</v>
      </c>
      <c r="D20" s="76"/>
      <c r="E20" s="99"/>
      <c r="F20" s="99"/>
    </row>
    <row r="21" spans="2:6" s="83" customFormat="1">
      <c r="B21" s="80" t="s">
        <v>37</v>
      </c>
      <c r="C21" s="81">
        <f>Management!G2</f>
        <v>34.61</v>
      </c>
      <c r="D21" s="82" t="s">
        <v>38</v>
      </c>
      <c r="E21" s="104" t="s">
        <v>39</v>
      </c>
      <c r="F21" s="100" t="s">
        <v>145</v>
      </c>
    </row>
    <row r="22" spans="2:6" s="83" customFormat="1" ht="26.5" thickBot="1">
      <c r="B22" s="84" t="s">
        <v>40</v>
      </c>
      <c r="C22" s="69">
        <f>Management!H2</f>
        <v>72000</v>
      </c>
      <c r="D22" s="85" t="s">
        <v>41</v>
      </c>
      <c r="E22" s="105"/>
      <c r="F22" s="101"/>
    </row>
    <row r="23" spans="2:6">
      <c r="B23" s="72" t="s">
        <v>42</v>
      </c>
      <c r="C23" s="81">
        <f>Therapies!E8</f>
        <v>37.730000000000004</v>
      </c>
      <c r="D23" s="74" t="s">
        <v>43</v>
      </c>
      <c r="E23" s="98" t="s">
        <v>24</v>
      </c>
      <c r="F23" s="98" t="s">
        <v>146</v>
      </c>
    </row>
    <row r="24" spans="2:6" ht="26.5" thickBot="1">
      <c r="B24" s="68" t="s">
        <v>44</v>
      </c>
      <c r="C24" s="69">
        <f>C23*2080</f>
        <v>78478.400000000009</v>
      </c>
      <c r="D24" s="76"/>
      <c r="E24" s="99"/>
      <c r="F24" s="99"/>
    </row>
    <row r="25" spans="2:6">
      <c r="B25" s="72" t="s">
        <v>45</v>
      </c>
      <c r="C25" s="81">
        <f>Therapies!E14</f>
        <v>39.756</v>
      </c>
      <c r="D25" s="82" t="s">
        <v>46</v>
      </c>
      <c r="E25" s="98" t="s">
        <v>24</v>
      </c>
      <c r="F25" s="98" t="s">
        <v>147</v>
      </c>
    </row>
    <row r="26" spans="2:6" ht="26.5" thickBot="1">
      <c r="B26" s="68" t="s">
        <v>47</v>
      </c>
      <c r="C26" s="73">
        <f>C25*2080</f>
        <v>82692.479999999996</v>
      </c>
      <c r="D26" s="74"/>
      <c r="E26" s="99"/>
      <c r="F26" s="99"/>
    </row>
    <row r="27" spans="2:6">
      <c r="B27" s="65" t="s">
        <v>48</v>
      </c>
      <c r="C27" s="70">
        <f>Clinical!G12</f>
        <v>42.14</v>
      </c>
      <c r="D27" s="107" t="s">
        <v>153</v>
      </c>
      <c r="E27" s="98" t="s">
        <v>49</v>
      </c>
      <c r="F27" s="98" t="s">
        <v>1648</v>
      </c>
    </row>
    <row r="28" spans="2:6" ht="34.5" customHeight="1" thickBot="1">
      <c r="B28" s="68" t="s">
        <v>50</v>
      </c>
      <c r="C28" s="69">
        <f>C27*2080</f>
        <v>87651.199999999997</v>
      </c>
      <c r="D28" s="108"/>
      <c r="E28" s="99"/>
      <c r="F28" s="99"/>
    </row>
    <row r="29" spans="2:6">
      <c r="B29" s="65" t="s">
        <v>51</v>
      </c>
      <c r="C29" s="70">
        <f>Therapies!E18</f>
        <v>42.274000000000001</v>
      </c>
      <c r="D29" s="71"/>
      <c r="E29" s="98" t="s">
        <v>24</v>
      </c>
      <c r="F29" s="98" t="s">
        <v>148</v>
      </c>
    </row>
    <row r="30" spans="2:6" ht="26.5" thickBot="1">
      <c r="B30" s="68" t="s">
        <v>52</v>
      </c>
      <c r="C30" s="69">
        <f>C29*2080</f>
        <v>87929.919999999998</v>
      </c>
      <c r="D30" s="76"/>
      <c r="E30" s="99"/>
      <c r="F30" s="99"/>
    </row>
    <row r="31" spans="2:6">
      <c r="B31" s="65" t="s">
        <v>53</v>
      </c>
      <c r="C31" s="70">
        <f>Nursing!G6</f>
        <v>45.65</v>
      </c>
      <c r="D31" s="71"/>
      <c r="E31" s="98" t="s">
        <v>54</v>
      </c>
      <c r="F31" s="98" t="s">
        <v>112</v>
      </c>
    </row>
    <row r="32" spans="2:6" ht="38.5" customHeight="1" thickBot="1">
      <c r="B32" s="68" t="s">
        <v>55</v>
      </c>
      <c r="C32" s="69">
        <f>C31*2080</f>
        <v>94952</v>
      </c>
      <c r="D32" s="76"/>
      <c r="E32" s="99"/>
      <c r="F32" s="99"/>
    </row>
    <row r="33" spans="2:6">
      <c r="B33" s="65" t="s">
        <v>56</v>
      </c>
      <c r="C33" s="70">
        <f>Nursing!G11</f>
        <v>61.62</v>
      </c>
      <c r="D33" s="71"/>
      <c r="E33" s="98" t="s">
        <v>57</v>
      </c>
      <c r="F33" s="98" t="s">
        <v>115</v>
      </c>
    </row>
    <row r="34" spans="2:6" ht="26.5" thickBot="1">
      <c r="B34" s="68" t="s">
        <v>58</v>
      </c>
      <c r="C34" s="69">
        <f>C33*2080</f>
        <v>128169.59999999999</v>
      </c>
      <c r="D34" s="76"/>
      <c r="E34" s="99"/>
      <c r="F34" s="99"/>
    </row>
    <row r="36" spans="2:6" ht="52">
      <c r="B36" s="86" t="s">
        <v>59</v>
      </c>
      <c r="C36" s="87">
        <f>C6</f>
        <v>38937.599999999999</v>
      </c>
    </row>
    <row r="37" spans="2:6">
      <c r="C37" s="88"/>
    </row>
    <row r="38" spans="2:6">
      <c r="B38" s="89" t="s">
        <v>151</v>
      </c>
      <c r="C38" s="90">
        <v>0.2422</v>
      </c>
      <c r="D38" s="56" t="s">
        <v>149</v>
      </c>
    </row>
    <row r="39" spans="2:6" ht="34.25" customHeight="1">
      <c r="B39" s="89"/>
      <c r="C39" s="88"/>
      <c r="D39" s="106" t="s">
        <v>150</v>
      </c>
      <c r="E39" s="106"/>
      <c r="F39" s="56"/>
    </row>
    <row r="40" spans="2:6">
      <c r="C40" s="88"/>
    </row>
    <row r="41" spans="2:6">
      <c r="B41" s="91" t="s">
        <v>60</v>
      </c>
      <c r="C41" s="92">
        <v>0.12</v>
      </c>
      <c r="D41" s="56" t="s">
        <v>61</v>
      </c>
    </row>
    <row r="42" spans="2:6">
      <c r="B42" s="91"/>
      <c r="C42" s="93"/>
    </row>
    <row r="43" spans="2:6">
      <c r="B43" s="103" t="s">
        <v>152</v>
      </c>
      <c r="C43" s="103"/>
      <c r="D43" s="103"/>
    </row>
    <row r="44" spans="2:6">
      <c r="B44" s="94" t="s">
        <v>141</v>
      </c>
      <c r="C44" s="73">
        <v>247150</v>
      </c>
      <c r="D44" s="82" t="s">
        <v>1642</v>
      </c>
      <c r="E44" s="95"/>
    </row>
    <row r="45" spans="2:6">
      <c r="B45" s="94" t="s">
        <v>142</v>
      </c>
      <c r="C45" s="73">
        <v>206010</v>
      </c>
      <c r="D45" s="82" t="s">
        <v>1643</v>
      </c>
      <c r="E45" s="95"/>
    </row>
    <row r="46" spans="2:6" s="83" customFormat="1">
      <c r="B46" s="91" t="s">
        <v>154</v>
      </c>
      <c r="C46" s="96">
        <f>Sheet1!G303</f>
        <v>129960</v>
      </c>
      <c r="D46" s="82" t="s">
        <v>155</v>
      </c>
      <c r="E46" s="95"/>
      <c r="F46" s="95"/>
    </row>
    <row r="49" spans="3:3">
      <c r="C49" s="67"/>
    </row>
    <row r="50" spans="3:3">
      <c r="C50" s="97"/>
    </row>
  </sheetData>
  <mergeCells count="34">
    <mergeCell ref="D5:D6"/>
    <mergeCell ref="E5:E6"/>
    <mergeCell ref="E7:E8"/>
    <mergeCell ref="E9:E10"/>
    <mergeCell ref="E11:E12"/>
    <mergeCell ref="F25:F26"/>
    <mergeCell ref="F27:F28"/>
    <mergeCell ref="B43:D43"/>
    <mergeCell ref="E23:E24"/>
    <mergeCell ref="E13:E14"/>
    <mergeCell ref="E15:E16"/>
    <mergeCell ref="E17:E18"/>
    <mergeCell ref="E19:E20"/>
    <mergeCell ref="E21:E22"/>
    <mergeCell ref="D39:E39"/>
    <mergeCell ref="E25:E26"/>
    <mergeCell ref="D27:D28"/>
    <mergeCell ref="F15:F16"/>
    <mergeCell ref="F17:F18"/>
    <mergeCell ref="F19:F20"/>
    <mergeCell ref="F21:F22"/>
    <mergeCell ref="F23:F24"/>
    <mergeCell ref="F5:F6"/>
    <mergeCell ref="F7:F8"/>
    <mergeCell ref="F9:F10"/>
    <mergeCell ref="F11:F12"/>
    <mergeCell ref="F13:F14"/>
    <mergeCell ref="F29:F30"/>
    <mergeCell ref="F31:F32"/>
    <mergeCell ref="F33:F34"/>
    <mergeCell ref="E27:E28"/>
    <mergeCell ref="E29:E30"/>
    <mergeCell ref="E31:E32"/>
    <mergeCell ref="E33:E34"/>
  </mergeCells>
  <pageMargins left="0.7" right="0.7" top="0.75" bottom="0.75" header="0.3" footer="0.3"/>
  <pageSetup scale="59" fitToHeight="0" orientation="landscape" r:id="rId1"/>
  <ignoredErrors>
    <ignoredError sqref="C7:C26 C28:C3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0271B-4A19-4B91-A41D-C8FAF1CDA7A1}">
  <sheetPr filterMode="1"/>
  <dimension ref="A1:O766"/>
  <sheetViews>
    <sheetView workbookViewId="0">
      <selection activeCell="E769" sqref="E769"/>
    </sheetView>
  </sheetViews>
  <sheetFormatPr defaultColWidth="15" defaultRowHeight="14.5"/>
  <cols>
    <col min="1" max="1" width="5.453125" bestFit="1" customWidth="1"/>
    <col min="3" max="3" width="11.26953125" bestFit="1" customWidth="1"/>
    <col min="5" max="5" width="65.54296875" customWidth="1"/>
    <col min="9" max="12" width="0" hidden="1" customWidth="1"/>
  </cols>
  <sheetData>
    <row r="1" spans="1:15">
      <c r="A1" s="20" t="s">
        <v>62</v>
      </c>
      <c r="B1" s="20" t="s">
        <v>63</v>
      </c>
      <c r="C1" s="20" t="s">
        <v>64</v>
      </c>
      <c r="D1" s="20" t="s">
        <v>65</v>
      </c>
      <c r="E1" s="20" t="s">
        <v>67</v>
      </c>
      <c r="F1" s="20" t="s">
        <v>121</v>
      </c>
      <c r="G1" s="20" t="s">
        <v>157</v>
      </c>
      <c r="N1" s="20" t="s">
        <v>156</v>
      </c>
      <c r="O1" s="20" t="s">
        <v>70</v>
      </c>
    </row>
    <row r="2" spans="1:15" hidden="1">
      <c r="A2" t="s">
        <v>71</v>
      </c>
      <c r="B2" t="s">
        <v>72</v>
      </c>
      <c r="C2" s="20" t="s">
        <v>73</v>
      </c>
      <c r="D2" s="20" t="s">
        <v>158</v>
      </c>
      <c r="E2" t="s">
        <v>159</v>
      </c>
      <c r="F2" s="6">
        <v>28.14</v>
      </c>
      <c r="G2" s="7">
        <v>58540</v>
      </c>
      <c r="N2" s="6">
        <v>45.09</v>
      </c>
      <c r="O2" s="7">
        <v>93780</v>
      </c>
    </row>
    <row r="3" spans="1:15" hidden="1">
      <c r="A3" t="s">
        <v>71</v>
      </c>
      <c r="B3" t="s">
        <v>72</v>
      </c>
      <c r="C3" s="20" t="s">
        <v>73</v>
      </c>
      <c r="D3" s="20" t="s">
        <v>160</v>
      </c>
      <c r="E3" t="s">
        <v>161</v>
      </c>
      <c r="F3" s="6">
        <v>61.2</v>
      </c>
      <c r="G3" s="7">
        <v>127300</v>
      </c>
      <c r="N3" s="6">
        <v>81.77</v>
      </c>
      <c r="O3" s="7">
        <v>170090</v>
      </c>
    </row>
    <row r="4" spans="1:15" hidden="1">
      <c r="A4" t="s">
        <v>71</v>
      </c>
      <c r="B4" t="s">
        <v>72</v>
      </c>
      <c r="C4" s="20" t="s">
        <v>73</v>
      </c>
      <c r="D4" s="20" t="s">
        <v>162</v>
      </c>
      <c r="E4" t="s">
        <v>163</v>
      </c>
      <c r="F4" s="6" t="s">
        <v>164</v>
      </c>
      <c r="G4" s="7" t="s">
        <v>164</v>
      </c>
      <c r="N4" s="6" t="s">
        <v>164</v>
      </c>
      <c r="O4" s="7" t="s">
        <v>164</v>
      </c>
    </row>
    <row r="5" spans="1:15" hidden="1">
      <c r="A5" t="s">
        <v>71</v>
      </c>
      <c r="B5" t="s">
        <v>72</v>
      </c>
      <c r="C5" s="20" t="s">
        <v>73</v>
      </c>
      <c r="D5" s="20" t="s">
        <v>165</v>
      </c>
      <c r="E5" t="s">
        <v>166</v>
      </c>
      <c r="F5" s="6">
        <v>60.58</v>
      </c>
      <c r="G5" s="7">
        <v>126000</v>
      </c>
      <c r="N5" s="6">
        <v>91.6</v>
      </c>
      <c r="O5" s="7">
        <v>190520</v>
      </c>
    </row>
    <row r="6" spans="1:15" hidden="1">
      <c r="A6" t="s">
        <v>71</v>
      </c>
      <c r="B6" t="s">
        <v>72</v>
      </c>
      <c r="C6" s="20" t="s">
        <v>73</v>
      </c>
      <c r="D6" s="20" t="s">
        <v>167</v>
      </c>
      <c r="E6" t="s">
        <v>168</v>
      </c>
      <c r="F6" s="6" t="s">
        <v>169</v>
      </c>
      <c r="G6" s="7" t="s">
        <v>169</v>
      </c>
      <c r="N6" s="6" t="s">
        <v>169</v>
      </c>
      <c r="O6" s="7" t="s">
        <v>169</v>
      </c>
    </row>
    <row r="7" spans="1:15" hidden="1">
      <c r="A7" t="s">
        <v>71</v>
      </c>
      <c r="B7" t="s">
        <v>72</v>
      </c>
      <c r="C7" s="20" t="s">
        <v>73</v>
      </c>
      <c r="D7" s="20" t="s">
        <v>170</v>
      </c>
      <c r="E7" t="s">
        <v>171</v>
      </c>
      <c r="F7" s="6">
        <v>57.75</v>
      </c>
      <c r="G7" s="7">
        <v>120130</v>
      </c>
      <c r="N7" s="6">
        <v>78.22</v>
      </c>
      <c r="O7" s="7">
        <v>162700</v>
      </c>
    </row>
    <row r="8" spans="1:15" hidden="1">
      <c r="A8" t="s">
        <v>71</v>
      </c>
      <c r="B8" t="s">
        <v>72</v>
      </c>
      <c r="C8" s="20" t="s">
        <v>73</v>
      </c>
      <c r="D8" s="20" t="s">
        <v>172</v>
      </c>
      <c r="E8" t="s">
        <v>173</v>
      </c>
      <c r="F8" s="6">
        <v>75.16</v>
      </c>
      <c r="G8" s="7">
        <v>156330</v>
      </c>
      <c r="N8" s="6">
        <v>98.38</v>
      </c>
      <c r="O8" s="7">
        <v>204630</v>
      </c>
    </row>
    <row r="9" spans="1:15" hidden="1">
      <c r="A9" t="s">
        <v>71</v>
      </c>
      <c r="B9" t="s">
        <v>72</v>
      </c>
      <c r="C9" s="20" t="s">
        <v>73</v>
      </c>
      <c r="D9" s="20" t="s">
        <v>174</v>
      </c>
      <c r="E9" t="s">
        <v>175</v>
      </c>
      <c r="F9" s="6">
        <v>63.47</v>
      </c>
      <c r="G9" s="7">
        <v>132020</v>
      </c>
      <c r="N9" s="6">
        <v>98.85</v>
      </c>
      <c r="O9" s="7">
        <v>205610</v>
      </c>
    </row>
    <row r="10" spans="1:15" hidden="1">
      <c r="A10" t="s">
        <v>71</v>
      </c>
      <c r="B10" t="s">
        <v>72</v>
      </c>
      <c r="C10" s="20" t="s">
        <v>73</v>
      </c>
      <c r="D10" s="20" t="s">
        <v>176</v>
      </c>
      <c r="E10" t="s">
        <v>177</v>
      </c>
      <c r="F10" s="6">
        <v>61.62</v>
      </c>
      <c r="G10" s="7">
        <v>128160</v>
      </c>
      <c r="N10" s="6">
        <v>91.78</v>
      </c>
      <c r="O10" s="7">
        <v>190890</v>
      </c>
    </row>
    <row r="11" spans="1:15" hidden="1">
      <c r="A11" t="s">
        <v>71</v>
      </c>
      <c r="B11" t="s">
        <v>72</v>
      </c>
      <c r="C11" s="20" t="s">
        <v>73</v>
      </c>
      <c r="D11" s="20" t="s">
        <v>178</v>
      </c>
      <c r="E11" t="s">
        <v>179</v>
      </c>
      <c r="F11" s="6">
        <v>61.25</v>
      </c>
      <c r="G11" s="7">
        <v>127400</v>
      </c>
      <c r="N11" s="6">
        <v>84.58</v>
      </c>
      <c r="O11" s="7">
        <v>175920</v>
      </c>
    </row>
    <row r="12" spans="1:15" hidden="1">
      <c r="A12" t="s">
        <v>71</v>
      </c>
      <c r="B12" t="s">
        <v>72</v>
      </c>
      <c r="C12" s="20" t="s">
        <v>73</v>
      </c>
      <c r="D12" s="20" t="s">
        <v>180</v>
      </c>
      <c r="E12" t="s">
        <v>181</v>
      </c>
      <c r="F12" s="6">
        <v>60.76</v>
      </c>
      <c r="G12" s="7">
        <v>126380</v>
      </c>
      <c r="N12" s="6">
        <v>80.44</v>
      </c>
      <c r="O12" s="7">
        <v>167300</v>
      </c>
    </row>
    <row r="13" spans="1:15" hidden="1">
      <c r="A13" t="s">
        <v>71</v>
      </c>
      <c r="B13" t="s">
        <v>72</v>
      </c>
      <c r="C13" s="20" t="s">
        <v>73</v>
      </c>
      <c r="D13" s="20" t="s">
        <v>182</v>
      </c>
      <c r="E13" t="s">
        <v>183</v>
      </c>
      <c r="F13" s="6">
        <v>47.91</v>
      </c>
      <c r="G13" s="7">
        <v>99640</v>
      </c>
      <c r="N13" s="6">
        <v>60.88</v>
      </c>
      <c r="O13" s="7">
        <v>126630</v>
      </c>
    </row>
    <row r="14" spans="1:15" hidden="1">
      <c r="A14" t="s">
        <v>71</v>
      </c>
      <c r="B14" t="s">
        <v>72</v>
      </c>
      <c r="C14" s="20" t="s">
        <v>73</v>
      </c>
      <c r="D14" s="20" t="s">
        <v>184</v>
      </c>
      <c r="E14" t="s">
        <v>185</v>
      </c>
      <c r="F14" s="6">
        <v>78.44</v>
      </c>
      <c r="G14" s="7">
        <v>163150</v>
      </c>
      <c r="N14" s="6">
        <v>99.97</v>
      </c>
      <c r="O14" s="7">
        <v>207940</v>
      </c>
    </row>
    <row r="15" spans="1:15" hidden="1">
      <c r="A15" t="s">
        <v>71</v>
      </c>
      <c r="B15" t="s">
        <v>72</v>
      </c>
      <c r="C15" s="20" t="s">
        <v>73</v>
      </c>
      <c r="D15" s="20" t="s">
        <v>186</v>
      </c>
      <c r="E15" t="s">
        <v>187</v>
      </c>
      <c r="F15" s="6">
        <v>73.23</v>
      </c>
      <c r="G15" s="7">
        <v>152310</v>
      </c>
      <c r="N15" s="6">
        <v>99.3</v>
      </c>
      <c r="O15" s="7">
        <v>206550</v>
      </c>
    </row>
    <row r="16" spans="1:15" hidden="1">
      <c r="A16" t="s">
        <v>71</v>
      </c>
      <c r="B16" t="s">
        <v>72</v>
      </c>
      <c r="C16" s="20" t="s">
        <v>73</v>
      </c>
      <c r="D16" s="20" t="s">
        <v>188</v>
      </c>
      <c r="E16" t="s">
        <v>189</v>
      </c>
      <c r="F16" s="6">
        <v>61.23</v>
      </c>
      <c r="G16" s="7">
        <v>127360</v>
      </c>
      <c r="N16" s="6">
        <v>78.349999999999994</v>
      </c>
      <c r="O16" s="7">
        <v>162960</v>
      </c>
    </row>
    <row r="17" spans="1:15" hidden="1">
      <c r="A17" t="s">
        <v>71</v>
      </c>
      <c r="B17" t="s">
        <v>72</v>
      </c>
      <c r="C17" s="20" t="s">
        <v>73</v>
      </c>
      <c r="D17" s="20" t="s">
        <v>190</v>
      </c>
      <c r="E17" t="s">
        <v>191</v>
      </c>
      <c r="F17" s="6">
        <v>64.53</v>
      </c>
      <c r="G17" s="7">
        <v>134220</v>
      </c>
      <c r="N17" s="6">
        <v>81.14</v>
      </c>
      <c r="O17" s="7">
        <v>168770</v>
      </c>
    </row>
    <row r="18" spans="1:15" hidden="1">
      <c r="A18" t="s">
        <v>71</v>
      </c>
      <c r="B18" t="s">
        <v>72</v>
      </c>
      <c r="C18" s="20" t="s">
        <v>73</v>
      </c>
      <c r="D18" s="20" t="s">
        <v>192</v>
      </c>
      <c r="E18" t="s">
        <v>193</v>
      </c>
      <c r="F18" s="6">
        <v>47.51</v>
      </c>
      <c r="G18" s="7">
        <v>98810</v>
      </c>
      <c r="N18" s="6">
        <v>60.8</v>
      </c>
      <c r="O18" s="7">
        <v>126460</v>
      </c>
    </row>
    <row r="19" spans="1:15" hidden="1">
      <c r="A19" t="s">
        <v>71</v>
      </c>
      <c r="B19" t="s">
        <v>72</v>
      </c>
      <c r="C19" s="20" t="s">
        <v>73</v>
      </c>
      <c r="D19" s="20" t="s">
        <v>194</v>
      </c>
      <c r="E19" t="s">
        <v>195</v>
      </c>
      <c r="F19" s="6">
        <v>73.25</v>
      </c>
      <c r="G19" s="7">
        <v>152350</v>
      </c>
      <c r="N19" s="6">
        <v>81.150000000000006</v>
      </c>
      <c r="O19" s="7">
        <v>168790</v>
      </c>
    </row>
    <row r="20" spans="1:15" hidden="1">
      <c r="A20" t="s">
        <v>71</v>
      </c>
      <c r="B20" t="s">
        <v>72</v>
      </c>
      <c r="C20" s="20" t="s">
        <v>73</v>
      </c>
      <c r="D20" s="20" t="s">
        <v>196</v>
      </c>
      <c r="E20" t="s">
        <v>197</v>
      </c>
      <c r="F20" s="6">
        <v>72.739999999999995</v>
      </c>
      <c r="G20" s="7">
        <v>151300</v>
      </c>
      <c r="N20" s="6">
        <v>99.3</v>
      </c>
      <c r="O20" s="7">
        <v>206550</v>
      </c>
    </row>
    <row r="21" spans="1:15" hidden="1">
      <c r="A21" t="s">
        <v>71</v>
      </c>
      <c r="B21" t="s">
        <v>72</v>
      </c>
      <c r="C21" s="20" t="s">
        <v>73</v>
      </c>
      <c r="D21" s="20" t="s">
        <v>198</v>
      </c>
      <c r="E21" t="s">
        <v>199</v>
      </c>
      <c r="F21" s="6">
        <v>61.33</v>
      </c>
      <c r="G21" s="7">
        <v>127570</v>
      </c>
      <c r="N21" s="6">
        <v>81.14</v>
      </c>
      <c r="O21" s="7">
        <v>168780</v>
      </c>
    </row>
    <row r="22" spans="1:15" hidden="1">
      <c r="A22" t="s">
        <v>71</v>
      </c>
      <c r="B22" t="s">
        <v>72</v>
      </c>
      <c r="C22" s="20" t="s">
        <v>73</v>
      </c>
      <c r="D22" s="20" t="s">
        <v>200</v>
      </c>
      <c r="E22" t="s">
        <v>201</v>
      </c>
      <c r="F22" s="6">
        <v>29.94</v>
      </c>
      <c r="G22" s="7">
        <v>62280</v>
      </c>
      <c r="N22" s="6">
        <v>37.6</v>
      </c>
      <c r="O22" s="7">
        <v>78200</v>
      </c>
    </row>
    <row r="23" spans="1:15" hidden="1">
      <c r="A23" t="s">
        <v>71</v>
      </c>
      <c r="B23" t="s">
        <v>72</v>
      </c>
      <c r="C23" s="20" t="s">
        <v>73</v>
      </c>
      <c r="D23" s="20" t="s">
        <v>202</v>
      </c>
      <c r="E23" t="s">
        <v>203</v>
      </c>
      <c r="F23" s="6">
        <v>57.41</v>
      </c>
      <c r="G23" s="7">
        <v>119410</v>
      </c>
      <c r="N23" s="6">
        <v>63.63</v>
      </c>
      <c r="O23" s="7">
        <v>132350</v>
      </c>
    </row>
    <row r="24" spans="1:15" hidden="1">
      <c r="A24" t="s">
        <v>71</v>
      </c>
      <c r="B24" t="s">
        <v>72</v>
      </c>
      <c r="C24" s="20" t="s">
        <v>73</v>
      </c>
      <c r="D24" s="20" t="s">
        <v>204</v>
      </c>
      <c r="E24" t="s">
        <v>205</v>
      </c>
      <c r="F24" s="6">
        <v>28.73</v>
      </c>
      <c r="G24" s="7">
        <v>59770</v>
      </c>
      <c r="N24" s="6">
        <v>36.44</v>
      </c>
      <c r="O24" s="7">
        <v>75800</v>
      </c>
    </row>
    <row r="25" spans="1:15" hidden="1">
      <c r="A25" t="s">
        <v>71</v>
      </c>
      <c r="B25" t="s">
        <v>72</v>
      </c>
      <c r="C25" s="20" t="s">
        <v>73</v>
      </c>
      <c r="D25" s="20" t="s">
        <v>206</v>
      </c>
      <c r="E25" t="s">
        <v>207</v>
      </c>
      <c r="F25" s="6" t="s">
        <v>169</v>
      </c>
      <c r="G25" s="7">
        <v>119250</v>
      </c>
      <c r="N25" s="6" t="s">
        <v>169</v>
      </c>
      <c r="O25" s="7">
        <v>128160</v>
      </c>
    </row>
    <row r="26" spans="1:15" hidden="1">
      <c r="A26" t="s">
        <v>71</v>
      </c>
      <c r="B26" t="s">
        <v>72</v>
      </c>
      <c r="C26" s="20" t="s">
        <v>73</v>
      </c>
      <c r="D26" s="20" t="s">
        <v>208</v>
      </c>
      <c r="E26" t="s">
        <v>209</v>
      </c>
      <c r="F26" s="6">
        <v>47.43</v>
      </c>
      <c r="G26" s="7">
        <v>98650</v>
      </c>
      <c r="N26" s="6">
        <v>61.69</v>
      </c>
      <c r="O26" s="7">
        <v>128310</v>
      </c>
    </row>
    <row r="27" spans="1:15" hidden="1">
      <c r="A27" t="s">
        <v>71</v>
      </c>
      <c r="B27" t="s">
        <v>72</v>
      </c>
      <c r="C27" s="20" t="s">
        <v>73</v>
      </c>
      <c r="D27" s="20" t="s">
        <v>210</v>
      </c>
      <c r="E27" t="s">
        <v>211</v>
      </c>
      <c r="F27" s="6">
        <v>78.430000000000007</v>
      </c>
      <c r="G27" s="7">
        <v>163130</v>
      </c>
      <c r="N27" s="6">
        <v>96.28</v>
      </c>
      <c r="O27" s="7">
        <v>200260</v>
      </c>
    </row>
    <row r="28" spans="1:15" hidden="1">
      <c r="A28" t="s">
        <v>71</v>
      </c>
      <c r="B28" t="s">
        <v>72</v>
      </c>
      <c r="C28" s="20" t="s">
        <v>73</v>
      </c>
      <c r="D28" s="20" t="s">
        <v>212</v>
      </c>
      <c r="E28" t="s">
        <v>213</v>
      </c>
      <c r="F28" s="6">
        <v>31.84</v>
      </c>
      <c r="G28" s="7">
        <v>66230</v>
      </c>
      <c r="N28" s="6">
        <v>36.83</v>
      </c>
      <c r="O28" s="7">
        <v>76600</v>
      </c>
    </row>
    <row r="29" spans="1:15" hidden="1">
      <c r="A29" t="s">
        <v>71</v>
      </c>
      <c r="B29" t="s">
        <v>72</v>
      </c>
      <c r="C29" s="20" t="s">
        <v>73</v>
      </c>
      <c r="D29" s="20" t="s">
        <v>214</v>
      </c>
      <c r="E29" t="s">
        <v>215</v>
      </c>
      <c r="F29" s="6">
        <v>37.159999999999997</v>
      </c>
      <c r="G29" s="7">
        <v>77290</v>
      </c>
      <c r="N29" s="6">
        <v>50.64</v>
      </c>
      <c r="O29" s="7">
        <v>105330</v>
      </c>
    </row>
    <row r="30" spans="1:15" hidden="1">
      <c r="A30" t="s">
        <v>71</v>
      </c>
      <c r="B30" t="s">
        <v>72</v>
      </c>
      <c r="C30" s="20" t="s">
        <v>73</v>
      </c>
      <c r="D30" s="20" t="s">
        <v>216</v>
      </c>
      <c r="E30" t="s">
        <v>217</v>
      </c>
      <c r="F30" s="6">
        <v>29.67</v>
      </c>
      <c r="G30" s="7">
        <v>61720</v>
      </c>
      <c r="N30" s="6">
        <v>56.54</v>
      </c>
      <c r="O30" s="7">
        <v>117600</v>
      </c>
    </row>
    <row r="31" spans="1:15" hidden="1">
      <c r="A31" t="s">
        <v>71</v>
      </c>
      <c r="B31" t="s">
        <v>72</v>
      </c>
      <c r="C31" s="20" t="s">
        <v>73</v>
      </c>
      <c r="D31" s="20" t="s">
        <v>218</v>
      </c>
      <c r="E31" t="s">
        <v>219</v>
      </c>
      <c r="F31" s="6">
        <v>60.26</v>
      </c>
      <c r="G31" s="7">
        <v>125340</v>
      </c>
      <c r="N31" s="6">
        <v>78.33</v>
      </c>
      <c r="O31" s="7">
        <v>162930</v>
      </c>
    </row>
    <row r="32" spans="1:15" hidden="1">
      <c r="A32" t="s">
        <v>71</v>
      </c>
      <c r="B32" t="s">
        <v>72</v>
      </c>
      <c r="C32" s="20" t="s">
        <v>73</v>
      </c>
      <c r="D32" s="20" t="s">
        <v>220</v>
      </c>
      <c r="E32" t="s">
        <v>221</v>
      </c>
      <c r="F32" s="6" t="s">
        <v>164</v>
      </c>
      <c r="G32" s="7" t="s">
        <v>164</v>
      </c>
      <c r="N32" s="6" t="s">
        <v>164</v>
      </c>
      <c r="O32" s="7" t="s">
        <v>164</v>
      </c>
    </row>
    <row r="33" spans="1:15" hidden="1">
      <c r="A33" t="s">
        <v>71</v>
      </c>
      <c r="B33" t="s">
        <v>72</v>
      </c>
      <c r="C33" s="20" t="s">
        <v>73</v>
      </c>
      <c r="D33" s="20" t="s">
        <v>222</v>
      </c>
      <c r="E33" t="s">
        <v>223</v>
      </c>
      <c r="F33" s="6">
        <v>39.450000000000003</v>
      </c>
      <c r="G33" s="7">
        <v>82060</v>
      </c>
      <c r="N33" s="6">
        <v>43.7</v>
      </c>
      <c r="O33" s="7">
        <v>90900</v>
      </c>
    </row>
    <row r="34" spans="1:15" hidden="1">
      <c r="A34" t="s">
        <v>71</v>
      </c>
      <c r="B34" t="s">
        <v>72</v>
      </c>
      <c r="C34" s="20" t="s">
        <v>73</v>
      </c>
      <c r="D34" s="20" t="s">
        <v>224</v>
      </c>
      <c r="E34" t="s">
        <v>225</v>
      </c>
      <c r="F34" s="6">
        <v>36.79</v>
      </c>
      <c r="G34" s="7">
        <v>76530</v>
      </c>
      <c r="N34" s="6">
        <v>46.84</v>
      </c>
      <c r="O34" s="7">
        <v>97430</v>
      </c>
    </row>
    <row r="35" spans="1:15">
      <c r="A35" t="s">
        <v>71</v>
      </c>
      <c r="B35" t="s">
        <v>72</v>
      </c>
      <c r="C35" s="20" t="s">
        <v>73</v>
      </c>
      <c r="D35" s="20" t="s">
        <v>145</v>
      </c>
      <c r="E35" t="s">
        <v>226</v>
      </c>
      <c r="F35" s="6">
        <v>34.61</v>
      </c>
      <c r="G35" s="7">
        <v>72000</v>
      </c>
      <c r="N35" s="6">
        <v>38.56</v>
      </c>
      <c r="O35" s="7">
        <v>80200</v>
      </c>
    </row>
    <row r="36" spans="1:15" hidden="1">
      <c r="A36" t="s">
        <v>71</v>
      </c>
      <c r="B36" t="s">
        <v>72</v>
      </c>
      <c r="C36" s="20" t="s">
        <v>73</v>
      </c>
      <c r="D36" s="20" t="s">
        <v>227</v>
      </c>
      <c r="E36" t="s">
        <v>228</v>
      </c>
      <c r="F36" s="6">
        <v>45.6</v>
      </c>
      <c r="G36" s="7">
        <v>94840</v>
      </c>
      <c r="N36" s="6">
        <v>60.76</v>
      </c>
      <c r="O36" s="7">
        <v>126380</v>
      </c>
    </row>
    <row r="37" spans="1:15" hidden="1">
      <c r="A37" t="s">
        <v>71</v>
      </c>
      <c r="B37" t="s">
        <v>72</v>
      </c>
      <c r="C37" s="20" t="s">
        <v>73</v>
      </c>
      <c r="D37" s="20" t="s">
        <v>229</v>
      </c>
      <c r="E37" t="s">
        <v>230</v>
      </c>
      <c r="F37" s="6">
        <v>36.47</v>
      </c>
      <c r="G37" s="7">
        <v>75860</v>
      </c>
      <c r="N37" s="6">
        <v>38.340000000000003</v>
      </c>
      <c r="O37" s="7">
        <v>79750</v>
      </c>
    </row>
    <row r="38" spans="1:15" hidden="1">
      <c r="A38" t="s">
        <v>71</v>
      </c>
      <c r="B38" t="s">
        <v>72</v>
      </c>
      <c r="C38" s="20" t="s">
        <v>73</v>
      </c>
      <c r="D38" s="20" t="s">
        <v>231</v>
      </c>
      <c r="E38" t="s">
        <v>232</v>
      </c>
      <c r="F38" s="6">
        <v>22.44</v>
      </c>
      <c r="G38" s="7">
        <v>46660</v>
      </c>
      <c r="N38" s="6">
        <v>28.3</v>
      </c>
      <c r="O38" s="7">
        <v>58860</v>
      </c>
    </row>
    <row r="39" spans="1:15" hidden="1">
      <c r="A39" t="s">
        <v>71</v>
      </c>
      <c r="B39" t="s">
        <v>72</v>
      </c>
      <c r="C39" s="20" t="s">
        <v>73</v>
      </c>
      <c r="D39" s="20" t="s">
        <v>233</v>
      </c>
      <c r="E39" t="s">
        <v>234</v>
      </c>
      <c r="F39" s="6">
        <v>67.14</v>
      </c>
      <c r="G39" s="7">
        <v>139650</v>
      </c>
      <c r="N39" s="6">
        <v>81.14</v>
      </c>
      <c r="O39" s="7">
        <v>168780</v>
      </c>
    </row>
    <row r="40" spans="1:15" hidden="1">
      <c r="A40" t="s">
        <v>71</v>
      </c>
      <c r="B40" t="s">
        <v>72</v>
      </c>
      <c r="C40" s="20" t="s">
        <v>73</v>
      </c>
      <c r="D40" s="20" t="s">
        <v>235</v>
      </c>
      <c r="E40" t="s">
        <v>236</v>
      </c>
      <c r="F40" s="6">
        <v>38.99</v>
      </c>
      <c r="G40" s="7">
        <v>81090</v>
      </c>
      <c r="N40" s="6">
        <v>51.03</v>
      </c>
      <c r="O40" s="7">
        <v>106130</v>
      </c>
    </row>
    <row r="41" spans="1:15" hidden="1">
      <c r="A41" t="s">
        <v>71</v>
      </c>
      <c r="B41" t="s">
        <v>72</v>
      </c>
      <c r="C41" s="20" t="s">
        <v>73</v>
      </c>
      <c r="D41" s="20" t="s">
        <v>237</v>
      </c>
      <c r="E41" t="s">
        <v>238</v>
      </c>
      <c r="F41" s="6">
        <v>26.32</v>
      </c>
      <c r="G41" s="7">
        <v>54750</v>
      </c>
      <c r="N41" s="6">
        <v>26.32</v>
      </c>
      <c r="O41" s="7">
        <v>54750</v>
      </c>
    </row>
    <row r="42" spans="1:15" hidden="1">
      <c r="A42" t="s">
        <v>71</v>
      </c>
      <c r="B42" t="s">
        <v>72</v>
      </c>
      <c r="C42" s="20" t="s">
        <v>73</v>
      </c>
      <c r="D42" s="20" t="s">
        <v>239</v>
      </c>
      <c r="E42" t="s">
        <v>240</v>
      </c>
      <c r="F42" s="6">
        <v>38</v>
      </c>
      <c r="G42" s="7">
        <v>79030</v>
      </c>
      <c r="N42" s="6">
        <v>48.48</v>
      </c>
      <c r="O42" s="7">
        <v>100840</v>
      </c>
    </row>
    <row r="43" spans="1:15" hidden="1">
      <c r="A43" t="s">
        <v>71</v>
      </c>
      <c r="B43" t="s">
        <v>72</v>
      </c>
      <c r="C43" s="20" t="s">
        <v>73</v>
      </c>
      <c r="D43" s="20" t="s">
        <v>241</v>
      </c>
      <c r="E43" t="s">
        <v>242</v>
      </c>
      <c r="F43" s="6">
        <v>36.64</v>
      </c>
      <c r="G43" s="7">
        <v>76220</v>
      </c>
      <c r="N43" s="6">
        <v>44.99</v>
      </c>
      <c r="O43" s="7">
        <v>93580</v>
      </c>
    </row>
    <row r="44" spans="1:15" hidden="1">
      <c r="A44" t="s">
        <v>71</v>
      </c>
      <c r="B44" t="s">
        <v>72</v>
      </c>
      <c r="C44" s="20" t="s">
        <v>73</v>
      </c>
      <c r="D44" s="20" t="s">
        <v>243</v>
      </c>
      <c r="E44" t="s">
        <v>244</v>
      </c>
      <c r="F44" s="6">
        <v>36.9</v>
      </c>
      <c r="G44" s="7">
        <v>76750</v>
      </c>
      <c r="N44" s="6">
        <v>41.15</v>
      </c>
      <c r="O44" s="7">
        <v>85590</v>
      </c>
    </row>
    <row r="45" spans="1:15" hidden="1">
      <c r="A45" t="s">
        <v>71</v>
      </c>
      <c r="B45" t="s">
        <v>72</v>
      </c>
      <c r="C45" s="20" t="s">
        <v>73</v>
      </c>
      <c r="D45" s="20" t="s">
        <v>245</v>
      </c>
      <c r="E45" t="s">
        <v>246</v>
      </c>
      <c r="F45" s="6">
        <v>38.83</v>
      </c>
      <c r="G45" s="7">
        <v>80760</v>
      </c>
      <c r="N45" s="6">
        <v>49.1</v>
      </c>
      <c r="O45" s="7">
        <v>102130</v>
      </c>
    </row>
    <row r="46" spans="1:15" hidden="1">
      <c r="A46" t="s">
        <v>71</v>
      </c>
      <c r="B46" t="s">
        <v>72</v>
      </c>
      <c r="C46" s="20" t="s">
        <v>73</v>
      </c>
      <c r="D46" s="20" t="s">
        <v>247</v>
      </c>
      <c r="E46" t="s">
        <v>248</v>
      </c>
      <c r="F46" s="6">
        <v>47.52</v>
      </c>
      <c r="G46" s="7">
        <v>98830</v>
      </c>
      <c r="N46" s="6">
        <v>61.94</v>
      </c>
      <c r="O46" s="7">
        <v>128840</v>
      </c>
    </row>
    <row r="47" spans="1:15" hidden="1">
      <c r="A47" t="s">
        <v>71</v>
      </c>
      <c r="B47" t="s">
        <v>72</v>
      </c>
      <c r="C47" s="20" t="s">
        <v>73</v>
      </c>
      <c r="D47" s="20" t="s">
        <v>249</v>
      </c>
      <c r="E47" t="s">
        <v>250</v>
      </c>
      <c r="F47" s="6">
        <v>36.64</v>
      </c>
      <c r="G47" s="7">
        <v>76220</v>
      </c>
      <c r="N47" s="6">
        <v>46.94</v>
      </c>
      <c r="O47" s="7">
        <v>97630</v>
      </c>
    </row>
    <row r="48" spans="1:15" hidden="1">
      <c r="A48" t="s">
        <v>71</v>
      </c>
      <c r="B48" t="s">
        <v>72</v>
      </c>
      <c r="C48" s="20" t="s">
        <v>73</v>
      </c>
      <c r="D48" s="20" t="s">
        <v>251</v>
      </c>
      <c r="E48" t="s">
        <v>252</v>
      </c>
      <c r="F48" s="6">
        <v>38.409999999999997</v>
      </c>
      <c r="G48" s="7">
        <v>79890</v>
      </c>
      <c r="N48" s="6">
        <v>58.29</v>
      </c>
      <c r="O48" s="7">
        <v>121230</v>
      </c>
    </row>
    <row r="49" spans="1:15" hidden="1">
      <c r="A49" t="s">
        <v>71</v>
      </c>
      <c r="B49" t="s">
        <v>72</v>
      </c>
      <c r="C49" s="20" t="s">
        <v>73</v>
      </c>
      <c r="D49" s="20" t="s">
        <v>253</v>
      </c>
      <c r="E49" t="s">
        <v>254</v>
      </c>
      <c r="F49" s="6">
        <v>37.299999999999997</v>
      </c>
      <c r="G49" s="7">
        <v>77580</v>
      </c>
      <c r="N49" s="6">
        <v>49.32</v>
      </c>
      <c r="O49" s="7">
        <v>102590</v>
      </c>
    </row>
    <row r="50" spans="1:15" hidden="1">
      <c r="A50" t="s">
        <v>71</v>
      </c>
      <c r="B50" t="s">
        <v>72</v>
      </c>
      <c r="C50" s="20" t="s">
        <v>73</v>
      </c>
      <c r="D50" s="20" t="s">
        <v>255</v>
      </c>
      <c r="E50" t="s">
        <v>256</v>
      </c>
      <c r="F50" s="6">
        <v>48.1</v>
      </c>
      <c r="G50" s="7">
        <v>100050</v>
      </c>
      <c r="N50" s="6">
        <v>62.4</v>
      </c>
      <c r="O50" s="7">
        <v>129800</v>
      </c>
    </row>
    <row r="51" spans="1:15" hidden="1">
      <c r="A51" t="s">
        <v>71</v>
      </c>
      <c r="B51" t="s">
        <v>72</v>
      </c>
      <c r="C51" s="20" t="s">
        <v>73</v>
      </c>
      <c r="D51" s="20" t="s">
        <v>257</v>
      </c>
      <c r="E51" t="s">
        <v>258</v>
      </c>
      <c r="F51" s="6">
        <v>49.85</v>
      </c>
      <c r="G51" s="7">
        <v>103680</v>
      </c>
      <c r="N51" s="6">
        <v>64.260000000000005</v>
      </c>
      <c r="O51" s="7">
        <v>133650</v>
      </c>
    </row>
    <row r="52" spans="1:15" hidden="1">
      <c r="A52" t="s">
        <v>71</v>
      </c>
      <c r="B52" t="s">
        <v>72</v>
      </c>
      <c r="C52" s="20" t="s">
        <v>73</v>
      </c>
      <c r="D52" s="20" t="s">
        <v>259</v>
      </c>
      <c r="E52" t="s">
        <v>260</v>
      </c>
      <c r="F52" s="6">
        <v>29.31</v>
      </c>
      <c r="G52" s="7">
        <v>60950</v>
      </c>
      <c r="N52" s="6">
        <v>37.6</v>
      </c>
      <c r="O52" s="7">
        <v>78210</v>
      </c>
    </row>
    <row r="53" spans="1:15" hidden="1">
      <c r="A53" t="s">
        <v>71</v>
      </c>
      <c r="B53" t="s">
        <v>72</v>
      </c>
      <c r="C53" s="20" t="s">
        <v>73</v>
      </c>
      <c r="D53" s="20" t="s">
        <v>261</v>
      </c>
      <c r="E53" t="s">
        <v>262</v>
      </c>
      <c r="F53" s="6">
        <v>30.8</v>
      </c>
      <c r="G53" s="7">
        <v>64070</v>
      </c>
      <c r="N53" s="6">
        <v>46.87</v>
      </c>
      <c r="O53" s="7">
        <v>97480</v>
      </c>
    </row>
    <row r="54" spans="1:15" hidden="1">
      <c r="A54" t="s">
        <v>71</v>
      </c>
      <c r="B54" t="s">
        <v>72</v>
      </c>
      <c r="C54" s="20" t="s">
        <v>73</v>
      </c>
      <c r="D54" s="20" t="s">
        <v>263</v>
      </c>
      <c r="E54" t="s">
        <v>264</v>
      </c>
      <c r="F54" s="6">
        <v>38.68</v>
      </c>
      <c r="G54" s="7">
        <v>80450</v>
      </c>
      <c r="N54" s="6">
        <v>48.93</v>
      </c>
      <c r="O54" s="7">
        <v>101770</v>
      </c>
    </row>
    <row r="55" spans="1:15" hidden="1">
      <c r="A55" t="s">
        <v>71</v>
      </c>
      <c r="B55" t="s">
        <v>72</v>
      </c>
      <c r="C55" s="20" t="s">
        <v>73</v>
      </c>
      <c r="D55" s="20" t="s">
        <v>265</v>
      </c>
      <c r="E55" t="s">
        <v>266</v>
      </c>
      <c r="F55" s="6">
        <v>34.76</v>
      </c>
      <c r="G55" s="7">
        <v>72300</v>
      </c>
      <c r="N55" s="6">
        <v>46.37</v>
      </c>
      <c r="O55" s="7">
        <v>96440</v>
      </c>
    </row>
    <row r="56" spans="1:15" hidden="1">
      <c r="A56" t="s">
        <v>71</v>
      </c>
      <c r="B56" t="s">
        <v>72</v>
      </c>
      <c r="C56" s="20" t="s">
        <v>73</v>
      </c>
      <c r="D56" s="20" t="s">
        <v>267</v>
      </c>
      <c r="E56" t="s">
        <v>268</v>
      </c>
      <c r="F56" s="6">
        <v>36.64</v>
      </c>
      <c r="G56" s="7">
        <v>76220</v>
      </c>
      <c r="N56" s="6">
        <v>47.91</v>
      </c>
      <c r="O56" s="7">
        <v>99660</v>
      </c>
    </row>
    <row r="57" spans="1:15" hidden="1">
      <c r="A57" t="s">
        <v>71</v>
      </c>
      <c r="B57" t="s">
        <v>72</v>
      </c>
      <c r="C57" s="20" t="s">
        <v>73</v>
      </c>
      <c r="D57" s="20" t="s">
        <v>269</v>
      </c>
      <c r="E57" t="s">
        <v>270</v>
      </c>
      <c r="F57" s="6">
        <v>38.03</v>
      </c>
      <c r="G57" s="7">
        <v>79110</v>
      </c>
      <c r="N57" s="6">
        <v>50.54</v>
      </c>
      <c r="O57" s="7">
        <v>105130</v>
      </c>
    </row>
    <row r="58" spans="1:15" hidden="1">
      <c r="A58" t="s">
        <v>71</v>
      </c>
      <c r="B58" t="s">
        <v>72</v>
      </c>
      <c r="C58" s="20" t="s">
        <v>73</v>
      </c>
      <c r="D58" s="20" t="s">
        <v>271</v>
      </c>
      <c r="E58" t="s">
        <v>272</v>
      </c>
      <c r="F58" s="6">
        <v>38.9</v>
      </c>
      <c r="G58" s="7">
        <v>80910</v>
      </c>
      <c r="N58" s="6">
        <v>49.43</v>
      </c>
      <c r="O58" s="7">
        <v>102810</v>
      </c>
    </row>
    <row r="59" spans="1:15" hidden="1">
      <c r="A59" t="s">
        <v>71</v>
      </c>
      <c r="B59" t="s">
        <v>72</v>
      </c>
      <c r="C59" s="20" t="s">
        <v>73</v>
      </c>
      <c r="D59" s="20" t="s">
        <v>273</v>
      </c>
      <c r="E59" t="s">
        <v>274</v>
      </c>
      <c r="F59" s="6">
        <v>37.92</v>
      </c>
      <c r="G59" s="7">
        <v>78870</v>
      </c>
      <c r="N59" s="6">
        <v>48.26</v>
      </c>
      <c r="O59" s="7">
        <v>100380</v>
      </c>
    </row>
    <row r="60" spans="1:15" hidden="1">
      <c r="A60" t="s">
        <v>71</v>
      </c>
      <c r="B60" t="s">
        <v>72</v>
      </c>
      <c r="C60" s="20" t="s">
        <v>73</v>
      </c>
      <c r="D60" s="20" t="s">
        <v>275</v>
      </c>
      <c r="E60" t="s">
        <v>276</v>
      </c>
      <c r="F60" s="6">
        <v>39.270000000000003</v>
      </c>
      <c r="G60" s="7">
        <v>81690</v>
      </c>
      <c r="N60" s="6">
        <v>49.25</v>
      </c>
      <c r="O60" s="7">
        <v>102440</v>
      </c>
    </row>
    <row r="61" spans="1:15" hidden="1">
      <c r="A61" t="s">
        <v>71</v>
      </c>
      <c r="B61" t="s">
        <v>72</v>
      </c>
      <c r="C61" s="20" t="s">
        <v>73</v>
      </c>
      <c r="D61" s="20" t="s">
        <v>277</v>
      </c>
      <c r="E61" t="s">
        <v>278</v>
      </c>
      <c r="F61" s="6">
        <v>37.72</v>
      </c>
      <c r="G61" s="7">
        <v>78460</v>
      </c>
      <c r="N61" s="6">
        <v>48.52</v>
      </c>
      <c r="O61" s="7">
        <v>100920</v>
      </c>
    </row>
    <row r="62" spans="1:15" hidden="1">
      <c r="A62" t="s">
        <v>71</v>
      </c>
      <c r="B62" t="s">
        <v>72</v>
      </c>
      <c r="C62" s="20" t="s">
        <v>73</v>
      </c>
      <c r="D62" s="20" t="s">
        <v>279</v>
      </c>
      <c r="E62" t="s">
        <v>280</v>
      </c>
      <c r="F62" s="6">
        <v>46.89</v>
      </c>
      <c r="G62" s="7">
        <v>97540</v>
      </c>
      <c r="N62" s="6">
        <v>61.24</v>
      </c>
      <c r="O62" s="7">
        <v>127370</v>
      </c>
    </row>
    <row r="63" spans="1:15" hidden="1">
      <c r="A63" t="s">
        <v>71</v>
      </c>
      <c r="B63" t="s">
        <v>72</v>
      </c>
      <c r="C63" s="20" t="s">
        <v>73</v>
      </c>
      <c r="D63" s="20" t="s">
        <v>281</v>
      </c>
      <c r="E63" t="s">
        <v>282</v>
      </c>
      <c r="F63" s="6">
        <v>58.63</v>
      </c>
      <c r="G63" s="7">
        <v>121960</v>
      </c>
      <c r="N63" s="6">
        <v>84.71</v>
      </c>
      <c r="O63" s="7">
        <v>176200</v>
      </c>
    </row>
    <row r="64" spans="1:15" hidden="1">
      <c r="A64" t="s">
        <v>71</v>
      </c>
      <c r="B64" t="s">
        <v>72</v>
      </c>
      <c r="C64" s="20" t="s">
        <v>73</v>
      </c>
      <c r="D64" s="20" t="s">
        <v>283</v>
      </c>
      <c r="E64" t="s">
        <v>284</v>
      </c>
      <c r="F64" s="6">
        <v>46.53</v>
      </c>
      <c r="G64" s="7">
        <v>96780</v>
      </c>
      <c r="N64" s="6">
        <v>58.63</v>
      </c>
      <c r="O64" s="7">
        <v>121960</v>
      </c>
    </row>
    <row r="65" spans="1:15" hidden="1">
      <c r="A65" t="s">
        <v>71</v>
      </c>
      <c r="B65" t="s">
        <v>72</v>
      </c>
      <c r="C65" s="20" t="s">
        <v>73</v>
      </c>
      <c r="D65" s="20" t="s">
        <v>285</v>
      </c>
      <c r="E65" t="s">
        <v>286</v>
      </c>
      <c r="F65" s="6">
        <v>50.31</v>
      </c>
      <c r="G65" s="7">
        <v>104650</v>
      </c>
      <c r="N65" s="6">
        <v>64.2</v>
      </c>
      <c r="O65" s="7">
        <v>133530</v>
      </c>
    </row>
    <row r="66" spans="1:15" hidden="1">
      <c r="A66" t="s">
        <v>71</v>
      </c>
      <c r="B66" t="s">
        <v>72</v>
      </c>
      <c r="C66" s="20" t="s">
        <v>73</v>
      </c>
      <c r="D66" s="20" t="s">
        <v>287</v>
      </c>
      <c r="E66" t="s">
        <v>288</v>
      </c>
      <c r="F66" s="6">
        <v>47.61</v>
      </c>
      <c r="G66" s="7">
        <v>99030</v>
      </c>
      <c r="N66" s="6">
        <v>60.22</v>
      </c>
      <c r="O66" s="7">
        <v>125260</v>
      </c>
    </row>
    <row r="67" spans="1:15" hidden="1">
      <c r="A67" t="s">
        <v>71</v>
      </c>
      <c r="B67" t="s">
        <v>72</v>
      </c>
      <c r="C67" s="20" t="s">
        <v>73</v>
      </c>
      <c r="D67" s="20" t="s">
        <v>289</v>
      </c>
      <c r="E67" t="s">
        <v>290</v>
      </c>
      <c r="F67" s="6">
        <v>28.87</v>
      </c>
      <c r="G67" s="7">
        <v>60050</v>
      </c>
      <c r="N67" s="6">
        <v>36.65</v>
      </c>
      <c r="O67" s="7">
        <v>76240</v>
      </c>
    </row>
    <row r="68" spans="1:15" hidden="1">
      <c r="A68" t="s">
        <v>71</v>
      </c>
      <c r="B68" t="s">
        <v>72</v>
      </c>
      <c r="C68" s="20" t="s">
        <v>73</v>
      </c>
      <c r="D68" s="20" t="s">
        <v>291</v>
      </c>
      <c r="E68" t="s">
        <v>292</v>
      </c>
      <c r="F68" s="6">
        <v>38.25</v>
      </c>
      <c r="G68" s="7">
        <v>79570</v>
      </c>
      <c r="N68" s="6">
        <v>60.49</v>
      </c>
      <c r="O68" s="7">
        <v>125810</v>
      </c>
    </row>
    <row r="69" spans="1:15" hidden="1">
      <c r="A69" t="s">
        <v>71</v>
      </c>
      <c r="B69" t="s">
        <v>72</v>
      </c>
      <c r="C69" s="20" t="s">
        <v>73</v>
      </c>
      <c r="D69" s="20" t="s">
        <v>293</v>
      </c>
      <c r="E69" t="s">
        <v>294</v>
      </c>
      <c r="F69" s="6">
        <v>30.76</v>
      </c>
      <c r="G69" s="7">
        <v>63970</v>
      </c>
      <c r="N69" s="6">
        <v>44.99</v>
      </c>
      <c r="O69" s="7">
        <v>93580</v>
      </c>
    </row>
    <row r="70" spans="1:15" hidden="1">
      <c r="A70" t="s">
        <v>71</v>
      </c>
      <c r="B70" t="s">
        <v>72</v>
      </c>
      <c r="C70" s="20" t="s">
        <v>73</v>
      </c>
      <c r="D70" s="20" t="s">
        <v>295</v>
      </c>
      <c r="E70" t="s">
        <v>296</v>
      </c>
      <c r="F70" s="6">
        <v>29.25</v>
      </c>
      <c r="G70" s="7">
        <v>60840</v>
      </c>
      <c r="N70" s="6">
        <v>37.24</v>
      </c>
      <c r="O70" s="7">
        <v>77450</v>
      </c>
    </row>
    <row r="71" spans="1:15" hidden="1">
      <c r="A71" t="s">
        <v>71</v>
      </c>
      <c r="B71" t="s">
        <v>72</v>
      </c>
      <c r="C71" s="20" t="s">
        <v>73</v>
      </c>
      <c r="D71" s="20" t="s">
        <v>297</v>
      </c>
      <c r="E71" t="s">
        <v>298</v>
      </c>
      <c r="F71" s="6">
        <v>37.380000000000003</v>
      </c>
      <c r="G71" s="7">
        <v>77740</v>
      </c>
      <c r="N71" s="6">
        <v>47.5</v>
      </c>
      <c r="O71" s="7">
        <v>98790</v>
      </c>
    </row>
    <row r="72" spans="1:15" hidden="1">
      <c r="A72" t="s">
        <v>71</v>
      </c>
      <c r="B72" t="s">
        <v>72</v>
      </c>
      <c r="C72" s="20" t="s">
        <v>73</v>
      </c>
      <c r="D72" s="20" t="s">
        <v>299</v>
      </c>
      <c r="E72" t="s">
        <v>300</v>
      </c>
      <c r="F72" s="6">
        <v>49.38</v>
      </c>
      <c r="G72" s="7">
        <v>102700</v>
      </c>
      <c r="N72" s="6">
        <v>63.27</v>
      </c>
      <c r="O72" s="7">
        <v>131610</v>
      </c>
    </row>
    <row r="73" spans="1:15" hidden="1">
      <c r="A73" t="s">
        <v>71</v>
      </c>
      <c r="B73" t="s">
        <v>72</v>
      </c>
      <c r="C73" s="20" t="s">
        <v>73</v>
      </c>
      <c r="D73" s="20" t="s">
        <v>301</v>
      </c>
      <c r="E73" t="s">
        <v>302</v>
      </c>
      <c r="F73" s="6">
        <v>49.27</v>
      </c>
      <c r="G73" s="7">
        <v>102470</v>
      </c>
      <c r="N73" s="6">
        <v>63.02</v>
      </c>
      <c r="O73" s="7">
        <v>131090</v>
      </c>
    </row>
    <row r="74" spans="1:15" hidden="1">
      <c r="A74" t="s">
        <v>71</v>
      </c>
      <c r="B74" t="s">
        <v>72</v>
      </c>
      <c r="C74" s="20" t="s">
        <v>73</v>
      </c>
      <c r="D74" s="20" t="s">
        <v>303</v>
      </c>
      <c r="E74" t="s">
        <v>304</v>
      </c>
      <c r="F74" s="6">
        <v>48.74</v>
      </c>
      <c r="G74" s="7">
        <v>101380</v>
      </c>
      <c r="N74" s="6">
        <v>63.01</v>
      </c>
      <c r="O74" s="7">
        <v>131060</v>
      </c>
    </row>
    <row r="75" spans="1:15" hidden="1">
      <c r="A75" t="s">
        <v>71</v>
      </c>
      <c r="B75" t="s">
        <v>72</v>
      </c>
      <c r="C75" s="20" t="s">
        <v>73</v>
      </c>
      <c r="D75" s="20" t="s">
        <v>305</v>
      </c>
      <c r="E75" t="s">
        <v>306</v>
      </c>
      <c r="F75" s="6">
        <v>61.43</v>
      </c>
      <c r="G75" s="7">
        <v>127780</v>
      </c>
      <c r="N75" s="6">
        <v>78.58</v>
      </c>
      <c r="O75" s="7">
        <v>163440</v>
      </c>
    </row>
    <row r="76" spans="1:15" hidden="1">
      <c r="A76" t="s">
        <v>71</v>
      </c>
      <c r="B76" t="s">
        <v>72</v>
      </c>
      <c r="C76" s="20" t="s">
        <v>73</v>
      </c>
      <c r="D76" s="20" t="s">
        <v>307</v>
      </c>
      <c r="E76" t="s">
        <v>308</v>
      </c>
      <c r="F76" s="6">
        <v>38.57</v>
      </c>
      <c r="G76" s="7">
        <v>80220</v>
      </c>
      <c r="N76" s="6">
        <v>49.18</v>
      </c>
      <c r="O76" s="7">
        <v>102300</v>
      </c>
    </row>
    <row r="77" spans="1:15" hidden="1">
      <c r="A77" t="s">
        <v>71</v>
      </c>
      <c r="B77" t="s">
        <v>72</v>
      </c>
      <c r="C77" s="20" t="s">
        <v>73</v>
      </c>
      <c r="D77" s="20" t="s">
        <v>309</v>
      </c>
      <c r="E77" t="s">
        <v>310</v>
      </c>
      <c r="F77" s="6">
        <v>29.79</v>
      </c>
      <c r="G77" s="7">
        <v>61950</v>
      </c>
      <c r="N77" s="6">
        <v>37.94</v>
      </c>
      <c r="O77" s="7">
        <v>78900</v>
      </c>
    </row>
    <row r="78" spans="1:15" hidden="1">
      <c r="A78" t="s">
        <v>71</v>
      </c>
      <c r="B78" t="s">
        <v>72</v>
      </c>
      <c r="C78" s="20" t="s">
        <v>73</v>
      </c>
      <c r="D78" s="20" t="s">
        <v>311</v>
      </c>
      <c r="E78" t="s">
        <v>312</v>
      </c>
      <c r="F78" s="6">
        <v>62.7</v>
      </c>
      <c r="G78" s="7">
        <v>130410</v>
      </c>
      <c r="N78" s="6">
        <v>80.41</v>
      </c>
      <c r="O78" s="7">
        <v>167250</v>
      </c>
    </row>
    <row r="79" spans="1:15" hidden="1">
      <c r="A79" t="s">
        <v>71</v>
      </c>
      <c r="B79" t="s">
        <v>72</v>
      </c>
      <c r="C79" s="20" t="s">
        <v>73</v>
      </c>
      <c r="D79" s="20" t="s">
        <v>313</v>
      </c>
      <c r="E79" t="s">
        <v>314</v>
      </c>
      <c r="F79" s="6">
        <v>57.96</v>
      </c>
      <c r="G79" s="7">
        <v>120550</v>
      </c>
      <c r="N79" s="6">
        <v>63.11</v>
      </c>
      <c r="O79" s="7">
        <v>131270</v>
      </c>
    </row>
    <row r="80" spans="1:15" hidden="1">
      <c r="A80" t="s">
        <v>71</v>
      </c>
      <c r="B80" t="s">
        <v>72</v>
      </c>
      <c r="C80" s="20" t="s">
        <v>73</v>
      </c>
      <c r="D80" s="20" t="s">
        <v>315</v>
      </c>
      <c r="E80" t="s">
        <v>316</v>
      </c>
      <c r="F80" s="6">
        <v>64.069999999999993</v>
      </c>
      <c r="G80" s="7">
        <v>133260</v>
      </c>
      <c r="N80" s="6">
        <v>79.010000000000005</v>
      </c>
      <c r="O80" s="7">
        <v>164330</v>
      </c>
    </row>
    <row r="81" spans="1:15" hidden="1">
      <c r="A81" t="s">
        <v>71</v>
      </c>
      <c r="B81" t="s">
        <v>72</v>
      </c>
      <c r="C81" s="20" t="s">
        <v>73</v>
      </c>
      <c r="D81" s="20" t="s">
        <v>317</v>
      </c>
      <c r="E81" t="s">
        <v>318</v>
      </c>
      <c r="F81" s="6">
        <v>47.72</v>
      </c>
      <c r="G81" s="7">
        <v>99270</v>
      </c>
      <c r="N81" s="6">
        <v>60.74</v>
      </c>
      <c r="O81" s="7">
        <v>126330</v>
      </c>
    </row>
    <row r="82" spans="1:15" hidden="1">
      <c r="A82" t="s">
        <v>71</v>
      </c>
      <c r="B82" t="s">
        <v>72</v>
      </c>
      <c r="C82" s="20" t="s">
        <v>73</v>
      </c>
      <c r="D82" s="20" t="s">
        <v>319</v>
      </c>
      <c r="E82" t="s">
        <v>320</v>
      </c>
      <c r="F82" s="6">
        <v>48.99</v>
      </c>
      <c r="G82" s="7">
        <v>101910</v>
      </c>
      <c r="N82" s="6">
        <v>61.3</v>
      </c>
      <c r="O82" s="7">
        <v>127510</v>
      </c>
    </row>
    <row r="83" spans="1:15" hidden="1">
      <c r="A83" t="s">
        <v>71</v>
      </c>
      <c r="B83" t="s">
        <v>72</v>
      </c>
      <c r="C83" s="20" t="s">
        <v>73</v>
      </c>
      <c r="D83" s="20" t="s">
        <v>321</v>
      </c>
      <c r="E83" t="s">
        <v>322</v>
      </c>
      <c r="F83" s="6">
        <v>61.62</v>
      </c>
      <c r="G83" s="7">
        <v>128160</v>
      </c>
      <c r="N83" s="6">
        <v>77.55</v>
      </c>
      <c r="O83" s="7">
        <v>161300</v>
      </c>
    </row>
    <row r="84" spans="1:15" hidden="1">
      <c r="A84" t="s">
        <v>71</v>
      </c>
      <c r="B84" t="s">
        <v>72</v>
      </c>
      <c r="C84" s="20" t="s">
        <v>73</v>
      </c>
      <c r="D84" s="20" t="s">
        <v>323</v>
      </c>
      <c r="E84" t="s">
        <v>324</v>
      </c>
      <c r="F84" s="6">
        <v>49.38</v>
      </c>
      <c r="G84" s="7">
        <v>102700</v>
      </c>
      <c r="N84" s="6">
        <v>62.92</v>
      </c>
      <c r="O84" s="7">
        <v>130870</v>
      </c>
    </row>
    <row r="85" spans="1:15" hidden="1">
      <c r="A85" t="s">
        <v>71</v>
      </c>
      <c r="B85" t="s">
        <v>72</v>
      </c>
      <c r="C85" s="20" t="s">
        <v>73</v>
      </c>
      <c r="D85" s="20" t="s">
        <v>325</v>
      </c>
      <c r="E85" t="s">
        <v>326</v>
      </c>
      <c r="F85" s="6">
        <v>38.74</v>
      </c>
      <c r="G85" s="7">
        <v>80590</v>
      </c>
      <c r="N85" s="6">
        <v>49.08</v>
      </c>
      <c r="O85" s="7">
        <v>102090</v>
      </c>
    </row>
    <row r="86" spans="1:15" hidden="1">
      <c r="A86" t="s">
        <v>71</v>
      </c>
      <c r="B86" t="s">
        <v>72</v>
      </c>
      <c r="C86" s="20" t="s">
        <v>73</v>
      </c>
      <c r="D86" s="20" t="s">
        <v>327</v>
      </c>
      <c r="E86" t="s">
        <v>328</v>
      </c>
      <c r="F86" s="6">
        <v>37.380000000000003</v>
      </c>
      <c r="G86" s="7">
        <v>77740</v>
      </c>
      <c r="N86" s="6">
        <v>48.58</v>
      </c>
      <c r="O86" s="7">
        <v>101040</v>
      </c>
    </row>
    <row r="87" spans="1:15" hidden="1">
      <c r="A87" t="s">
        <v>71</v>
      </c>
      <c r="B87" t="s">
        <v>72</v>
      </c>
      <c r="C87" s="20" t="s">
        <v>73</v>
      </c>
      <c r="D87" s="20" t="s">
        <v>329</v>
      </c>
      <c r="E87" t="s">
        <v>330</v>
      </c>
      <c r="F87" s="6">
        <v>47.9</v>
      </c>
      <c r="G87" s="7">
        <v>99640</v>
      </c>
      <c r="N87" s="6">
        <v>61.24</v>
      </c>
      <c r="O87" s="7">
        <v>127370</v>
      </c>
    </row>
    <row r="88" spans="1:15" hidden="1">
      <c r="A88" t="s">
        <v>71</v>
      </c>
      <c r="B88" t="s">
        <v>72</v>
      </c>
      <c r="C88" s="20" t="s">
        <v>73</v>
      </c>
      <c r="D88" s="20" t="s">
        <v>331</v>
      </c>
      <c r="E88" t="s">
        <v>332</v>
      </c>
      <c r="F88" s="6">
        <v>61.24</v>
      </c>
      <c r="G88" s="7">
        <v>127370</v>
      </c>
      <c r="N88" s="6">
        <v>81.13</v>
      </c>
      <c r="O88" s="7">
        <v>168750</v>
      </c>
    </row>
    <row r="89" spans="1:15" hidden="1">
      <c r="A89" t="s">
        <v>71</v>
      </c>
      <c r="B89" t="s">
        <v>72</v>
      </c>
      <c r="C89" s="20" t="s">
        <v>73</v>
      </c>
      <c r="D89" s="20" t="s">
        <v>333</v>
      </c>
      <c r="E89" t="s">
        <v>334</v>
      </c>
      <c r="F89" s="6">
        <v>38.51</v>
      </c>
      <c r="G89" s="7">
        <v>80110</v>
      </c>
      <c r="N89" s="6">
        <v>49.18</v>
      </c>
      <c r="O89" s="7">
        <v>102300</v>
      </c>
    </row>
    <row r="90" spans="1:15" hidden="1">
      <c r="A90" t="s">
        <v>71</v>
      </c>
      <c r="B90" t="s">
        <v>72</v>
      </c>
      <c r="C90" s="20" t="s">
        <v>73</v>
      </c>
      <c r="D90" s="20" t="s">
        <v>335</v>
      </c>
      <c r="E90" t="s">
        <v>336</v>
      </c>
      <c r="F90" s="6">
        <v>49.44</v>
      </c>
      <c r="G90" s="7">
        <v>102830</v>
      </c>
      <c r="N90" s="6">
        <v>62.82</v>
      </c>
      <c r="O90" s="7">
        <v>130670</v>
      </c>
    </row>
    <row r="91" spans="1:15" hidden="1">
      <c r="A91" t="s">
        <v>71</v>
      </c>
      <c r="B91" t="s">
        <v>72</v>
      </c>
      <c r="C91" s="20" t="s">
        <v>73</v>
      </c>
      <c r="D91" s="20" t="s">
        <v>337</v>
      </c>
      <c r="E91" t="s">
        <v>338</v>
      </c>
      <c r="F91" s="6">
        <v>48.65</v>
      </c>
      <c r="G91" s="7">
        <v>101200</v>
      </c>
      <c r="N91" s="6">
        <v>62.53</v>
      </c>
      <c r="O91" s="7">
        <v>130060</v>
      </c>
    </row>
    <row r="92" spans="1:15" hidden="1">
      <c r="A92" t="s">
        <v>71</v>
      </c>
      <c r="B92" t="s">
        <v>72</v>
      </c>
      <c r="C92" s="20" t="s">
        <v>73</v>
      </c>
      <c r="D92" s="20" t="s">
        <v>339</v>
      </c>
      <c r="E92" t="s">
        <v>340</v>
      </c>
      <c r="F92" s="6">
        <v>74.58</v>
      </c>
      <c r="G92" s="7">
        <v>155130</v>
      </c>
      <c r="N92" s="6">
        <v>94.2</v>
      </c>
      <c r="O92" s="7">
        <v>195930</v>
      </c>
    </row>
    <row r="93" spans="1:15" hidden="1">
      <c r="A93" t="s">
        <v>71</v>
      </c>
      <c r="B93" t="s">
        <v>72</v>
      </c>
      <c r="C93" s="20" t="s">
        <v>73</v>
      </c>
      <c r="D93" s="20" t="s">
        <v>341</v>
      </c>
      <c r="E93" t="s">
        <v>342</v>
      </c>
      <c r="F93" s="6">
        <v>46.31</v>
      </c>
      <c r="G93" s="7">
        <v>96320</v>
      </c>
      <c r="N93" s="6">
        <v>60.79</v>
      </c>
      <c r="O93" s="7">
        <v>126450</v>
      </c>
    </row>
    <row r="94" spans="1:15" hidden="1">
      <c r="A94" t="s">
        <v>71</v>
      </c>
      <c r="B94" t="s">
        <v>72</v>
      </c>
      <c r="C94" s="20" t="s">
        <v>73</v>
      </c>
      <c r="D94" s="20" t="s">
        <v>343</v>
      </c>
      <c r="E94" t="s">
        <v>344</v>
      </c>
      <c r="F94" s="6">
        <v>47.84</v>
      </c>
      <c r="G94" s="7">
        <v>99520</v>
      </c>
      <c r="N94" s="6">
        <v>59.53</v>
      </c>
      <c r="O94" s="7">
        <v>123830</v>
      </c>
    </row>
    <row r="95" spans="1:15" hidden="1">
      <c r="A95" t="s">
        <v>71</v>
      </c>
      <c r="B95" t="s">
        <v>72</v>
      </c>
      <c r="C95" s="20" t="s">
        <v>73</v>
      </c>
      <c r="D95" s="20" t="s">
        <v>345</v>
      </c>
      <c r="E95" t="s">
        <v>346</v>
      </c>
      <c r="F95" s="6">
        <v>44.9</v>
      </c>
      <c r="G95" s="7">
        <v>93390</v>
      </c>
      <c r="N95" s="6">
        <v>57.64</v>
      </c>
      <c r="O95" s="7">
        <v>119880</v>
      </c>
    </row>
    <row r="96" spans="1:15" hidden="1">
      <c r="A96" t="s">
        <v>71</v>
      </c>
      <c r="B96" t="s">
        <v>72</v>
      </c>
      <c r="C96" s="20" t="s">
        <v>73</v>
      </c>
      <c r="D96" s="20" t="s">
        <v>347</v>
      </c>
      <c r="E96" t="s">
        <v>348</v>
      </c>
      <c r="F96" s="6">
        <v>37.130000000000003</v>
      </c>
      <c r="G96" s="7">
        <v>77240</v>
      </c>
      <c r="N96" s="6">
        <v>45.74</v>
      </c>
      <c r="O96" s="7">
        <v>95140</v>
      </c>
    </row>
    <row r="97" spans="1:15" hidden="1">
      <c r="A97" t="s">
        <v>71</v>
      </c>
      <c r="B97" t="s">
        <v>72</v>
      </c>
      <c r="C97" s="20" t="s">
        <v>73</v>
      </c>
      <c r="D97" s="20" t="s">
        <v>349</v>
      </c>
      <c r="E97" t="s">
        <v>350</v>
      </c>
      <c r="F97" s="6">
        <v>37.14</v>
      </c>
      <c r="G97" s="7">
        <v>77240</v>
      </c>
      <c r="N97" s="6">
        <v>47.35</v>
      </c>
      <c r="O97" s="7">
        <v>98490</v>
      </c>
    </row>
    <row r="98" spans="1:15" hidden="1">
      <c r="A98" t="s">
        <v>71</v>
      </c>
      <c r="B98" t="s">
        <v>72</v>
      </c>
      <c r="C98" s="20" t="s">
        <v>73</v>
      </c>
      <c r="D98" s="20" t="s">
        <v>351</v>
      </c>
      <c r="E98" t="s">
        <v>352</v>
      </c>
      <c r="F98" s="6">
        <v>63.17</v>
      </c>
      <c r="G98" s="7">
        <v>131400</v>
      </c>
      <c r="N98" s="6">
        <v>65.03</v>
      </c>
      <c r="O98" s="7">
        <v>135260</v>
      </c>
    </row>
    <row r="99" spans="1:15" hidden="1">
      <c r="A99" t="s">
        <v>71</v>
      </c>
      <c r="B99" t="s">
        <v>72</v>
      </c>
      <c r="C99" s="20" t="s">
        <v>73</v>
      </c>
      <c r="D99" s="20" t="s">
        <v>353</v>
      </c>
      <c r="E99" t="s">
        <v>354</v>
      </c>
      <c r="F99" s="6">
        <v>48.06</v>
      </c>
      <c r="G99" s="7">
        <v>99970</v>
      </c>
      <c r="N99" s="6">
        <v>61.88</v>
      </c>
      <c r="O99" s="7">
        <v>128720</v>
      </c>
    </row>
    <row r="100" spans="1:15" hidden="1">
      <c r="A100" t="s">
        <v>71</v>
      </c>
      <c r="B100" t="s">
        <v>72</v>
      </c>
      <c r="C100" s="20" t="s">
        <v>73</v>
      </c>
      <c r="D100" s="20" t="s">
        <v>355</v>
      </c>
      <c r="E100" t="s">
        <v>356</v>
      </c>
      <c r="F100" s="6">
        <v>58.29</v>
      </c>
      <c r="G100" s="7">
        <v>121250</v>
      </c>
      <c r="N100" s="6">
        <v>63.17</v>
      </c>
      <c r="O100" s="7">
        <v>131400</v>
      </c>
    </row>
    <row r="101" spans="1:15" hidden="1">
      <c r="A101" t="s">
        <v>71</v>
      </c>
      <c r="B101" t="s">
        <v>72</v>
      </c>
      <c r="C101" s="20" t="s">
        <v>73</v>
      </c>
      <c r="D101" s="20" t="s">
        <v>357</v>
      </c>
      <c r="E101" t="s">
        <v>358</v>
      </c>
      <c r="F101" s="6">
        <v>46.83</v>
      </c>
      <c r="G101" s="7">
        <v>97410</v>
      </c>
      <c r="N101" s="6">
        <v>57.98</v>
      </c>
      <c r="O101" s="7">
        <v>120590</v>
      </c>
    </row>
    <row r="102" spans="1:15" hidden="1">
      <c r="A102" t="s">
        <v>71</v>
      </c>
      <c r="B102" t="s">
        <v>72</v>
      </c>
      <c r="C102" s="20" t="s">
        <v>73</v>
      </c>
      <c r="D102" s="20" t="s">
        <v>359</v>
      </c>
      <c r="E102" t="s">
        <v>360</v>
      </c>
      <c r="F102" s="6">
        <v>61.59</v>
      </c>
      <c r="G102" s="7">
        <v>128100</v>
      </c>
      <c r="N102" s="6">
        <v>78.75</v>
      </c>
      <c r="O102" s="7">
        <v>163800</v>
      </c>
    </row>
    <row r="103" spans="1:15" hidden="1">
      <c r="A103" t="s">
        <v>71</v>
      </c>
      <c r="B103" t="s">
        <v>72</v>
      </c>
      <c r="C103" s="20" t="s">
        <v>73</v>
      </c>
      <c r="D103" s="20" t="s">
        <v>361</v>
      </c>
      <c r="E103" t="s">
        <v>362</v>
      </c>
      <c r="F103" s="6">
        <v>58.03</v>
      </c>
      <c r="G103" s="7">
        <v>120700</v>
      </c>
      <c r="N103" s="6">
        <v>73.3</v>
      </c>
      <c r="O103" s="7">
        <v>152450</v>
      </c>
    </row>
    <row r="104" spans="1:15" hidden="1">
      <c r="A104" t="s">
        <v>71</v>
      </c>
      <c r="B104" t="s">
        <v>72</v>
      </c>
      <c r="C104" s="20" t="s">
        <v>73</v>
      </c>
      <c r="D104" s="20" t="s">
        <v>363</v>
      </c>
      <c r="E104" t="s">
        <v>364</v>
      </c>
      <c r="F104" s="6">
        <v>61.24</v>
      </c>
      <c r="G104" s="7">
        <v>127370</v>
      </c>
      <c r="N104" s="6">
        <v>79.06</v>
      </c>
      <c r="O104" s="7">
        <v>164450</v>
      </c>
    </row>
    <row r="105" spans="1:15" hidden="1">
      <c r="A105" t="s">
        <v>71</v>
      </c>
      <c r="B105" t="s">
        <v>72</v>
      </c>
      <c r="C105" s="20" t="s">
        <v>73</v>
      </c>
      <c r="D105" s="20" t="s">
        <v>365</v>
      </c>
      <c r="E105" t="s">
        <v>366</v>
      </c>
      <c r="F105" s="6">
        <v>47.73</v>
      </c>
      <c r="G105" s="7">
        <v>99280</v>
      </c>
      <c r="N105" s="6">
        <v>59.13</v>
      </c>
      <c r="O105" s="7">
        <v>122990</v>
      </c>
    </row>
    <row r="106" spans="1:15" hidden="1">
      <c r="A106" t="s">
        <v>71</v>
      </c>
      <c r="B106" t="s">
        <v>72</v>
      </c>
      <c r="C106" s="20" t="s">
        <v>73</v>
      </c>
      <c r="D106" s="20" t="s">
        <v>367</v>
      </c>
      <c r="E106" t="s">
        <v>368</v>
      </c>
      <c r="F106" s="6">
        <v>49.4</v>
      </c>
      <c r="G106" s="7">
        <v>102750</v>
      </c>
      <c r="N106" s="6">
        <v>62.35</v>
      </c>
      <c r="O106" s="7">
        <v>129700</v>
      </c>
    </row>
    <row r="107" spans="1:15" hidden="1">
      <c r="A107" t="s">
        <v>71</v>
      </c>
      <c r="B107" t="s">
        <v>72</v>
      </c>
      <c r="C107" s="20" t="s">
        <v>73</v>
      </c>
      <c r="D107" s="20" t="s">
        <v>369</v>
      </c>
      <c r="E107" t="s">
        <v>370</v>
      </c>
      <c r="F107" s="6">
        <v>48.35</v>
      </c>
      <c r="G107" s="7">
        <v>100580</v>
      </c>
      <c r="N107" s="6">
        <v>61.68</v>
      </c>
      <c r="O107" s="7">
        <v>128290</v>
      </c>
    </row>
    <row r="108" spans="1:15" hidden="1">
      <c r="A108" t="s">
        <v>71</v>
      </c>
      <c r="B108" t="s">
        <v>72</v>
      </c>
      <c r="C108" s="20" t="s">
        <v>73</v>
      </c>
      <c r="D108" s="20" t="s">
        <v>371</v>
      </c>
      <c r="E108" t="s">
        <v>372</v>
      </c>
      <c r="F108" s="6">
        <v>46.55</v>
      </c>
      <c r="G108" s="7">
        <v>96820</v>
      </c>
      <c r="N108" s="6">
        <v>59.54</v>
      </c>
      <c r="O108" s="7">
        <v>123850</v>
      </c>
    </row>
    <row r="109" spans="1:15" hidden="1">
      <c r="A109" t="s">
        <v>71</v>
      </c>
      <c r="B109" t="s">
        <v>72</v>
      </c>
      <c r="C109" s="20" t="s">
        <v>73</v>
      </c>
      <c r="D109" s="20" t="s">
        <v>373</v>
      </c>
      <c r="E109" t="s">
        <v>374</v>
      </c>
      <c r="F109" s="6">
        <v>49.09</v>
      </c>
      <c r="G109" s="7">
        <v>102110</v>
      </c>
      <c r="N109" s="6">
        <v>62.39</v>
      </c>
      <c r="O109" s="7">
        <v>129760</v>
      </c>
    </row>
    <row r="110" spans="1:15" hidden="1">
      <c r="A110" t="s">
        <v>71</v>
      </c>
      <c r="B110" t="s">
        <v>72</v>
      </c>
      <c r="C110" s="20" t="s">
        <v>73</v>
      </c>
      <c r="D110" s="20" t="s">
        <v>375</v>
      </c>
      <c r="E110" t="s">
        <v>376</v>
      </c>
      <c r="F110" s="6">
        <v>48.49</v>
      </c>
      <c r="G110" s="7">
        <v>100860</v>
      </c>
      <c r="N110" s="6">
        <v>61.9</v>
      </c>
      <c r="O110" s="7">
        <v>128740</v>
      </c>
    </row>
    <row r="111" spans="1:15" hidden="1">
      <c r="A111" t="s">
        <v>71</v>
      </c>
      <c r="B111" t="s">
        <v>72</v>
      </c>
      <c r="C111" s="20" t="s">
        <v>73</v>
      </c>
      <c r="D111" s="20" t="s">
        <v>377</v>
      </c>
      <c r="E111" t="s">
        <v>378</v>
      </c>
      <c r="F111" s="6">
        <v>38.700000000000003</v>
      </c>
      <c r="G111" s="7">
        <v>80490</v>
      </c>
      <c r="N111" s="6">
        <v>49.66</v>
      </c>
      <c r="O111" s="7">
        <v>103290</v>
      </c>
    </row>
    <row r="112" spans="1:15" hidden="1">
      <c r="A112" t="s">
        <v>71</v>
      </c>
      <c r="B112" t="s">
        <v>72</v>
      </c>
      <c r="C112" s="20" t="s">
        <v>73</v>
      </c>
      <c r="D112" s="20" t="s">
        <v>379</v>
      </c>
      <c r="E112" t="s">
        <v>380</v>
      </c>
      <c r="F112" s="6">
        <v>49.4</v>
      </c>
      <c r="G112" s="7">
        <v>102750</v>
      </c>
      <c r="N112" s="6">
        <v>78.739999999999995</v>
      </c>
      <c r="O112" s="7">
        <v>163790</v>
      </c>
    </row>
    <row r="113" spans="1:15" hidden="1">
      <c r="A113" t="s">
        <v>71</v>
      </c>
      <c r="B113" t="s">
        <v>72</v>
      </c>
      <c r="C113" s="20" t="s">
        <v>73</v>
      </c>
      <c r="D113" s="20" t="s">
        <v>381</v>
      </c>
      <c r="E113" t="s">
        <v>382</v>
      </c>
      <c r="F113" s="6">
        <v>58.54</v>
      </c>
      <c r="G113" s="7">
        <v>121760</v>
      </c>
      <c r="N113" s="6">
        <v>77.010000000000005</v>
      </c>
      <c r="O113" s="7">
        <v>160170</v>
      </c>
    </row>
    <row r="114" spans="1:15" hidden="1">
      <c r="A114" t="s">
        <v>71</v>
      </c>
      <c r="B114" t="s">
        <v>72</v>
      </c>
      <c r="C114" s="20" t="s">
        <v>73</v>
      </c>
      <c r="D114" s="20" t="s">
        <v>383</v>
      </c>
      <c r="E114" t="s">
        <v>384</v>
      </c>
      <c r="F114" s="6">
        <v>30.23</v>
      </c>
      <c r="G114" s="7">
        <v>62880</v>
      </c>
      <c r="N114" s="6">
        <v>37.450000000000003</v>
      </c>
      <c r="O114" s="7">
        <v>77890</v>
      </c>
    </row>
    <row r="115" spans="1:15" hidden="1">
      <c r="A115" t="s">
        <v>71</v>
      </c>
      <c r="B115" t="s">
        <v>72</v>
      </c>
      <c r="C115" s="20" t="s">
        <v>73</v>
      </c>
      <c r="D115" s="20" t="s">
        <v>385</v>
      </c>
      <c r="E115" t="s">
        <v>386</v>
      </c>
      <c r="F115" s="6">
        <v>37.130000000000003</v>
      </c>
      <c r="G115" s="7">
        <v>77240</v>
      </c>
      <c r="N115" s="6">
        <v>46.31</v>
      </c>
      <c r="O115" s="7">
        <v>96320</v>
      </c>
    </row>
    <row r="116" spans="1:15" hidden="1">
      <c r="A116" t="s">
        <v>71</v>
      </c>
      <c r="B116" t="s">
        <v>72</v>
      </c>
      <c r="C116" s="20" t="s">
        <v>73</v>
      </c>
      <c r="D116" s="20" t="s">
        <v>387</v>
      </c>
      <c r="E116" t="s">
        <v>388</v>
      </c>
      <c r="F116" s="6">
        <v>29.22</v>
      </c>
      <c r="G116" s="7">
        <v>60780</v>
      </c>
      <c r="N116" s="6">
        <v>36.04</v>
      </c>
      <c r="O116" s="7">
        <v>74950</v>
      </c>
    </row>
    <row r="117" spans="1:15" hidden="1">
      <c r="A117" t="s">
        <v>71</v>
      </c>
      <c r="B117" t="s">
        <v>72</v>
      </c>
      <c r="C117" s="20" t="s">
        <v>73</v>
      </c>
      <c r="D117" s="20" t="s">
        <v>389</v>
      </c>
      <c r="E117" t="s">
        <v>390</v>
      </c>
      <c r="F117" s="6">
        <v>29.61</v>
      </c>
      <c r="G117" s="7">
        <v>61580</v>
      </c>
      <c r="N117" s="6">
        <v>45.58</v>
      </c>
      <c r="O117" s="7">
        <v>94800</v>
      </c>
    </row>
    <row r="118" spans="1:15" hidden="1">
      <c r="A118" t="s">
        <v>71</v>
      </c>
      <c r="B118" t="s">
        <v>72</v>
      </c>
      <c r="C118" s="20" t="s">
        <v>73</v>
      </c>
      <c r="D118" s="20" t="s">
        <v>391</v>
      </c>
      <c r="E118" t="s">
        <v>392</v>
      </c>
      <c r="F118" s="6" t="s">
        <v>169</v>
      </c>
      <c r="G118" s="7" t="s">
        <v>169</v>
      </c>
      <c r="N118" s="6" t="s">
        <v>169</v>
      </c>
      <c r="O118" s="7" t="s">
        <v>169</v>
      </c>
    </row>
    <row r="119" spans="1:15" hidden="1">
      <c r="A119" t="s">
        <v>71</v>
      </c>
      <c r="B119" t="s">
        <v>72</v>
      </c>
      <c r="C119" s="20" t="s">
        <v>73</v>
      </c>
      <c r="D119" s="20" t="s">
        <v>393</v>
      </c>
      <c r="E119" t="s">
        <v>394</v>
      </c>
      <c r="F119" s="6">
        <v>29.41</v>
      </c>
      <c r="G119" s="7">
        <v>61180</v>
      </c>
      <c r="N119" s="6">
        <v>37.19</v>
      </c>
      <c r="O119" s="7">
        <v>77340</v>
      </c>
    </row>
    <row r="120" spans="1:15" hidden="1">
      <c r="A120" t="s">
        <v>71</v>
      </c>
      <c r="B120" t="s">
        <v>72</v>
      </c>
      <c r="C120" s="20" t="s">
        <v>73</v>
      </c>
      <c r="D120" s="20" t="s">
        <v>395</v>
      </c>
      <c r="E120" t="s">
        <v>396</v>
      </c>
      <c r="F120" s="6">
        <v>28.32</v>
      </c>
      <c r="G120" s="7">
        <v>58900</v>
      </c>
      <c r="N120" s="6">
        <v>36.44</v>
      </c>
      <c r="O120" s="7">
        <v>75800</v>
      </c>
    </row>
    <row r="121" spans="1:15" hidden="1">
      <c r="A121" t="s">
        <v>71</v>
      </c>
      <c r="B121" t="s">
        <v>72</v>
      </c>
      <c r="C121" s="20" t="s">
        <v>73</v>
      </c>
      <c r="D121" s="20" t="s">
        <v>397</v>
      </c>
      <c r="E121" t="s">
        <v>398</v>
      </c>
      <c r="F121" s="6">
        <v>23.26</v>
      </c>
      <c r="G121" s="7">
        <v>48370</v>
      </c>
      <c r="N121" s="6">
        <v>29.56</v>
      </c>
      <c r="O121" s="7">
        <v>61480</v>
      </c>
    </row>
    <row r="122" spans="1:15" hidden="1">
      <c r="A122" t="s">
        <v>71</v>
      </c>
      <c r="B122" t="s">
        <v>72</v>
      </c>
      <c r="C122" s="20" t="s">
        <v>73</v>
      </c>
      <c r="D122" s="20" t="s">
        <v>399</v>
      </c>
      <c r="E122" t="s">
        <v>400</v>
      </c>
      <c r="F122" s="6">
        <v>29.34</v>
      </c>
      <c r="G122" s="7">
        <v>61020</v>
      </c>
      <c r="N122" s="6">
        <v>36.61</v>
      </c>
      <c r="O122" s="7">
        <v>76150</v>
      </c>
    </row>
    <row r="123" spans="1:15" hidden="1">
      <c r="A123" t="s">
        <v>71</v>
      </c>
      <c r="B123" t="s">
        <v>72</v>
      </c>
      <c r="C123" s="20" t="s">
        <v>73</v>
      </c>
      <c r="D123" s="20" t="s">
        <v>401</v>
      </c>
      <c r="E123" t="s">
        <v>402</v>
      </c>
      <c r="F123" s="6">
        <v>28.95</v>
      </c>
      <c r="G123" s="7">
        <v>60220</v>
      </c>
      <c r="N123" s="6">
        <v>31.59</v>
      </c>
      <c r="O123" s="7">
        <v>65700</v>
      </c>
    </row>
    <row r="124" spans="1:15" hidden="1">
      <c r="A124" t="s">
        <v>71</v>
      </c>
      <c r="B124" t="s">
        <v>72</v>
      </c>
      <c r="C124" s="20" t="s">
        <v>73</v>
      </c>
      <c r="D124" s="20" t="s">
        <v>403</v>
      </c>
      <c r="E124" t="s">
        <v>404</v>
      </c>
      <c r="F124" s="6">
        <v>29.02</v>
      </c>
      <c r="G124" s="7">
        <v>60360</v>
      </c>
      <c r="N124" s="6">
        <v>37</v>
      </c>
      <c r="O124" s="7">
        <v>76950</v>
      </c>
    </row>
    <row r="125" spans="1:15" hidden="1">
      <c r="A125" t="s">
        <v>71</v>
      </c>
      <c r="B125" t="s">
        <v>72</v>
      </c>
      <c r="C125" s="20" t="s">
        <v>73</v>
      </c>
      <c r="D125" s="20" t="s">
        <v>405</v>
      </c>
      <c r="E125" t="s">
        <v>406</v>
      </c>
      <c r="F125" s="6">
        <v>29.07</v>
      </c>
      <c r="G125" s="7">
        <v>60460</v>
      </c>
      <c r="N125" s="6">
        <v>36.61</v>
      </c>
      <c r="O125" s="7">
        <v>76150</v>
      </c>
    </row>
    <row r="126" spans="1:15" hidden="1">
      <c r="A126" t="s">
        <v>71</v>
      </c>
      <c r="B126" t="s">
        <v>72</v>
      </c>
      <c r="C126" s="20" t="s">
        <v>73</v>
      </c>
      <c r="D126" s="20" t="s">
        <v>407</v>
      </c>
      <c r="E126" t="s">
        <v>408</v>
      </c>
      <c r="F126" s="6">
        <v>28.86</v>
      </c>
      <c r="G126" s="7">
        <v>60020</v>
      </c>
      <c r="N126" s="6">
        <v>35.630000000000003</v>
      </c>
      <c r="O126" s="7">
        <v>74110</v>
      </c>
    </row>
    <row r="127" spans="1:15" hidden="1">
      <c r="A127" t="s">
        <v>71</v>
      </c>
      <c r="B127" t="s">
        <v>72</v>
      </c>
      <c r="C127" s="20" t="s">
        <v>73</v>
      </c>
      <c r="D127" s="20" t="s">
        <v>409</v>
      </c>
      <c r="E127" t="s">
        <v>410</v>
      </c>
      <c r="F127" s="6">
        <v>45.57</v>
      </c>
      <c r="G127" s="7">
        <v>94780</v>
      </c>
      <c r="N127" s="6">
        <v>62.25</v>
      </c>
      <c r="O127" s="7">
        <v>129480</v>
      </c>
    </row>
    <row r="128" spans="1:15" hidden="1">
      <c r="A128" t="s">
        <v>71</v>
      </c>
      <c r="B128" t="s">
        <v>72</v>
      </c>
      <c r="C128" s="20" t="s">
        <v>73</v>
      </c>
      <c r="D128" s="20" t="s">
        <v>411</v>
      </c>
      <c r="E128" t="s">
        <v>412</v>
      </c>
      <c r="F128" s="6">
        <v>38.36</v>
      </c>
      <c r="G128" s="7">
        <v>79790</v>
      </c>
      <c r="N128" s="6">
        <v>46.75</v>
      </c>
      <c r="O128" s="7">
        <v>97240</v>
      </c>
    </row>
    <row r="129" spans="1:15" hidden="1">
      <c r="A129" t="s">
        <v>71</v>
      </c>
      <c r="B129" t="s">
        <v>72</v>
      </c>
      <c r="C129" s="20" t="s">
        <v>73</v>
      </c>
      <c r="D129" s="20" t="s">
        <v>413</v>
      </c>
      <c r="E129" t="s">
        <v>414</v>
      </c>
      <c r="F129" s="6">
        <v>35.880000000000003</v>
      </c>
      <c r="G129" s="7">
        <v>74640</v>
      </c>
      <c r="N129" s="6">
        <v>48.17</v>
      </c>
      <c r="O129" s="7">
        <v>100180</v>
      </c>
    </row>
    <row r="130" spans="1:15" hidden="1">
      <c r="A130" t="s">
        <v>71</v>
      </c>
      <c r="B130" t="s">
        <v>72</v>
      </c>
      <c r="C130" s="20" t="s">
        <v>73</v>
      </c>
      <c r="D130" s="20" t="s">
        <v>415</v>
      </c>
      <c r="E130" t="s">
        <v>416</v>
      </c>
      <c r="F130" s="6">
        <v>63.4</v>
      </c>
      <c r="G130" s="7">
        <v>131880</v>
      </c>
      <c r="N130" s="6">
        <v>80.22</v>
      </c>
      <c r="O130" s="7">
        <v>166860</v>
      </c>
    </row>
    <row r="131" spans="1:15" hidden="1">
      <c r="A131" t="s">
        <v>71</v>
      </c>
      <c r="B131" t="s">
        <v>72</v>
      </c>
      <c r="C131" s="20" t="s">
        <v>73</v>
      </c>
      <c r="D131" s="20" t="s">
        <v>417</v>
      </c>
      <c r="E131" t="s">
        <v>418</v>
      </c>
      <c r="F131" s="6">
        <v>62.2</v>
      </c>
      <c r="G131" s="7">
        <v>129380</v>
      </c>
      <c r="N131" s="6">
        <v>62.28</v>
      </c>
      <c r="O131" s="7">
        <v>129530</v>
      </c>
    </row>
    <row r="132" spans="1:15" hidden="1">
      <c r="A132" t="s">
        <v>71</v>
      </c>
      <c r="B132" t="s">
        <v>72</v>
      </c>
      <c r="C132" s="20" t="s">
        <v>73</v>
      </c>
      <c r="D132" s="20" t="s">
        <v>419</v>
      </c>
      <c r="E132" t="s">
        <v>420</v>
      </c>
      <c r="F132" s="6">
        <v>39.47</v>
      </c>
      <c r="G132" s="7">
        <v>82090</v>
      </c>
      <c r="N132" s="6">
        <v>53.92</v>
      </c>
      <c r="O132" s="7">
        <v>112150</v>
      </c>
    </row>
    <row r="133" spans="1:15" hidden="1">
      <c r="A133" t="s">
        <v>71</v>
      </c>
      <c r="B133" t="s">
        <v>72</v>
      </c>
      <c r="C133" s="20" t="s">
        <v>73</v>
      </c>
      <c r="D133" s="20" t="s">
        <v>421</v>
      </c>
      <c r="E133" t="s">
        <v>422</v>
      </c>
      <c r="F133" s="6">
        <v>47.91</v>
      </c>
      <c r="G133" s="7">
        <v>99640</v>
      </c>
      <c r="N133" s="6">
        <v>59.49</v>
      </c>
      <c r="O133" s="7">
        <v>123740</v>
      </c>
    </row>
    <row r="134" spans="1:15" hidden="1">
      <c r="A134" t="s">
        <v>71</v>
      </c>
      <c r="B134" t="s">
        <v>72</v>
      </c>
      <c r="C134" s="20" t="s">
        <v>73</v>
      </c>
      <c r="D134" s="20" t="s">
        <v>423</v>
      </c>
      <c r="E134" t="s">
        <v>424</v>
      </c>
      <c r="F134" s="6">
        <v>39.270000000000003</v>
      </c>
      <c r="G134" s="7">
        <v>81690</v>
      </c>
      <c r="N134" s="6">
        <v>47.94</v>
      </c>
      <c r="O134" s="7">
        <v>99710</v>
      </c>
    </row>
    <row r="135" spans="1:15" hidden="1">
      <c r="A135" t="s">
        <v>71</v>
      </c>
      <c r="B135" t="s">
        <v>72</v>
      </c>
      <c r="C135" s="20" t="s">
        <v>73</v>
      </c>
      <c r="D135" s="20" t="s">
        <v>425</v>
      </c>
      <c r="E135" t="s">
        <v>426</v>
      </c>
      <c r="F135" s="6">
        <v>36</v>
      </c>
      <c r="G135" s="7">
        <v>74870</v>
      </c>
      <c r="N135" s="6">
        <v>39.47</v>
      </c>
      <c r="O135" s="7">
        <v>82090</v>
      </c>
    </row>
    <row r="136" spans="1:15" hidden="1">
      <c r="A136" t="s">
        <v>71</v>
      </c>
      <c r="B136" t="s">
        <v>72</v>
      </c>
      <c r="C136" s="20" t="s">
        <v>73</v>
      </c>
      <c r="D136" s="20" t="s">
        <v>427</v>
      </c>
      <c r="E136" t="s">
        <v>428</v>
      </c>
      <c r="F136" s="6">
        <v>39.47</v>
      </c>
      <c r="G136" s="7">
        <v>82090</v>
      </c>
      <c r="N136" s="6">
        <v>57.81</v>
      </c>
      <c r="O136" s="7">
        <v>120240</v>
      </c>
    </row>
    <row r="137" spans="1:15" hidden="1">
      <c r="A137" t="s">
        <v>71</v>
      </c>
      <c r="B137" t="s">
        <v>72</v>
      </c>
      <c r="C137" s="20" t="s">
        <v>73</v>
      </c>
      <c r="D137" s="20" t="s">
        <v>429</v>
      </c>
      <c r="E137" t="s">
        <v>430</v>
      </c>
      <c r="F137" s="6">
        <v>49.01</v>
      </c>
      <c r="G137" s="7">
        <v>101940</v>
      </c>
      <c r="N137" s="6">
        <v>64.92</v>
      </c>
      <c r="O137" s="7">
        <v>135040</v>
      </c>
    </row>
    <row r="138" spans="1:15" hidden="1">
      <c r="A138" t="s">
        <v>71</v>
      </c>
      <c r="B138" t="s">
        <v>72</v>
      </c>
      <c r="C138" s="20" t="s">
        <v>73</v>
      </c>
      <c r="D138" s="20" t="s">
        <v>431</v>
      </c>
      <c r="E138" t="s">
        <v>432</v>
      </c>
      <c r="F138" s="6">
        <v>47.61</v>
      </c>
      <c r="G138" s="7">
        <v>99030</v>
      </c>
      <c r="N138" s="6">
        <v>58.83</v>
      </c>
      <c r="O138" s="7">
        <v>122360</v>
      </c>
    </row>
    <row r="139" spans="1:15" hidden="1">
      <c r="A139" t="s">
        <v>71</v>
      </c>
      <c r="B139" t="s">
        <v>72</v>
      </c>
      <c r="C139" s="20" t="s">
        <v>73</v>
      </c>
      <c r="D139" s="20" t="s">
        <v>433</v>
      </c>
      <c r="E139" t="s">
        <v>434</v>
      </c>
      <c r="F139" s="6">
        <v>73.709999999999994</v>
      </c>
      <c r="G139" s="7">
        <v>153310</v>
      </c>
      <c r="N139" s="6">
        <v>93.06</v>
      </c>
      <c r="O139" s="7">
        <v>193570</v>
      </c>
    </row>
    <row r="140" spans="1:15" hidden="1">
      <c r="A140" t="s">
        <v>71</v>
      </c>
      <c r="B140" t="s">
        <v>72</v>
      </c>
      <c r="C140" s="20" t="s">
        <v>73</v>
      </c>
      <c r="D140" s="20" t="s">
        <v>435</v>
      </c>
      <c r="E140" t="s">
        <v>436</v>
      </c>
      <c r="F140" s="6">
        <v>58.28</v>
      </c>
      <c r="G140" s="7">
        <v>121220</v>
      </c>
      <c r="N140" s="6">
        <v>75.77</v>
      </c>
      <c r="O140" s="7">
        <v>157600</v>
      </c>
    </row>
    <row r="141" spans="1:15" hidden="1">
      <c r="A141" t="s">
        <v>71</v>
      </c>
      <c r="B141" t="s">
        <v>72</v>
      </c>
      <c r="C141" s="20" t="s">
        <v>73</v>
      </c>
      <c r="D141" s="20" t="s">
        <v>437</v>
      </c>
      <c r="E141" t="s">
        <v>438</v>
      </c>
      <c r="F141" s="6">
        <v>48.23</v>
      </c>
      <c r="G141" s="7">
        <v>100320</v>
      </c>
      <c r="N141" s="6">
        <v>62.25</v>
      </c>
      <c r="O141" s="7">
        <v>129480</v>
      </c>
    </row>
    <row r="142" spans="1:15" hidden="1">
      <c r="A142" t="s">
        <v>71</v>
      </c>
      <c r="B142" t="s">
        <v>72</v>
      </c>
      <c r="C142" s="20" t="s">
        <v>73</v>
      </c>
      <c r="D142" s="20" t="s">
        <v>439</v>
      </c>
      <c r="E142" t="s">
        <v>440</v>
      </c>
      <c r="F142" s="6">
        <v>47.91</v>
      </c>
      <c r="G142" s="7">
        <v>99640</v>
      </c>
      <c r="N142" s="6">
        <v>61.93</v>
      </c>
      <c r="O142" s="7">
        <v>128810</v>
      </c>
    </row>
    <row r="143" spans="1:15" hidden="1">
      <c r="A143" t="s">
        <v>71</v>
      </c>
      <c r="B143" t="s">
        <v>72</v>
      </c>
      <c r="C143" s="20" t="s">
        <v>73</v>
      </c>
      <c r="D143" s="20" t="s">
        <v>441</v>
      </c>
      <c r="E143" t="s">
        <v>442</v>
      </c>
      <c r="F143" s="6">
        <v>39.49</v>
      </c>
      <c r="G143" s="7">
        <v>82140</v>
      </c>
      <c r="N143" s="6">
        <v>53.92</v>
      </c>
      <c r="O143" s="7">
        <v>112150</v>
      </c>
    </row>
    <row r="144" spans="1:15" hidden="1">
      <c r="A144" t="s">
        <v>71</v>
      </c>
      <c r="B144" t="s">
        <v>72</v>
      </c>
      <c r="C144" s="20" t="s">
        <v>73</v>
      </c>
      <c r="D144" s="20" t="s">
        <v>443</v>
      </c>
      <c r="E144" t="s">
        <v>444</v>
      </c>
      <c r="F144" s="6">
        <v>48.48</v>
      </c>
      <c r="G144" s="7">
        <v>100840</v>
      </c>
      <c r="N144" s="6">
        <v>64.8</v>
      </c>
      <c r="O144" s="7">
        <v>134780</v>
      </c>
    </row>
    <row r="145" spans="1:15" hidden="1">
      <c r="A145" t="s">
        <v>71</v>
      </c>
      <c r="B145" t="s">
        <v>72</v>
      </c>
      <c r="C145" s="20" t="s">
        <v>73</v>
      </c>
      <c r="D145" s="20" t="s">
        <v>445</v>
      </c>
      <c r="E145" t="s">
        <v>446</v>
      </c>
      <c r="F145" s="6">
        <v>42.82</v>
      </c>
      <c r="G145" s="7">
        <v>89070</v>
      </c>
      <c r="N145" s="6">
        <v>53.92</v>
      </c>
      <c r="O145" s="7">
        <v>112150</v>
      </c>
    </row>
    <row r="146" spans="1:15" hidden="1">
      <c r="A146" t="s">
        <v>71</v>
      </c>
      <c r="B146" t="s">
        <v>72</v>
      </c>
      <c r="C146" s="20" t="s">
        <v>73</v>
      </c>
      <c r="D146" s="20" t="s">
        <v>447</v>
      </c>
      <c r="E146" t="s">
        <v>448</v>
      </c>
      <c r="F146" s="6">
        <v>54.26</v>
      </c>
      <c r="G146" s="7">
        <v>112860</v>
      </c>
      <c r="N146" s="6">
        <v>64.63</v>
      </c>
      <c r="O146" s="7">
        <v>134430</v>
      </c>
    </row>
    <row r="147" spans="1:15" hidden="1">
      <c r="A147" t="s">
        <v>71</v>
      </c>
      <c r="B147" t="s">
        <v>72</v>
      </c>
      <c r="C147" s="20" t="s">
        <v>73</v>
      </c>
      <c r="D147" s="20" t="s">
        <v>449</v>
      </c>
      <c r="E147" t="s">
        <v>450</v>
      </c>
      <c r="F147" s="6">
        <v>64.12</v>
      </c>
      <c r="G147" s="7">
        <v>133370</v>
      </c>
      <c r="N147" s="6">
        <v>65.099999999999994</v>
      </c>
      <c r="O147" s="7">
        <v>135420</v>
      </c>
    </row>
    <row r="148" spans="1:15" hidden="1">
      <c r="A148" t="s">
        <v>71</v>
      </c>
      <c r="B148" t="s">
        <v>72</v>
      </c>
      <c r="C148" s="20" t="s">
        <v>73</v>
      </c>
      <c r="D148" s="20" t="s">
        <v>451</v>
      </c>
      <c r="E148" t="s">
        <v>452</v>
      </c>
      <c r="F148" s="6">
        <v>37.130000000000003</v>
      </c>
      <c r="G148" s="7">
        <v>77230</v>
      </c>
      <c r="N148" s="6">
        <v>43.72</v>
      </c>
      <c r="O148" s="7">
        <v>90930</v>
      </c>
    </row>
    <row r="149" spans="1:15" hidden="1">
      <c r="A149" t="s">
        <v>71</v>
      </c>
      <c r="B149" t="s">
        <v>72</v>
      </c>
      <c r="C149" s="20" t="s">
        <v>73</v>
      </c>
      <c r="D149" s="20" t="s">
        <v>453</v>
      </c>
      <c r="E149" t="s">
        <v>454</v>
      </c>
      <c r="F149" s="6">
        <v>31.13</v>
      </c>
      <c r="G149" s="7">
        <v>64760</v>
      </c>
      <c r="N149" s="6">
        <v>39.47</v>
      </c>
      <c r="O149" s="7">
        <v>82090</v>
      </c>
    </row>
    <row r="150" spans="1:15">
      <c r="A150" t="s">
        <v>71</v>
      </c>
      <c r="B150" t="s">
        <v>72</v>
      </c>
      <c r="C150" s="20" t="s">
        <v>73</v>
      </c>
      <c r="D150" s="20" t="s">
        <v>455</v>
      </c>
      <c r="E150" t="s">
        <v>456</v>
      </c>
      <c r="F150" s="6">
        <v>38.869999999999997</v>
      </c>
      <c r="G150" s="7">
        <f>F150*2080</f>
        <v>80849.599999999991</v>
      </c>
      <c r="N150" s="6">
        <v>50.49</v>
      </c>
      <c r="O150" s="7">
        <v>105020</v>
      </c>
    </row>
    <row r="151" spans="1:15">
      <c r="A151" t="s">
        <v>71</v>
      </c>
      <c r="B151" t="s">
        <v>72</v>
      </c>
      <c r="C151" s="20" t="s">
        <v>73</v>
      </c>
      <c r="D151" s="20" t="s">
        <v>457</v>
      </c>
      <c r="E151" t="s">
        <v>458</v>
      </c>
      <c r="F151" s="6">
        <v>45.41</v>
      </c>
      <c r="G151" s="7">
        <v>94460</v>
      </c>
      <c r="N151" s="6">
        <v>50.31</v>
      </c>
      <c r="O151" s="7">
        <v>104650</v>
      </c>
    </row>
    <row r="152" spans="1:15" hidden="1">
      <c r="A152" t="s">
        <v>71</v>
      </c>
      <c r="B152" t="s">
        <v>72</v>
      </c>
      <c r="C152" s="20" t="s">
        <v>73</v>
      </c>
      <c r="D152" s="20" t="s">
        <v>459</v>
      </c>
      <c r="E152" t="s">
        <v>460</v>
      </c>
      <c r="F152" s="6">
        <v>54.26</v>
      </c>
      <c r="G152" s="7">
        <v>112860</v>
      </c>
      <c r="N152" s="6">
        <v>62.25</v>
      </c>
      <c r="O152" s="7">
        <v>129480</v>
      </c>
    </row>
    <row r="153" spans="1:15" hidden="1">
      <c r="A153" t="s">
        <v>71</v>
      </c>
      <c r="B153" t="s">
        <v>72</v>
      </c>
      <c r="C153" s="20" t="s">
        <v>73</v>
      </c>
      <c r="D153" s="20" t="s">
        <v>461</v>
      </c>
      <c r="E153" t="s">
        <v>462</v>
      </c>
      <c r="F153" s="6">
        <v>39.53</v>
      </c>
      <c r="G153" s="7">
        <v>82220</v>
      </c>
      <c r="N153" s="6">
        <v>62.84</v>
      </c>
      <c r="O153" s="7">
        <v>130720</v>
      </c>
    </row>
    <row r="154" spans="1:15" hidden="1">
      <c r="A154" t="s">
        <v>71</v>
      </c>
      <c r="B154" t="s">
        <v>72</v>
      </c>
      <c r="C154" s="20" t="s">
        <v>73</v>
      </c>
      <c r="D154" s="20" t="s">
        <v>463</v>
      </c>
      <c r="E154" t="s">
        <v>464</v>
      </c>
      <c r="F154" s="6">
        <v>39.590000000000003</v>
      </c>
      <c r="G154" s="7">
        <v>82350</v>
      </c>
      <c r="N154" s="6">
        <v>49.35</v>
      </c>
      <c r="O154" s="7">
        <v>102650</v>
      </c>
    </row>
    <row r="155" spans="1:15" hidden="1">
      <c r="A155" t="s">
        <v>71</v>
      </c>
      <c r="B155" t="s">
        <v>72</v>
      </c>
      <c r="C155" s="20" t="s">
        <v>73</v>
      </c>
      <c r="D155" s="20" t="s">
        <v>465</v>
      </c>
      <c r="E155" t="s">
        <v>466</v>
      </c>
      <c r="F155" s="6">
        <v>47.86</v>
      </c>
      <c r="G155" s="7">
        <v>99550</v>
      </c>
      <c r="N155" s="6">
        <v>53.92</v>
      </c>
      <c r="O155" s="7">
        <v>112150</v>
      </c>
    </row>
    <row r="156" spans="1:15" hidden="1">
      <c r="A156" t="s">
        <v>71</v>
      </c>
      <c r="B156" t="s">
        <v>72</v>
      </c>
      <c r="C156" s="20" t="s">
        <v>73</v>
      </c>
      <c r="D156" s="20" t="s">
        <v>467</v>
      </c>
      <c r="E156" t="s">
        <v>468</v>
      </c>
      <c r="F156" s="6">
        <v>37.53</v>
      </c>
      <c r="G156" s="7">
        <v>78060</v>
      </c>
      <c r="N156" s="6">
        <v>61.24</v>
      </c>
      <c r="O156" s="7">
        <v>127370</v>
      </c>
    </row>
    <row r="157" spans="1:15" hidden="1">
      <c r="A157" t="s">
        <v>71</v>
      </c>
      <c r="B157" t="s">
        <v>72</v>
      </c>
      <c r="C157" s="20" t="s">
        <v>73</v>
      </c>
      <c r="D157" s="20" t="s">
        <v>469</v>
      </c>
      <c r="E157" t="s">
        <v>470</v>
      </c>
      <c r="F157" s="6">
        <v>42.86</v>
      </c>
      <c r="G157" s="7">
        <v>89150</v>
      </c>
      <c r="N157" s="6">
        <v>50.54</v>
      </c>
      <c r="O157" s="7">
        <v>105120</v>
      </c>
    </row>
    <row r="158" spans="1:15" hidden="1">
      <c r="A158" t="s">
        <v>71</v>
      </c>
      <c r="B158" t="s">
        <v>72</v>
      </c>
      <c r="C158" s="20" t="s">
        <v>73</v>
      </c>
      <c r="D158" s="20" t="s">
        <v>471</v>
      </c>
      <c r="E158" t="s">
        <v>472</v>
      </c>
      <c r="F158" s="6">
        <v>28</v>
      </c>
      <c r="G158" s="7">
        <v>58240</v>
      </c>
      <c r="N158" s="6">
        <v>28</v>
      </c>
      <c r="O158" s="7">
        <v>58240</v>
      </c>
    </row>
    <row r="159" spans="1:15" hidden="1">
      <c r="A159" t="s">
        <v>71</v>
      </c>
      <c r="B159" t="s">
        <v>72</v>
      </c>
      <c r="C159" s="20" t="s">
        <v>73</v>
      </c>
      <c r="D159" s="20" t="s">
        <v>473</v>
      </c>
      <c r="E159" t="s">
        <v>474</v>
      </c>
      <c r="F159" s="6">
        <v>28.21</v>
      </c>
      <c r="G159" s="7">
        <v>58680</v>
      </c>
      <c r="N159" s="6">
        <v>30.34</v>
      </c>
      <c r="O159" s="7">
        <v>63110</v>
      </c>
    </row>
    <row r="160" spans="1:15" hidden="1">
      <c r="A160" t="s">
        <v>71</v>
      </c>
      <c r="B160" t="s">
        <v>72</v>
      </c>
      <c r="C160" s="20" t="s">
        <v>73</v>
      </c>
      <c r="D160" s="20" t="s">
        <v>475</v>
      </c>
      <c r="E160" t="s">
        <v>476</v>
      </c>
      <c r="F160" s="6">
        <v>29.29</v>
      </c>
      <c r="G160" s="7">
        <v>60920</v>
      </c>
      <c r="N160" s="6">
        <v>37.380000000000003</v>
      </c>
      <c r="O160" s="7">
        <v>77740</v>
      </c>
    </row>
    <row r="161" spans="1:15" hidden="1">
      <c r="A161" t="s">
        <v>71</v>
      </c>
      <c r="B161" t="s">
        <v>72</v>
      </c>
      <c r="C161" s="20" t="s">
        <v>73</v>
      </c>
      <c r="D161" s="20" t="s">
        <v>477</v>
      </c>
      <c r="E161" t="s">
        <v>478</v>
      </c>
      <c r="F161" s="6">
        <v>28.27</v>
      </c>
      <c r="G161" s="7">
        <v>58810</v>
      </c>
      <c r="N161" s="6">
        <v>30.89</v>
      </c>
      <c r="O161" s="7">
        <v>64240</v>
      </c>
    </row>
    <row r="162" spans="1:15" hidden="1">
      <c r="A162" t="s">
        <v>71</v>
      </c>
      <c r="B162" t="s">
        <v>72</v>
      </c>
      <c r="C162" s="20" t="s">
        <v>73</v>
      </c>
      <c r="D162" s="20" t="s">
        <v>479</v>
      </c>
      <c r="E162" t="s">
        <v>480</v>
      </c>
      <c r="F162" s="6">
        <v>23.87</v>
      </c>
      <c r="G162" s="7">
        <v>49650</v>
      </c>
      <c r="N162" s="6">
        <v>30.43</v>
      </c>
      <c r="O162" s="7">
        <v>63290</v>
      </c>
    </row>
    <row r="163" spans="1:15" hidden="1">
      <c r="A163" t="s">
        <v>71</v>
      </c>
      <c r="B163" t="s">
        <v>72</v>
      </c>
      <c r="C163" s="20" t="s">
        <v>73</v>
      </c>
      <c r="D163" s="20" t="s">
        <v>481</v>
      </c>
      <c r="E163" t="s">
        <v>482</v>
      </c>
      <c r="F163" s="6">
        <v>28.86</v>
      </c>
      <c r="G163" s="7">
        <v>60030</v>
      </c>
      <c r="N163" s="6">
        <v>36.65</v>
      </c>
      <c r="O163" s="7">
        <v>76240</v>
      </c>
    </row>
    <row r="164" spans="1:15" hidden="1">
      <c r="A164" t="s">
        <v>71</v>
      </c>
      <c r="B164" t="s">
        <v>72</v>
      </c>
      <c r="C164" s="20" t="s">
        <v>73</v>
      </c>
      <c r="D164" s="20" t="s">
        <v>483</v>
      </c>
      <c r="E164" t="s">
        <v>484</v>
      </c>
      <c r="F164" s="6">
        <v>29.63</v>
      </c>
      <c r="G164" s="7">
        <v>61630</v>
      </c>
      <c r="N164" s="6">
        <v>37.130000000000003</v>
      </c>
      <c r="O164" s="7">
        <v>77240</v>
      </c>
    </row>
    <row r="165" spans="1:15" hidden="1">
      <c r="A165" t="s">
        <v>71</v>
      </c>
      <c r="B165" t="s">
        <v>72</v>
      </c>
      <c r="C165" s="20" t="s">
        <v>73</v>
      </c>
      <c r="D165" s="20" t="s">
        <v>485</v>
      </c>
      <c r="E165" t="s">
        <v>486</v>
      </c>
      <c r="F165" s="6">
        <v>28.78</v>
      </c>
      <c r="G165" s="7">
        <v>59860</v>
      </c>
      <c r="N165" s="6">
        <v>30.55</v>
      </c>
      <c r="O165" s="7">
        <v>63540</v>
      </c>
    </row>
    <row r="166" spans="1:15" hidden="1">
      <c r="A166" t="s">
        <v>71</v>
      </c>
      <c r="B166" t="s">
        <v>72</v>
      </c>
      <c r="C166" s="20" t="s">
        <v>73</v>
      </c>
      <c r="D166" s="20" t="s">
        <v>487</v>
      </c>
      <c r="E166" t="s">
        <v>488</v>
      </c>
      <c r="F166" s="6">
        <v>39.270000000000003</v>
      </c>
      <c r="G166" s="7">
        <v>81690</v>
      </c>
      <c r="N166" s="6">
        <v>49.93</v>
      </c>
      <c r="O166" s="7">
        <v>103850</v>
      </c>
    </row>
    <row r="167" spans="1:15" hidden="1">
      <c r="A167" t="s">
        <v>71</v>
      </c>
      <c r="B167" t="s">
        <v>72</v>
      </c>
      <c r="C167" s="20" t="s">
        <v>73</v>
      </c>
      <c r="D167" s="20" t="s">
        <v>489</v>
      </c>
      <c r="E167" t="s">
        <v>490</v>
      </c>
      <c r="F167" s="6">
        <v>28.86</v>
      </c>
      <c r="G167" s="7">
        <v>60020</v>
      </c>
      <c r="N167" s="6">
        <v>40.229999999999997</v>
      </c>
      <c r="O167" s="7">
        <v>83680</v>
      </c>
    </row>
    <row r="168" spans="1:15" hidden="1">
      <c r="A168" t="s">
        <v>71</v>
      </c>
      <c r="B168" t="s">
        <v>72</v>
      </c>
      <c r="C168" s="20" t="s">
        <v>73</v>
      </c>
      <c r="D168" s="20" t="s">
        <v>491</v>
      </c>
      <c r="E168" t="s">
        <v>492</v>
      </c>
      <c r="F168" s="6">
        <v>39.61</v>
      </c>
      <c r="G168" s="7">
        <v>82390</v>
      </c>
      <c r="N168" s="6">
        <v>49.95</v>
      </c>
      <c r="O168" s="7">
        <v>103900</v>
      </c>
    </row>
    <row r="169" spans="1:15" hidden="1">
      <c r="A169" t="s">
        <v>71</v>
      </c>
      <c r="B169" t="s">
        <v>72</v>
      </c>
      <c r="C169" s="20" t="s">
        <v>73</v>
      </c>
      <c r="D169" s="20" t="s">
        <v>493</v>
      </c>
      <c r="E169" t="s">
        <v>494</v>
      </c>
      <c r="F169" s="6">
        <v>30.88</v>
      </c>
      <c r="G169" s="7">
        <v>64230</v>
      </c>
      <c r="N169" s="6">
        <v>47.22</v>
      </c>
      <c r="O169" s="7">
        <v>98210</v>
      </c>
    </row>
    <row r="170" spans="1:15" hidden="1">
      <c r="A170" t="s">
        <v>71</v>
      </c>
      <c r="B170" t="s">
        <v>72</v>
      </c>
      <c r="C170" s="20" t="s">
        <v>73</v>
      </c>
      <c r="D170" s="20" t="s">
        <v>495</v>
      </c>
      <c r="E170" t="s">
        <v>496</v>
      </c>
      <c r="F170" s="6">
        <v>23.54</v>
      </c>
      <c r="G170" s="7">
        <v>48960</v>
      </c>
      <c r="N170" s="6">
        <v>30.8</v>
      </c>
      <c r="O170" s="7">
        <v>64060</v>
      </c>
    </row>
    <row r="171" spans="1:15" hidden="1">
      <c r="A171" t="s">
        <v>71</v>
      </c>
      <c r="B171" t="s">
        <v>72</v>
      </c>
      <c r="C171" s="20" t="s">
        <v>73</v>
      </c>
      <c r="D171" s="20" t="s">
        <v>497</v>
      </c>
      <c r="E171" t="s">
        <v>498</v>
      </c>
      <c r="F171" s="6">
        <v>35.950000000000003</v>
      </c>
      <c r="G171" s="7">
        <v>74780</v>
      </c>
      <c r="N171" s="6">
        <v>46.57</v>
      </c>
      <c r="O171" s="7">
        <v>96870</v>
      </c>
    </row>
    <row r="172" spans="1:15" hidden="1">
      <c r="A172" t="s">
        <v>71</v>
      </c>
      <c r="B172" t="s">
        <v>72</v>
      </c>
      <c r="C172" s="20" t="s">
        <v>73</v>
      </c>
      <c r="D172" s="20" t="s">
        <v>499</v>
      </c>
      <c r="E172" t="s">
        <v>500</v>
      </c>
      <c r="F172" s="6">
        <v>23.86</v>
      </c>
      <c r="G172" s="7">
        <v>49630</v>
      </c>
      <c r="N172" s="6">
        <v>30.38</v>
      </c>
      <c r="O172" s="7">
        <v>63190</v>
      </c>
    </row>
    <row r="173" spans="1:15">
      <c r="A173" t="s">
        <v>71</v>
      </c>
      <c r="B173" t="s">
        <v>72</v>
      </c>
      <c r="C173" s="20" t="s">
        <v>73</v>
      </c>
      <c r="D173" s="20" t="s">
        <v>91</v>
      </c>
      <c r="E173" t="s">
        <v>92</v>
      </c>
      <c r="F173" s="6">
        <v>22.94</v>
      </c>
      <c r="G173" s="7">
        <v>47720</v>
      </c>
      <c r="N173" s="6">
        <v>31.28</v>
      </c>
      <c r="O173" s="7">
        <v>65060</v>
      </c>
    </row>
    <row r="174" spans="1:15">
      <c r="A174" t="s">
        <v>71</v>
      </c>
      <c r="B174" t="s">
        <v>72</v>
      </c>
      <c r="C174" s="20" t="s">
        <v>73</v>
      </c>
      <c r="D174" s="20" t="s">
        <v>93</v>
      </c>
      <c r="E174" t="s">
        <v>94</v>
      </c>
      <c r="F174" s="6">
        <v>23.54</v>
      </c>
      <c r="G174" s="7">
        <v>48960</v>
      </c>
      <c r="N174" s="6">
        <v>30.45</v>
      </c>
      <c r="O174" s="7">
        <v>63340</v>
      </c>
    </row>
    <row r="175" spans="1:15">
      <c r="A175" t="s">
        <v>71</v>
      </c>
      <c r="B175" t="s">
        <v>72</v>
      </c>
      <c r="C175" s="20" t="s">
        <v>73</v>
      </c>
      <c r="D175" s="20" t="s">
        <v>103</v>
      </c>
      <c r="E175" t="s">
        <v>104</v>
      </c>
      <c r="F175" s="6">
        <v>23.98</v>
      </c>
      <c r="G175" s="7">
        <v>49870</v>
      </c>
      <c r="N175" s="6">
        <v>29.38</v>
      </c>
      <c r="O175" s="7">
        <v>61110</v>
      </c>
    </row>
    <row r="176" spans="1:15">
      <c r="A176" t="s">
        <v>71</v>
      </c>
      <c r="B176" t="s">
        <v>72</v>
      </c>
      <c r="C176" s="20" t="s">
        <v>73</v>
      </c>
      <c r="D176" s="20" t="s">
        <v>97</v>
      </c>
      <c r="E176" t="s">
        <v>99</v>
      </c>
      <c r="F176" s="6">
        <v>23.36</v>
      </c>
      <c r="G176" s="7">
        <v>48580</v>
      </c>
      <c r="N176" s="6">
        <v>29.94</v>
      </c>
      <c r="O176" s="7">
        <v>62270</v>
      </c>
    </row>
    <row r="177" spans="1:15">
      <c r="A177" t="s">
        <v>71</v>
      </c>
      <c r="B177" t="s">
        <v>72</v>
      </c>
      <c r="C177" s="20" t="s">
        <v>73</v>
      </c>
      <c r="D177" s="20" t="s">
        <v>105</v>
      </c>
      <c r="E177" t="s">
        <v>106</v>
      </c>
      <c r="F177" s="6">
        <v>29.33</v>
      </c>
      <c r="G177" s="7">
        <v>61000</v>
      </c>
      <c r="N177" s="6">
        <v>37.42</v>
      </c>
      <c r="O177" s="7">
        <v>77840</v>
      </c>
    </row>
    <row r="178" spans="1:15">
      <c r="A178" t="s">
        <v>71</v>
      </c>
      <c r="B178" t="s">
        <v>72</v>
      </c>
      <c r="C178" s="20" t="s">
        <v>73</v>
      </c>
      <c r="D178" s="20" t="s">
        <v>95</v>
      </c>
      <c r="E178" t="s">
        <v>96</v>
      </c>
      <c r="F178" s="6">
        <v>23.54</v>
      </c>
      <c r="G178" s="7">
        <v>48960</v>
      </c>
      <c r="N178" s="6">
        <v>30.01</v>
      </c>
      <c r="O178" s="7">
        <v>62420</v>
      </c>
    </row>
    <row r="179" spans="1:15">
      <c r="A179" t="s">
        <v>71</v>
      </c>
      <c r="B179" t="s">
        <v>72</v>
      </c>
      <c r="C179" s="20" t="s">
        <v>73</v>
      </c>
      <c r="D179" s="55" t="s">
        <v>501</v>
      </c>
      <c r="E179" t="s">
        <v>502</v>
      </c>
      <c r="F179" s="6">
        <v>42.68</v>
      </c>
      <c r="G179" s="7">
        <v>88770</v>
      </c>
      <c r="N179" s="6">
        <v>47.01</v>
      </c>
      <c r="O179" s="7">
        <v>97780</v>
      </c>
    </row>
    <row r="180" spans="1:15" hidden="1">
      <c r="A180" t="s">
        <v>71</v>
      </c>
      <c r="B180" t="s">
        <v>72</v>
      </c>
      <c r="C180" s="20" t="s">
        <v>73</v>
      </c>
      <c r="D180" s="20" t="s">
        <v>503</v>
      </c>
      <c r="E180" t="s">
        <v>504</v>
      </c>
      <c r="F180" s="6">
        <v>29.62</v>
      </c>
      <c r="G180" s="7">
        <v>61620</v>
      </c>
      <c r="N180" s="6">
        <v>46.92</v>
      </c>
      <c r="O180" s="7">
        <v>97590</v>
      </c>
    </row>
    <row r="181" spans="1:15" hidden="1">
      <c r="A181" t="s">
        <v>71</v>
      </c>
      <c r="B181" t="s">
        <v>72</v>
      </c>
      <c r="C181" s="20" t="s">
        <v>73</v>
      </c>
      <c r="D181" s="20" t="s">
        <v>505</v>
      </c>
      <c r="E181" t="s">
        <v>506</v>
      </c>
      <c r="F181" s="6">
        <v>37.03</v>
      </c>
      <c r="G181" s="7">
        <v>77020</v>
      </c>
      <c r="N181" s="6">
        <v>47</v>
      </c>
      <c r="O181" s="7">
        <v>97760</v>
      </c>
    </row>
    <row r="182" spans="1:15">
      <c r="A182" t="s">
        <v>71</v>
      </c>
      <c r="B182" t="s">
        <v>72</v>
      </c>
      <c r="C182" s="20" t="s">
        <v>73</v>
      </c>
      <c r="D182" s="20" t="s">
        <v>74</v>
      </c>
      <c r="E182" t="s">
        <v>76</v>
      </c>
      <c r="F182" s="6">
        <v>17.79</v>
      </c>
      <c r="G182" s="7">
        <v>37000</v>
      </c>
      <c r="N182" s="6">
        <v>19.73</v>
      </c>
      <c r="O182" s="7">
        <v>41040</v>
      </c>
    </row>
    <row r="183" spans="1:15">
      <c r="A183" t="s">
        <v>71</v>
      </c>
      <c r="B183" t="s">
        <v>72</v>
      </c>
      <c r="C183" s="20" t="s">
        <v>73</v>
      </c>
      <c r="D183" s="20" t="s">
        <v>88</v>
      </c>
      <c r="E183" t="s">
        <v>90</v>
      </c>
      <c r="F183" s="6">
        <v>23.14</v>
      </c>
      <c r="G183" s="7">
        <v>48120</v>
      </c>
      <c r="N183" s="6">
        <v>28.86</v>
      </c>
      <c r="O183" s="7">
        <v>60020</v>
      </c>
    </row>
    <row r="184" spans="1:15">
      <c r="A184" t="s">
        <v>71</v>
      </c>
      <c r="B184" t="s">
        <v>72</v>
      </c>
      <c r="C184" s="20" t="s">
        <v>73</v>
      </c>
      <c r="D184" s="20" t="s">
        <v>100</v>
      </c>
      <c r="E184" t="s">
        <v>101</v>
      </c>
      <c r="F184" s="6">
        <v>22.66</v>
      </c>
      <c r="G184" s="7">
        <v>47130</v>
      </c>
      <c r="N184" s="6">
        <v>23.98</v>
      </c>
      <c r="O184" s="7">
        <v>49880</v>
      </c>
    </row>
    <row r="185" spans="1:15" hidden="1">
      <c r="A185" t="s">
        <v>71</v>
      </c>
      <c r="B185" t="s">
        <v>72</v>
      </c>
      <c r="C185" s="20" t="s">
        <v>73</v>
      </c>
      <c r="D185" s="20" t="s">
        <v>507</v>
      </c>
      <c r="E185" t="s">
        <v>508</v>
      </c>
      <c r="F185" s="6">
        <v>29.86</v>
      </c>
      <c r="G185" s="7">
        <v>62100</v>
      </c>
      <c r="N185" s="6">
        <v>36.840000000000003</v>
      </c>
      <c r="O185" s="7">
        <v>76630</v>
      </c>
    </row>
    <row r="186" spans="1:15" hidden="1">
      <c r="A186" t="s">
        <v>71</v>
      </c>
      <c r="B186" t="s">
        <v>72</v>
      </c>
      <c r="C186" s="20" t="s">
        <v>73</v>
      </c>
      <c r="D186" s="20" t="s">
        <v>509</v>
      </c>
      <c r="E186" t="s">
        <v>510</v>
      </c>
      <c r="F186" s="6">
        <v>50.14</v>
      </c>
      <c r="G186" s="7">
        <v>104280</v>
      </c>
      <c r="N186" s="6">
        <v>82.32</v>
      </c>
      <c r="O186" s="7">
        <v>171230</v>
      </c>
    </row>
    <row r="187" spans="1:15" hidden="1">
      <c r="A187" t="s">
        <v>71</v>
      </c>
      <c r="B187" t="s">
        <v>72</v>
      </c>
      <c r="C187" s="20" t="s">
        <v>73</v>
      </c>
      <c r="D187" s="20" t="s">
        <v>511</v>
      </c>
      <c r="E187" t="s">
        <v>512</v>
      </c>
      <c r="F187" s="6">
        <v>73.83</v>
      </c>
      <c r="G187" s="7">
        <v>153570</v>
      </c>
      <c r="N187" s="6" t="s">
        <v>164</v>
      </c>
      <c r="O187" s="7" t="s">
        <v>164</v>
      </c>
    </row>
    <row r="188" spans="1:15" hidden="1">
      <c r="A188" t="s">
        <v>71</v>
      </c>
      <c r="B188" t="s">
        <v>72</v>
      </c>
      <c r="C188" s="20" t="s">
        <v>73</v>
      </c>
      <c r="D188" s="20" t="s">
        <v>513</v>
      </c>
      <c r="E188" t="s">
        <v>514</v>
      </c>
      <c r="F188" s="6">
        <v>63.08</v>
      </c>
      <c r="G188" s="7">
        <v>131210</v>
      </c>
      <c r="N188" s="6">
        <v>80.37</v>
      </c>
      <c r="O188" s="7">
        <v>167170</v>
      </c>
    </row>
    <row r="189" spans="1:15" hidden="1">
      <c r="A189" t="s">
        <v>71</v>
      </c>
      <c r="B189" t="s">
        <v>72</v>
      </c>
      <c r="C189" s="20" t="s">
        <v>73</v>
      </c>
      <c r="D189" s="20" t="s">
        <v>515</v>
      </c>
      <c r="E189" t="s">
        <v>516</v>
      </c>
      <c r="F189" s="6">
        <v>22.8</v>
      </c>
      <c r="G189" s="7">
        <v>47420</v>
      </c>
      <c r="N189" s="6">
        <v>36.96</v>
      </c>
      <c r="O189" s="7">
        <v>76880</v>
      </c>
    </row>
    <row r="190" spans="1:15" hidden="1">
      <c r="A190" t="s">
        <v>71</v>
      </c>
      <c r="B190" t="s">
        <v>72</v>
      </c>
      <c r="C190" s="20" t="s">
        <v>73</v>
      </c>
      <c r="D190" s="20" t="s">
        <v>517</v>
      </c>
      <c r="E190" t="s">
        <v>518</v>
      </c>
      <c r="F190" s="6">
        <v>82.32</v>
      </c>
      <c r="G190" s="7">
        <v>171230</v>
      </c>
      <c r="N190" s="6">
        <v>82.32</v>
      </c>
      <c r="O190" s="7">
        <v>171230</v>
      </c>
    </row>
    <row r="191" spans="1:15" hidden="1">
      <c r="A191" t="s">
        <v>71</v>
      </c>
      <c r="B191" t="s">
        <v>72</v>
      </c>
      <c r="C191" s="20" t="s">
        <v>73</v>
      </c>
      <c r="D191" s="20" t="s">
        <v>519</v>
      </c>
      <c r="E191" t="s">
        <v>520</v>
      </c>
      <c r="F191" s="6">
        <v>29.53</v>
      </c>
      <c r="G191" s="7">
        <v>61410</v>
      </c>
      <c r="N191" s="6">
        <v>37.86</v>
      </c>
      <c r="O191" s="7">
        <v>78740</v>
      </c>
    </row>
    <row r="192" spans="1:15" hidden="1">
      <c r="A192" t="s">
        <v>71</v>
      </c>
      <c r="B192" t="s">
        <v>72</v>
      </c>
      <c r="C192" s="20" t="s">
        <v>73</v>
      </c>
      <c r="D192" s="20" t="s">
        <v>521</v>
      </c>
      <c r="E192" t="s">
        <v>522</v>
      </c>
      <c r="F192" s="6">
        <v>30.18</v>
      </c>
      <c r="G192" s="7">
        <v>62780</v>
      </c>
      <c r="N192" s="6">
        <v>41.04</v>
      </c>
      <c r="O192" s="7">
        <v>85360</v>
      </c>
    </row>
    <row r="193" spans="1:15" hidden="1">
      <c r="A193" t="s">
        <v>71</v>
      </c>
      <c r="B193" t="s">
        <v>72</v>
      </c>
      <c r="C193" s="20" t="s">
        <v>73</v>
      </c>
      <c r="D193" s="20" t="s">
        <v>523</v>
      </c>
      <c r="E193" t="s">
        <v>524</v>
      </c>
      <c r="F193" s="6">
        <v>25.72</v>
      </c>
      <c r="G193" s="7">
        <v>53500</v>
      </c>
      <c r="N193" s="6">
        <v>44.33</v>
      </c>
      <c r="O193" s="7">
        <v>92200</v>
      </c>
    </row>
    <row r="194" spans="1:15" hidden="1">
      <c r="A194" t="s">
        <v>71</v>
      </c>
      <c r="B194" t="s">
        <v>72</v>
      </c>
      <c r="C194" s="20" t="s">
        <v>73</v>
      </c>
      <c r="D194" s="20" t="s">
        <v>525</v>
      </c>
      <c r="E194" t="s">
        <v>526</v>
      </c>
      <c r="F194" s="6">
        <v>30.34</v>
      </c>
      <c r="G194" s="7">
        <v>63110</v>
      </c>
      <c r="N194" s="6">
        <v>46.87</v>
      </c>
      <c r="O194" s="7">
        <v>97480</v>
      </c>
    </row>
    <row r="195" spans="1:15" hidden="1">
      <c r="A195" t="s">
        <v>71</v>
      </c>
      <c r="B195" t="s">
        <v>72</v>
      </c>
      <c r="C195" s="20" t="s">
        <v>73</v>
      </c>
      <c r="D195" s="20" t="s">
        <v>527</v>
      </c>
      <c r="E195" t="s">
        <v>528</v>
      </c>
      <c r="F195" s="6" t="s">
        <v>169</v>
      </c>
      <c r="G195" s="7">
        <v>81650</v>
      </c>
      <c r="N195" s="6" t="s">
        <v>169</v>
      </c>
      <c r="O195" s="7">
        <v>132390</v>
      </c>
    </row>
    <row r="196" spans="1:15" hidden="1">
      <c r="A196" t="s">
        <v>71</v>
      </c>
      <c r="B196" t="s">
        <v>72</v>
      </c>
      <c r="C196" s="20" t="s">
        <v>73</v>
      </c>
      <c r="D196" s="20" t="s">
        <v>529</v>
      </c>
      <c r="E196" t="s">
        <v>530</v>
      </c>
      <c r="F196" s="6" t="s">
        <v>169</v>
      </c>
      <c r="G196" s="7">
        <v>98410</v>
      </c>
      <c r="N196" s="6" t="s">
        <v>169</v>
      </c>
      <c r="O196" s="7">
        <v>132840</v>
      </c>
    </row>
    <row r="197" spans="1:15" hidden="1">
      <c r="A197" t="s">
        <v>71</v>
      </c>
      <c r="B197" t="s">
        <v>72</v>
      </c>
      <c r="C197" s="20" t="s">
        <v>73</v>
      </c>
      <c r="D197" s="20" t="s">
        <v>531</v>
      </c>
      <c r="E197" t="s">
        <v>532</v>
      </c>
      <c r="F197" s="6" t="s">
        <v>169</v>
      </c>
      <c r="G197" s="7">
        <v>79290</v>
      </c>
      <c r="N197" s="6" t="s">
        <v>169</v>
      </c>
      <c r="O197" s="7">
        <v>122900</v>
      </c>
    </row>
    <row r="198" spans="1:15" hidden="1">
      <c r="A198" t="s">
        <v>71</v>
      </c>
      <c r="B198" t="s">
        <v>72</v>
      </c>
      <c r="C198" s="20" t="s">
        <v>73</v>
      </c>
      <c r="D198" s="20" t="s">
        <v>533</v>
      </c>
      <c r="E198" t="s">
        <v>534</v>
      </c>
      <c r="F198" s="6" t="s">
        <v>169</v>
      </c>
      <c r="G198" s="7">
        <v>62230</v>
      </c>
      <c r="N198" s="6" t="s">
        <v>169</v>
      </c>
      <c r="O198" s="7">
        <v>79330</v>
      </c>
    </row>
    <row r="199" spans="1:15" hidden="1">
      <c r="A199" t="s">
        <v>71</v>
      </c>
      <c r="B199" t="s">
        <v>72</v>
      </c>
      <c r="C199" s="20" t="s">
        <v>73</v>
      </c>
      <c r="D199" s="20" t="s">
        <v>535</v>
      </c>
      <c r="E199" t="s">
        <v>536</v>
      </c>
      <c r="F199" s="6" t="s">
        <v>169</v>
      </c>
      <c r="G199" s="7">
        <v>105420</v>
      </c>
      <c r="N199" s="6" t="s">
        <v>169</v>
      </c>
      <c r="O199" s="7">
        <v>157960</v>
      </c>
    </row>
    <row r="200" spans="1:15" hidden="1">
      <c r="A200" t="s">
        <v>71</v>
      </c>
      <c r="B200" t="s">
        <v>72</v>
      </c>
      <c r="C200" s="20" t="s">
        <v>73</v>
      </c>
      <c r="D200" s="20" t="s">
        <v>537</v>
      </c>
      <c r="E200" t="s">
        <v>538</v>
      </c>
      <c r="F200" s="6" t="s">
        <v>169</v>
      </c>
      <c r="G200" s="7">
        <v>105250</v>
      </c>
      <c r="N200" s="6" t="s">
        <v>169</v>
      </c>
      <c r="O200" s="7">
        <v>134760</v>
      </c>
    </row>
    <row r="201" spans="1:15" hidden="1">
      <c r="A201" t="s">
        <v>71</v>
      </c>
      <c r="B201" t="s">
        <v>72</v>
      </c>
      <c r="C201" s="20" t="s">
        <v>73</v>
      </c>
      <c r="D201" s="20" t="s">
        <v>539</v>
      </c>
      <c r="E201" t="s">
        <v>540</v>
      </c>
      <c r="F201" s="6" t="s">
        <v>169</v>
      </c>
      <c r="G201" s="7">
        <v>99020</v>
      </c>
      <c r="N201" s="6" t="s">
        <v>169</v>
      </c>
      <c r="O201" s="7">
        <v>132840</v>
      </c>
    </row>
    <row r="202" spans="1:15" hidden="1">
      <c r="A202" t="s">
        <v>71</v>
      </c>
      <c r="B202" t="s">
        <v>72</v>
      </c>
      <c r="C202" s="20" t="s">
        <v>73</v>
      </c>
      <c r="D202" s="20" t="s">
        <v>541</v>
      </c>
      <c r="E202" t="s">
        <v>542</v>
      </c>
      <c r="F202" s="6" t="s">
        <v>169</v>
      </c>
      <c r="G202" s="7">
        <v>121800</v>
      </c>
      <c r="N202" s="6" t="s">
        <v>169</v>
      </c>
      <c r="O202" s="7">
        <v>162930</v>
      </c>
    </row>
    <row r="203" spans="1:15" hidden="1">
      <c r="A203" t="s">
        <v>71</v>
      </c>
      <c r="B203" t="s">
        <v>72</v>
      </c>
      <c r="C203" s="20" t="s">
        <v>73</v>
      </c>
      <c r="D203" s="20" t="s">
        <v>543</v>
      </c>
      <c r="E203" t="s">
        <v>544</v>
      </c>
      <c r="F203" s="6" t="s">
        <v>169</v>
      </c>
      <c r="G203" s="7">
        <v>81800</v>
      </c>
      <c r="N203" s="6" t="s">
        <v>169</v>
      </c>
      <c r="O203" s="7">
        <v>126330</v>
      </c>
    </row>
    <row r="204" spans="1:15" hidden="1">
      <c r="A204" t="s">
        <v>71</v>
      </c>
      <c r="B204" t="s">
        <v>72</v>
      </c>
      <c r="C204" s="20" t="s">
        <v>73</v>
      </c>
      <c r="D204" s="20" t="s">
        <v>545</v>
      </c>
      <c r="E204" t="s">
        <v>546</v>
      </c>
      <c r="F204" s="6" t="s">
        <v>169</v>
      </c>
      <c r="G204" s="7">
        <v>98070</v>
      </c>
      <c r="N204" s="6" t="s">
        <v>169</v>
      </c>
      <c r="O204" s="7">
        <v>125420</v>
      </c>
    </row>
    <row r="205" spans="1:15" hidden="1">
      <c r="A205" t="s">
        <v>71</v>
      </c>
      <c r="B205" t="s">
        <v>72</v>
      </c>
      <c r="C205" s="20" t="s">
        <v>73</v>
      </c>
      <c r="D205" s="20" t="s">
        <v>547</v>
      </c>
      <c r="E205" t="s">
        <v>548</v>
      </c>
      <c r="F205" s="6" t="s">
        <v>169</v>
      </c>
      <c r="G205" s="7">
        <v>102120</v>
      </c>
      <c r="N205" s="6" t="s">
        <v>169</v>
      </c>
      <c r="O205" s="7">
        <v>165270</v>
      </c>
    </row>
    <row r="206" spans="1:15" hidden="1">
      <c r="A206" t="s">
        <v>71</v>
      </c>
      <c r="B206" t="s">
        <v>72</v>
      </c>
      <c r="C206" s="20" t="s">
        <v>73</v>
      </c>
      <c r="D206" s="20" t="s">
        <v>549</v>
      </c>
      <c r="E206" t="s">
        <v>550</v>
      </c>
      <c r="F206" s="6" t="s">
        <v>169</v>
      </c>
      <c r="G206" s="7">
        <v>104080</v>
      </c>
      <c r="N206" s="6" t="s">
        <v>169</v>
      </c>
      <c r="O206" s="7">
        <v>132840</v>
      </c>
    </row>
    <row r="207" spans="1:15" hidden="1">
      <c r="A207" t="s">
        <v>71</v>
      </c>
      <c r="B207" t="s">
        <v>72</v>
      </c>
      <c r="C207" s="20" t="s">
        <v>73</v>
      </c>
      <c r="D207" s="20" t="s">
        <v>551</v>
      </c>
      <c r="E207" t="s">
        <v>552</v>
      </c>
      <c r="F207" s="6" t="s">
        <v>169</v>
      </c>
      <c r="G207" s="7">
        <v>81460</v>
      </c>
      <c r="N207" s="6" t="s">
        <v>169</v>
      </c>
      <c r="O207" s="7">
        <v>103890</v>
      </c>
    </row>
    <row r="208" spans="1:15" hidden="1">
      <c r="A208" t="s">
        <v>71</v>
      </c>
      <c r="B208" t="s">
        <v>72</v>
      </c>
      <c r="C208" s="20" t="s">
        <v>73</v>
      </c>
      <c r="D208" s="20" t="s">
        <v>553</v>
      </c>
      <c r="E208" t="s">
        <v>554</v>
      </c>
      <c r="F208" s="6" t="s">
        <v>169</v>
      </c>
      <c r="G208" s="7">
        <v>133190</v>
      </c>
      <c r="N208" s="6" t="s">
        <v>169</v>
      </c>
      <c r="O208" s="7">
        <v>172680</v>
      </c>
    </row>
    <row r="209" spans="1:15" hidden="1">
      <c r="A209" t="s">
        <v>71</v>
      </c>
      <c r="B209" t="s">
        <v>72</v>
      </c>
      <c r="C209" s="20" t="s">
        <v>73</v>
      </c>
      <c r="D209" s="20" t="s">
        <v>555</v>
      </c>
      <c r="E209" t="s">
        <v>556</v>
      </c>
      <c r="F209" s="6" t="s">
        <v>169</v>
      </c>
      <c r="G209" s="7">
        <v>100840</v>
      </c>
      <c r="N209" s="6" t="s">
        <v>169</v>
      </c>
      <c r="O209" s="7">
        <v>129030</v>
      </c>
    </row>
    <row r="210" spans="1:15" hidden="1">
      <c r="A210" t="s">
        <v>71</v>
      </c>
      <c r="B210" t="s">
        <v>72</v>
      </c>
      <c r="C210" s="20" t="s">
        <v>73</v>
      </c>
      <c r="D210" s="20" t="s">
        <v>557</v>
      </c>
      <c r="E210" t="s">
        <v>558</v>
      </c>
      <c r="F210" s="6" t="s">
        <v>169</v>
      </c>
      <c r="G210" s="7">
        <v>100730</v>
      </c>
      <c r="N210" s="6" t="s">
        <v>169</v>
      </c>
      <c r="O210" s="7">
        <v>129350</v>
      </c>
    </row>
    <row r="211" spans="1:15" hidden="1">
      <c r="A211" t="s">
        <v>71</v>
      </c>
      <c r="B211" t="s">
        <v>72</v>
      </c>
      <c r="C211" s="20" t="s">
        <v>73</v>
      </c>
      <c r="D211" s="20" t="s">
        <v>559</v>
      </c>
      <c r="E211" t="s">
        <v>560</v>
      </c>
      <c r="F211" s="6" t="s">
        <v>169</v>
      </c>
      <c r="G211" s="7">
        <v>79260</v>
      </c>
      <c r="N211" s="6" t="s">
        <v>169</v>
      </c>
      <c r="O211" s="7">
        <v>121380</v>
      </c>
    </row>
    <row r="212" spans="1:15" hidden="1">
      <c r="A212" t="s">
        <v>71</v>
      </c>
      <c r="B212" t="s">
        <v>72</v>
      </c>
      <c r="C212" s="20" t="s">
        <v>73</v>
      </c>
      <c r="D212" s="20" t="s">
        <v>561</v>
      </c>
      <c r="E212" t="s">
        <v>562</v>
      </c>
      <c r="F212" s="6" t="s">
        <v>169</v>
      </c>
      <c r="G212" s="7">
        <v>99020</v>
      </c>
      <c r="N212" s="6" t="s">
        <v>169</v>
      </c>
      <c r="O212" s="7">
        <v>126330</v>
      </c>
    </row>
    <row r="213" spans="1:15" hidden="1">
      <c r="A213" t="s">
        <v>71</v>
      </c>
      <c r="B213" t="s">
        <v>72</v>
      </c>
      <c r="C213" s="20" t="s">
        <v>73</v>
      </c>
      <c r="D213" s="20" t="s">
        <v>563</v>
      </c>
      <c r="E213" t="s">
        <v>564</v>
      </c>
      <c r="F213" s="6" t="s">
        <v>169</v>
      </c>
      <c r="G213" s="7">
        <v>63900</v>
      </c>
      <c r="N213" s="6" t="s">
        <v>169</v>
      </c>
      <c r="O213" s="7">
        <v>78950</v>
      </c>
    </row>
    <row r="214" spans="1:15" hidden="1">
      <c r="A214" t="s">
        <v>71</v>
      </c>
      <c r="B214" t="s">
        <v>72</v>
      </c>
      <c r="C214" s="20" t="s">
        <v>73</v>
      </c>
      <c r="D214" s="20" t="s">
        <v>565</v>
      </c>
      <c r="E214" t="s">
        <v>566</v>
      </c>
      <c r="F214" s="6" t="s">
        <v>169</v>
      </c>
      <c r="G214" s="7">
        <v>129350</v>
      </c>
      <c r="N214" s="6" t="s">
        <v>169</v>
      </c>
      <c r="O214" s="7" t="s">
        <v>164</v>
      </c>
    </row>
    <row r="215" spans="1:15" hidden="1">
      <c r="A215" t="s">
        <v>71</v>
      </c>
      <c r="B215" t="s">
        <v>72</v>
      </c>
      <c r="C215" s="20" t="s">
        <v>73</v>
      </c>
      <c r="D215" s="20" t="s">
        <v>567</v>
      </c>
      <c r="E215" t="s">
        <v>568</v>
      </c>
      <c r="F215" s="6" t="s">
        <v>169</v>
      </c>
      <c r="G215" s="7">
        <v>81650</v>
      </c>
      <c r="N215" s="6" t="s">
        <v>169</v>
      </c>
      <c r="O215" s="7">
        <v>128130</v>
      </c>
    </row>
    <row r="216" spans="1:15" hidden="1">
      <c r="A216" t="s">
        <v>71</v>
      </c>
      <c r="B216" t="s">
        <v>72</v>
      </c>
      <c r="C216" s="20" t="s">
        <v>73</v>
      </c>
      <c r="D216" s="20" t="s">
        <v>569</v>
      </c>
      <c r="E216" t="s">
        <v>570</v>
      </c>
      <c r="F216" s="6" t="s">
        <v>169</v>
      </c>
      <c r="G216" s="7">
        <v>77740</v>
      </c>
      <c r="N216" s="6" t="s">
        <v>169</v>
      </c>
      <c r="O216" s="7">
        <v>100030</v>
      </c>
    </row>
    <row r="217" spans="1:15" hidden="1">
      <c r="A217" t="s">
        <v>71</v>
      </c>
      <c r="B217" t="s">
        <v>72</v>
      </c>
      <c r="C217" s="20" t="s">
        <v>73</v>
      </c>
      <c r="D217" s="20" t="s">
        <v>571</v>
      </c>
      <c r="E217" t="s">
        <v>572</v>
      </c>
      <c r="F217" s="6" t="s">
        <v>169</v>
      </c>
      <c r="G217" s="7">
        <v>62070</v>
      </c>
      <c r="N217" s="6" t="s">
        <v>169</v>
      </c>
      <c r="O217" s="7">
        <v>77260</v>
      </c>
    </row>
    <row r="218" spans="1:15" hidden="1">
      <c r="A218" t="s">
        <v>71</v>
      </c>
      <c r="B218" t="s">
        <v>72</v>
      </c>
      <c r="C218" s="20" t="s">
        <v>73</v>
      </c>
      <c r="D218" s="20" t="s">
        <v>573</v>
      </c>
      <c r="E218" t="s">
        <v>574</v>
      </c>
      <c r="F218" s="6" t="s">
        <v>169</v>
      </c>
      <c r="G218" s="7">
        <v>65280</v>
      </c>
      <c r="N218" s="6" t="s">
        <v>169</v>
      </c>
      <c r="O218" s="7">
        <v>91550</v>
      </c>
    </row>
    <row r="219" spans="1:15" hidden="1">
      <c r="A219" t="s">
        <v>71</v>
      </c>
      <c r="B219" t="s">
        <v>72</v>
      </c>
      <c r="C219" s="20" t="s">
        <v>73</v>
      </c>
      <c r="D219" s="20" t="s">
        <v>575</v>
      </c>
      <c r="E219" t="s">
        <v>576</v>
      </c>
      <c r="F219" s="6" t="s">
        <v>169</v>
      </c>
      <c r="G219" s="7">
        <v>97120</v>
      </c>
      <c r="N219" s="6" t="s">
        <v>169</v>
      </c>
      <c r="O219" s="7">
        <v>165470</v>
      </c>
    </row>
    <row r="220" spans="1:15" hidden="1">
      <c r="A220" t="s">
        <v>71</v>
      </c>
      <c r="B220" t="s">
        <v>72</v>
      </c>
      <c r="C220" s="20" t="s">
        <v>73</v>
      </c>
      <c r="D220" s="20" t="s">
        <v>577</v>
      </c>
      <c r="E220" t="s">
        <v>578</v>
      </c>
      <c r="F220" s="6" t="s">
        <v>169</v>
      </c>
      <c r="G220" s="7">
        <v>64030</v>
      </c>
      <c r="N220" s="6" t="s">
        <v>169</v>
      </c>
      <c r="O220" s="7">
        <v>99020</v>
      </c>
    </row>
    <row r="221" spans="1:15" hidden="1">
      <c r="A221" t="s">
        <v>71</v>
      </c>
      <c r="B221" t="s">
        <v>72</v>
      </c>
      <c r="C221" s="20" t="s">
        <v>73</v>
      </c>
      <c r="D221" s="20" t="s">
        <v>579</v>
      </c>
      <c r="E221" t="s">
        <v>580</v>
      </c>
      <c r="F221" s="6" t="s">
        <v>169</v>
      </c>
      <c r="G221" s="7">
        <v>63900</v>
      </c>
      <c r="N221" s="6" t="s">
        <v>169</v>
      </c>
      <c r="O221" s="7">
        <v>98490</v>
      </c>
    </row>
    <row r="222" spans="1:15" hidden="1">
      <c r="A222" t="s">
        <v>71</v>
      </c>
      <c r="B222" t="s">
        <v>72</v>
      </c>
      <c r="C222" s="20" t="s">
        <v>73</v>
      </c>
      <c r="D222" s="20" t="s">
        <v>581</v>
      </c>
      <c r="E222" t="s">
        <v>582</v>
      </c>
      <c r="F222" s="6" t="s">
        <v>169</v>
      </c>
      <c r="G222" s="7">
        <v>81460</v>
      </c>
      <c r="N222" s="6" t="s">
        <v>169</v>
      </c>
      <c r="O222" s="7">
        <v>103890</v>
      </c>
    </row>
    <row r="223" spans="1:15" hidden="1">
      <c r="A223" t="s">
        <v>71</v>
      </c>
      <c r="B223" t="s">
        <v>72</v>
      </c>
      <c r="C223" s="20" t="s">
        <v>73</v>
      </c>
      <c r="D223" s="20" t="s">
        <v>583</v>
      </c>
      <c r="E223" t="s">
        <v>584</v>
      </c>
      <c r="F223" s="6" t="s">
        <v>169</v>
      </c>
      <c r="G223" s="7">
        <v>78950</v>
      </c>
      <c r="N223" s="6" t="s">
        <v>169</v>
      </c>
      <c r="O223" s="7">
        <v>101120</v>
      </c>
    </row>
    <row r="224" spans="1:15" hidden="1">
      <c r="A224" t="s">
        <v>71</v>
      </c>
      <c r="B224" t="s">
        <v>72</v>
      </c>
      <c r="C224" s="20" t="s">
        <v>73</v>
      </c>
      <c r="D224" s="20" t="s">
        <v>585</v>
      </c>
      <c r="E224" t="s">
        <v>586</v>
      </c>
      <c r="F224" s="6" t="s">
        <v>169</v>
      </c>
      <c r="G224" s="7">
        <v>78400</v>
      </c>
      <c r="N224" s="6" t="s">
        <v>169</v>
      </c>
      <c r="O224" s="7">
        <v>100640</v>
      </c>
    </row>
    <row r="225" spans="1:15" hidden="1">
      <c r="A225" t="s">
        <v>71</v>
      </c>
      <c r="B225" t="s">
        <v>72</v>
      </c>
      <c r="C225" s="20" t="s">
        <v>73</v>
      </c>
      <c r="D225" s="20" t="s">
        <v>587</v>
      </c>
      <c r="E225" t="s">
        <v>588</v>
      </c>
      <c r="F225" s="6" t="s">
        <v>169</v>
      </c>
      <c r="G225" s="7">
        <v>100510</v>
      </c>
      <c r="N225" s="6" t="s">
        <v>169</v>
      </c>
      <c r="O225" s="7">
        <v>129240</v>
      </c>
    </row>
    <row r="226" spans="1:15" hidden="1">
      <c r="A226" t="s">
        <v>71</v>
      </c>
      <c r="B226" t="s">
        <v>72</v>
      </c>
      <c r="C226" s="20" t="s">
        <v>73</v>
      </c>
      <c r="D226" s="20" t="s">
        <v>589</v>
      </c>
      <c r="E226" t="s">
        <v>590</v>
      </c>
      <c r="F226" s="6" t="s">
        <v>169</v>
      </c>
      <c r="G226" s="7">
        <v>99030</v>
      </c>
      <c r="N226" s="6" t="s">
        <v>169</v>
      </c>
      <c r="O226" s="7">
        <v>129030</v>
      </c>
    </row>
    <row r="227" spans="1:15" hidden="1">
      <c r="A227" t="s">
        <v>71</v>
      </c>
      <c r="B227" t="s">
        <v>72</v>
      </c>
      <c r="C227" s="20" t="s">
        <v>73</v>
      </c>
      <c r="D227" s="20" t="s">
        <v>591</v>
      </c>
      <c r="E227" t="s">
        <v>592</v>
      </c>
      <c r="F227" s="6" t="s">
        <v>169</v>
      </c>
      <c r="G227" s="7">
        <v>75940</v>
      </c>
      <c r="N227" s="6" t="s">
        <v>169</v>
      </c>
      <c r="O227" s="7">
        <v>81460</v>
      </c>
    </row>
    <row r="228" spans="1:15" hidden="1">
      <c r="A228" t="s">
        <v>71</v>
      </c>
      <c r="B228" t="s">
        <v>72</v>
      </c>
      <c r="C228" s="20" t="s">
        <v>73</v>
      </c>
      <c r="D228" s="20" t="s">
        <v>593</v>
      </c>
      <c r="E228" t="s">
        <v>594</v>
      </c>
      <c r="F228" s="6">
        <v>29.73</v>
      </c>
      <c r="G228" s="7">
        <v>61840</v>
      </c>
      <c r="N228" s="6">
        <v>38.64</v>
      </c>
      <c r="O228" s="7">
        <v>80370</v>
      </c>
    </row>
    <row r="229" spans="1:15" hidden="1">
      <c r="A229" t="s">
        <v>71</v>
      </c>
      <c r="B229" t="s">
        <v>72</v>
      </c>
      <c r="C229" s="20" t="s">
        <v>73</v>
      </c>
      <c r="D229" s="20" t="s">
        <v>595</v>
      </c>
      <c r="E229" t="s">
        <v>596</v>
      </c>
      <c r="F229" s="6" t="s">
        <v>169</v>
      </c>
      <c r="G229" s="7">
        <v>83620</v>
      </c>
      <c r="N229" s="6" t="s">
        <v>169</v>
      </c>
      <c r="O229" s="7">
        <v>129630</v>
      </c>
    </row>
    <row r="230" spans="1:15" hidden="1">
      <c r="A230" t="s">
        <v>71</v>
      </c>
      <c r="B230" t="s">
        <v>72</v>
      </c>
      <c r="C230" s="20" t="s">
        <v>73</v>
      </c>
      <c r="D230" s="20" t="s">
        <v>597</v>
      </c>
      <c r="E230" t="s">
        <v>598</v>
      </c>
      <c r="F230" s="6">
        <v>18.100000000000001</v>
      </c>
      <c r="G230" s="7">
        <v>37660</v>
      </c>
      <c r="N230" s="6">
        <v>22.4</v>
      </c>
      <c r="O230" s="7">
        <v>46590</v>
      </c>
    </row>
    <row r="231" spans="1:15" hidden="1">
      <c r="A231" t="s">
        <v>71</v>
      </c>
      <c r="B231" t="s">
        <v>72</v>
      </c>
      <c r="C231" s="20" t="s">
        <v>73</v>
      </c>
      <c r="D231" s="20" t="s">
        <v>599</v>
      </c>
      <c r="E231" t="s">
        <v>600</v>
      </c>
      <c r="F231" s="6" t="s">
        <v>169</v>
      </c>
      <c r="G231" s="7">
        <v>79120</v>
      </c>
      <c r="N231" s="6" t="s">
        <v>169</v>
      </c>
      <c r="O231" s="7">
        <v>99470</v>
      </c>
    </row>
    <row r="232" spans="1:15" hidden="1">
      <c r="A232" t="s">
        <v>71</v>
      </c>
      <c r="B232" t="s">
        <v>72</v>
      </c>
      <c r="C232" s="20" t="s">
        <v>73</v>
      </c>
      <c r="D232" s="20" t="s">
        <v>601</v>
      </c>
      <c r="E232" t="s">
        <v>602</v>
      </c>
      <c r="F232" s="6" t="s">
        <v>169</v>
      </c>
      <c r="G232" s="7">
        <v>79120</v>
      </c>
      <c r="N232" s="6" t="s">
        <v>169</v>
      </c>
      <c r="O232" s="7">
        <v>99470</v>
      </c>
    </row>
    <row r="233" spans="1:15" hidden="1">
      <c r="A233" t="s">
        <v>71</v>
      </c>
      <c r="B233" t="s">
        <v>72</v>
      </c>
      <c r="C233" s="20" t="s">
        <v>73</v>
      </c>
      <c r="D233" s="20" t="s">
        <v>603</v>
      </c>
      <c r="E233" t="s">
        <v>604</v>
      </c>
      <c r="F233" s="6" t="s">
        <v>169</v>
      </c>
      <c r="G233" s="7">
        <v>79120</v>
      </c>
      <c r="N233" s="6" t="s">
        <v>169</v>
      </c>
      <c r="O233" s="7">
        <v>99470</v>
      </c>
    </row>
    <row r="234" spans="1:15" hidden="1">
      <c r="A234" t="s">
        <v>71</v>
      </c>
      <c r="B234" t="s">
        <v>72</v>
      </c>
      <c r="C234" s="20" t="s">
        <v>73</v>
      </c>
      <c r="D234" s="20" t="s">
        <v>605</v>
      </c>
      <c r="E234" t="s">
        <v>606</v>
      </c>
      <c r="F234" s="6" t="s">
        <v>169</v>
      </c>
      <c r="G234" s="7">
        <v>76880</v>
      </c>
      <c r="N234" s="6" t="s">
        <v>169</v>
      </c>
      <c r="O234" s="7">
        <v>96330</v>
      </c>
    </row>
    <row r="235" spans="1:15" hidden="1">
      <c r="A235" t="s">
        <v>71</v>
      </c>
      <c r="B235" t="s">
        <v>72</v>
      </c>
      <c r="C235" s="20" t="s">
        <v>73</v>
      </c>
      <c r="D235" s="20" t="s">
        <v>607</v>
      </c>
      <c r="E235" t="s">
        <v>608</v>
      </c>
      <c r="F235" s="6" t="s">
        <v>169</v>
      </c>
      <c r="G235" s="7">
        <v>79120</v>
      </c>
      <c r="N235" s="6" t="s">
        <v>169</v>
      </c>
      <c r="O235" s="7">
        <v>99470</v>
      </c>
    </row>
    <row r="236" spans="1:15" hidden="1">
      <c r="A236" t="s">
        <v>71</v>
      </c>
      <c r="B236" t="s">
        <v>72</v>
      </c>
      <c r="C236" s="20" t="s">
        <v>73</v>
      </c>
      <c r="D236" s="20" t="s">
        <v>609</v>
      </c>
      <c r="E236" t="s">
        <v>610</v>
      </c>
      <c r="F236" s="6" t="s">
        <v>169</v>
      </c>
      <c r="G236" s="7">
        <v>92240</v>
      </c>
      <c r="N236" s="6" t="s">
        <v>169</v>
      </c>
      <c r="O236" s="7">
        <v>99090</v>
      </c>
    </row>
    <row r="237" spans="1:15" hidden="1">
      <c r="A237" t="s">
        <v>71</v>
      </c>
      <c r="B237" t="s">
        <v>72</v>
      </c>
      <c r="C237" s="20" t="s">
        <v>73</v>
      </c>
      <c r="D237" s="20" t="s">
        <v>611</v>
      </c>
      <c r="E237" t="s">
        <v>612</v>
      </c>
      <c r="F237" s="6" t="s">
        <v>169</v>
      </c>
      <c r="G237" s="7">
        <v>77670</v>
      </c>
      <c r="N237" s="6" t="s">
        <v>169</v>
      </c>
      <c r="O237" s="7">
        <v>100310</v>
      </c>
    </row>
    <row r="238" spans="1:15" hidden="1">
      <c r="A238" t="s">
        <v>71</v>
      </c>
      <c r="B238" t="s">
        <v>72</v>
      </c>
      <c r="C238" s="20" t="s">
        <v>73</v>
      </c>
      <c r="D238" s="20" t="s">
        <v>613</v>
      </c>
      <c r="E238" t="s">
        <v>614</v>
      </c>
      <c r="F238" s="6" t="s">
        <v>169</v>
      </c>
      <c r="G238" s="7">
        <v>77540</v>
      </c>
      <c r="N238" s="6" t="s">
        <v>169</v>
      </c>
      <c r="O238" s="7">
        <v>97620</v>
      </c>
    </row>
    <row r="239" spans="1:15" hidden="1">
      <c r="A239" t="s">
        <v>71</v>
      </c>
      <c r="B239" t="s">
        <v>72</v>
      </c>
      <c r="C239" s="20" t="s">
        <v>73</v>
      </c>
      <c r="D239" s="20" t="s">
        <v>615</v>
      </c>
      <c r="E239" t="s">
        <v>616</v>
      </c>
      <c r="F239" s="6" t="s">
        <v>169</v>
      </c>
      <c r="G239" s="7">
        <v>77540</v>
      </c>
      <c r="N239" s="6" t="s">
        <v>169</v>
      </c>
      <c r="O239" s="7">
        <v>99190</v>
      </c>
    </row>
    <row r="240" spans="1:15" hidden="1">
      <c r="A240" t="s">
        <v>71</v>
      </c>
      <c r="B240" t="s">
        <v>72</v>
      </c>
      <c r="C240" s="20" t="s">
        <v>73</v>
      </c>
      <c r="D240" s="20" t="s">
        <v>617</v>
      </c>
      <c r="E240" t="s">
        <v>618</v>
      </c>
      <c r="F240" s="6" t="s">
        <v>169</v>
      </c>
      <c r="G240" s="7">
        <v>77910</v>
      </c>
      <c r="N240" s="6" t="s">
        <v>169</v>
      </c>
      <c r="O240" s="7">
        <v>97560</v>
      </c>
    </row>
    <row r="241" spans="1:15" hidden="1">
      <c r="A241" t="s">
        <v>71</v>
      </c>
      <c r="B241" t="s">
        <v>72</v>
      </c>
      <c r="C241" s="20" t="s">
        <v>73</v>
      </c>
      <c r="D241" s="20" t="s">
        <v>619</v>
      </c>
      <c r="E241" t="s">
        <v>620</v>
      </c>
      <c r="F241" s="6" t="s">
        <v>169</v>
      </c>
      <c r="G241" s="7">
        <v>79450</v>
      </c>
      <c r="N241" s="6" t="s">
        <v>169</v>
      </c>
      <c r="O241" s="7">
        <v>101090</v>
      </c>
    </row>
    <row r="242" spans="1:15" hidden="1">
      <c r="A242" t="s">
        <v>71</v>
      </c>
      <c r="B242" t="s">
        <v>72</v>
      </c>
      <c r="C242" s="20" t="s">
        <v>73</v>
      </c>
      <c r="D242" s="20" t="s">
        <v>621</v>
      </c>
      <c r="E242" t="s">
        <v>622</v>
      </c>
      <c r="F242" s="6">
        <v>24.3</v>
      </c>
      <c r="G242" s="7">
        <v>50530</v>
      </c>
      <c r="N242" s="6">
        <v>30.01</v>
      </c>
      <c r="O242" s="7">
        <v>62420</v>
      </c>
    </row>
    <row r="243" spans="1:15" hidden="1">
      <c r="A243" t="s">
        <v>71</v>
      </c>
      <c r="B243" t="s">
        <v>72</v>
      </c>
      <c r="C243" s="20" t="s">
        <v>73</v>
      </c>
      <c r="D243" s="20" t="s">
        <v>623</v>
      </c>
      <c r="E243" t="s">
        <v>624</v>
      </c>
      <c r="F243" s="6">
        <v>22.81</v>
      </c>
      <c r="G243" s="7">
        <v>47440</v>
      </c>
      <c r="N243" s="6">
        <v>31.49</v>
      </c>
      <c r="O243" s="7">
        <v>65500</v>
      </c>
    </row>
    <row r="244" spans="1:15" hidden="1">
      <c r="A244" t="s">
        <v>71</v>
      </c>
      <c r="B244" t="s">
        <v>72</v>
      </c>
      <c r="C244" s="20" t="s">
        <v>73</v>
      </c>
      <c r="D244" s="20" t="s">
        <v>625</v>
      </c>
      <c r="E244" t="s">
        <v>626</v>
      </c>
      <c r="F244" s="6">
        <v>14.6</v>
      </c>
      <c r="G244" s="7">
        <v>30370</v>
      </c>
      <c r="N244" s="6">
        <v>18.11</v>
      </c>
      <c r="O244" s="7">
        <v>37660</v>
      </c>
    </row>
    <row r="245" spans="1:15" hidden="1">
      <c r="A245" t="s">
        <v>71</v>
      </c>
      <c r="B245" t="s">
        <v>72</v>
      </c>
      <c r="C245" s="20" t="s">
        <v>73</v>
      </c>
      <c r="D245" s="20" t="s">
        <v>627</v>
      </c>
      <c r="E245" t="s">
        <v>628</v>
      </c>
      <c r="F245" s="6">
        <v>23.25</v>
      </c>
      <c r="G245" s="7">
        <v>48350</v>
      </c>
      <c r="N245" s="6">
        <v>29.6</v>
      </c>
      <c r="O245" s="7">
        <v>61580</v>
      </c>
    </row>
    <row r="246" spans="1:15" hidden="1">
      <c r="A246" t="s">
        <v>71</v>
      </c>
      <c r="B246" t="s">
        <v>72</v>
      </c>
      <c r="C246" s="20" t="s">
        <v>73</v>
      </c>
      <c r="D246" s="20" t="s">
        <v>629</v>
      </c>
      <c r="E246" t="s">
        <v>630</v>
      </c>
      <c r="F246" s="6" t="s">
        <v>169</v>
      </c>
      <c r="G246" s="7">
        <v>76700</v>
      </c>
      <c r="N246" s="6" t="s">
        <v>169</v>
      </c>
      <c r="O246" s="7">
        <v>120630</v>
      </c>
    </row>
    <row r="247" spans="1:15" hidden="1">
      <c r="A247" t="s">
        <v>71</v>
      </c>
      <c r="B247" t="s">
        <v>72</v>
      </c>
      <c r="C247" s="20" t="s">
        <v>73</v>
      </c>
      <c r="D247" s="20" t="s">
        <v>631</v>
      </c>
      <c r="E247" t="s">
        <v>632</v>
      </c>
      <c r="F247" s="6">
        <v>30.72</v>
      </c>
      <c r="G247" s="7">
        <v>63900</v>
      </c>
      <c r="N247" s="6">
        <v>39.08</v>
      </c>
      <c r="O247" s="7">
        <v>81290</v>
      </c>
    </row>
    <row r="248" spans="1:15" hidden="1">
      <c r="A248" t="s">
        <v>71</v>
      </c>
      <c r="B248" t="s">
        <v>72</v>
      </c>
      <c r="C248" s="20" t="s">
        <v>73</v>
      </c>
      <c r="D248" s="20" t="s">
        <v>633</v>
      </c>
      <c r="E248" t="s">
        <v>634</v>
      </c>
      <c r="F248" s="6">
        <v>29.79</v>
      </c>
      <c r="G248" s="7">
        <v>61970</v>
      </c>
      <c r="N248" s="6">
        <v>36.6</v>
      </c>
      <c r="O248" s="7">
        <v>76120</v>
      </c>
    </row>
    <row r="249" spans="1:15" hidden="1">
      <c r="A249" t="s">
        <v>71</v>
      </c>
      <c r="B249" t="s">
        <v>72</v>
      </c>
      <c r="C249" s="20" t="s">
        <v>73</v>
      </c>
      <c r="D249" s="20" t="s">
        <v>635</v>
      </c>
      <c r="E249" t="s">
        <v>636</v>
      </c>
      <c r="F249" s="6">
        <v>29.32</v>
      </c>
      <c r="G249" s="7">
        <v>60980</v>
      </c>
      <c r="N249" s="6">
        <v>36.65</v>
      </c>
      <c r="O249" s="7">
        <v>76240</v>
      </c>
    </row>
    <row r="250" spans="1:15" hidden="1">
      <c r="A250" t="s">
        <v>71</v>
      </c>
      <c r="B250" t="s">
        <v>72</v>
      </c>
      <c r="C250" s="20" t="s">
        <v>73</v>
      </c>
      <c r="D250" s="20" t="s">
        <v>637</v>
      </c>
      <c r="E250" t="s">
        <v>638</v>
      </c>
      <c r="F250" s="6">
        <v>36.08</v>
      </c>
      <c r="G250" s="7">
        <v>75040</v>
      </c>
      <c r="N250" s="6">
        <v>39.299999999999997</v>
      </c>
      <c r="O250" s="7">
        <v>81740</v>
      </c>
    </row>
    <row r="251" spans="1:15" hidden="1">
      <c r="A251" t="s">
        <v>71</v>
      </c>
      <c r="B251" t="s">
        <v>72</v>
      </c>
      <c r="C251" s="20" t="s">
        <v>73</v>
      </c>
      <c r="D251" s="20" t="s">
        <v>639</v>
      </c>
      <c r="E251" t="s">
        <v>640</v>
      </c>
      <c r="F251" s="6">
        <v>22.63</v>
      </c>
      <c r="G251" s="7">
        <v>47070</v>
      </c>
      <c r="N251" s="6">
        <v>28.31</v>
      </c>
      <c r="O251" s="7">
        <v>58870</v>
      </c>
    </row>
    <row r="252" spans="1:15" hidden="1">
      <c r="A252" t="s">
        <v>71</v>
      </c>
      <c r="B252" t="s">
        <v>72</v>
      </c>
      <c r="C252" s="20" t="s">
        <v>73</v>
      </c>
      <c r="D252" s="20" t="s">
        <v>641</v>
      </c>
      <c r="E252" t="s">
        <v>642</v>
      </c>
      <c r="F252" s="6">
        <v>37.200000000000003</v>
      </c>
      <c r="G252" s="7">
        <v>77370</v>
      </c>
      <c r="N252" s="6">
        <v>48.34</v>
      </c>
      <c r="O252" s="7">
        <v>100550</v>
      </c>
    </row>
    <row r="253" spans="1:15" hidden="1">
      <c r="A253" t="s">
        <v>71</v>
      </c>
      <c r="B253" t="s">
        <v>72</v>
      </c>
      <c r="C253" s="20" t="s">
        <v>73</v>
      </c>
      <c r="D253" s="20" t="s">
        <v>643</v>
      </c>
      <c r="E253" t="s">
        <v>644</v>
      </c>
      <c r="F253" s="6" t="s">
        <v>169</v>
      </c>
      <c r="G253" s="7">
        <v>47130</v>
      </c>
      <c r="N253" s="6" t="s">
        <v>169</v>
      </c>
      <c r="O253" s="7">
        <v>47850</v>
      </c>
    </row>
    <row r="254" spans="1:15" hidden="1">
      <c r="A254" t="s">
        <v>71</v>
      </c>
      <c r="B254" t="s">
        <v>72</v>
      </c>
      <c r="C254" s="20" t="s">
        <v>73</v>
      </c>
      <c r="D254" s="20" t="s">
        <v>645</v>
      </c>
      <c r="E254" t="s">
        <v>646</v>
      </c>
      <c r="F254" s="6" t="s">
        <v>169</v>
      </c>
      <c r="G254" s="7">
        <v>36970</v>
      </c>
      <c r="N254" s="6" t="s">
        <v>169</v>
      </c>
      <c r="O254" s="7">
        <v>46570</v>
      </c>
    </row>
    <row r="255" spans="1:15" hidden="1">
      <c r="A255" t="s">
        <v>71</v>
      </c>
      <c r="B255" t="s">
        <v>72</v>
      </c>
      <c r="C255" s="20" t="s">
        <v>73</v>
      </c>
      <c r="D255" s="20" t="s">
        <v>647</v>
      </c>
      <c r="E255" t="s">
        <v>648</v>
      </c>
      <c r="F255" s="6">
        <v>28.86</v>
      </c>
      <c r="G255" s="7">
        <v>60020</v>
      </c>
      <c r="N255" s="6">
        <v>36.65</v>
      </c>
      <c r="O255" s="7">
        <v>76240</v>
      </c>
    </row>
    <row r="256" spans="1:15" hidden="1">
      <c r="A256" t="s">
        <v>71</v>
      </c>
      <c r="B256" t="s">
        <v>72</v>
      </c>
      <c r="C256" s="20" t="s">
        <v>73</v>
      </c>
      <c r="D256" s="20" t="s">
        <v>649</v>
      </c>
      <c r="E256" t="s">
        <v>650</v>
      </c>
      <c r="F256" s="6">
        <v>30.3</v>
      </c>
      <c r="G256" s="7">
        <v>63030</v>
      </c>
      <c r="N256" s="6">
        <v>39.78</v>
      </c>
      <c r="O256" s="7">
        <v>82750</v>
      </c>
    </row>
    <row r="257" spans="1:15" hidden="1">
      <c r="A257" t="s">
        <v>71</v>
      </c>
      <c r="B257" t="s">
        <v>72</v>
      </c>
      <c r="C257" s="20" t="s">
        <v>73</v>
      </c>
      <c r="D257" s="20" t="s">
        <v>651</v>
      </c>
      <c r="E257" t="s">
        <v>652</v>
      </c>
      <c r="F257" s="6">
        <v>48.4</v>
      </c>
      <c r="G257" s="7">
        <v>100680</v>
      </c>
      <c r="N257" s="6">
        <v>61.75</v>
      </c>
      <c r="O257" s="7">
        <v>128430</v>
      </c>
    </row>
    <row r="258" spans="1:15" hidden="1">
      <c r="A258" t="s">
        <v>71</v>
      </c>
      <c r="B258" t="s">
        <v>72</v>
      </c>
      <c r="C258" s="20" t="s">
        <v>73</v>
      </c>
      <c r="D258" s="20" t="s">
        <v>653</v>
      </c>
      <c r="E258" t="s">
        <v>654</v>
      </c>
      <c r="F258" s="6">
        <v>17.91</v>
      </c>
      <c r="G258" s="7">
        <v>37240</v>
      </c>
      <c r="N258" s="6">
        <v>22.74</v>
      </c>
      <c r="O258" s="7">
        <v>47290</v>
      </c>
    </row>
    <row r="259" spans="1:15" hidden="1">
      <c r="A259" t="s">
        <v>71</v>
      </c>
      <c r="B259" t="s">
        <v>72</v>
      </c>
      <c r="C259" s="20" t="s">
        <v>73</v>
      </c>
      <c r="D259" s="20" t="s">
        <v>655</v>
      </c>
      <c r="E259" t="s">
        <v>656</v>
      </c>
      <c r="F259" s="6">
        <v>28.56</v>
      </c>
      <c r="G259" s="7">
        <v>59400</v>
      </c>
      <c r="N259" s="6">
        <v>37.58</v>
      </c>
      <c r="O259" s="7">
        <v>78170</v>
      </c>
    </row>
    <row r="260" spans="1:15" hidden="1">
      <c r="A260" t="s">
        <v>71</v>
      </c>
      <c r="B260" t="s">
        <v>72</v>
      </c>
      <c r="C260" s="20" t="s">
        <v>73</v>
      </c>
      <c r="D260" s="20" t="s">
        <v>657</v>
      </c>
      <c r="E260" t="s">
        <v>658</v>
      </c>
      <c r="F260" s="6">
        <v>36.65</v>
      </c>
      <c r="G260" s="7">
        <v>76240</v>
      </c>
      <c r="N260" s="6">
        <v>48.2</v>
      </c>
      <c r="O260" s="7">
        <v>100260</v>
      </c>
    </row>
    <row r="261" spans="1:15" hidden="1">
      <c r="A261" t="s">
        <v>71</v>
      </c>
      <c r="B261" t="s">
        <v>72</v>
      </c>
      <c r="C261" s="20" t="s">
        <v>73</v>
      </c>
      <c r="D261" s="20" t="s">
        <v>659</v>
      </c>
      <c r="E261" t="s">
        <v>660</v>
      </c>
      <c r="F261" s="6">
        <v>37.409999999999997</v>
      </c>
      <c r="G261" s="7">
        <v>77820</v>
      </c>
      <c r="N261" s="6">
        <v>47.61</v>
      </c>
      <c r="O261" s="7">
        <v>99030</v>
      </c>
    </row>
    <row r="262" spans="1:15" hidden="1">
      <c r="A262" t="s">
        <v>71</v>
      </c>
      <c r="B262" t="s">
        <v>72</v>
      </c>
      <c r="C262" s="20" t="s">
        <v>73</v>
      </c>
      <c r="D262" s="20" t="s">
        <v>661</v>
      </c>
      <c r="E262" t="s">
        <v>662</v>
      </c>
      <c r="F262" s="6">
        <v>38.840000000000003</v>
      </c>
      <c r="G262" s="7">
        <v>80790</v>
      </c>
      <c r="N262" s="6">
        <v>49.61</v>
      </c>
      <c r="O262" s="7">
        <v>103180</v>
      </c>
    </row>
    <row r="263" spans="1:15" hidden="1">
      <c r="A263" t="s">
        <v>71</v>
      </c>
      <c r="B263" t="s">
        <v>72</v>
      </c>
      <c r="C263" s="20" t="s">
        <v>73</v>
      </c>
      <c r="D263" s="20" t="s">
        <v>663</v>
      </c>
      <c r="E263" t="s">
        <v>664</v>
      </c>
      <c r="F263" s="6">
        <v>18.190000000000001</v>
      </c>
      <c r="G263" s="7">
        <v>37830</v>
      </c>
      <c r="N263" s="6">
        <v>22.9</v>
      </c>
      <c r="O263" s="7">
        <v>47640</v>
      </c>
    </row>
    <row r="264" spans="1:15" hidden="1">
      <c r="A264" t="s">
        <v>71</v>
      </c>
      <c r="B264" t="s">
        <v>72</v>
      </c>
      <c r="C264" s="20" t="s">
        <v>73</v>
      </c>
      <c r="D264" s="20" t="s">
        <v>665</v>
      </c>
      <c r="E264" t="s">
        <v>666</v>
      </c>
      <c r="F264" s="6">
        <v>30.53</v>
      </c>
      <c r="G264" s="7">
        <v>63490</v>
      </c>
      <c r="N264" s="6">
        <v>38.880000000000003</v>
      </c>
      <c r="O264" s="7">
        <v>80860</v>
      </c>
    </row>
    <row r="265" spans="1:15" hidden="1">
      <c r="A265" t="s">
        <v>71</v>
      </c>
      <c r="B265" t="s">
        <v>72</v>
      </c>
      <c r="C265" s="20" t="s">
        <v>73</v>
      </c>
      <c r="D265" s="20" t="s">
        <v>667</v>
      </c>
      <c r="E265" t="s">
        <v>668</v>
      </c>
      <c r="F265" s="6">
        <v>30.3</v>
      </c>
      <c r="G265" s="7">
        <v>63030</v>
      </c>
      <c r="N265" s="6">
        <v>38.74</v>
      </c>
      <c r="O265" s="7">
        <v>80580</v>
      </c>
    </row>
    <row r="266" spans="1:15" hidden="1">
      <c r="A266" t="s">
        <v>71</v>
      </c>
      <c r="B266" t="s">
        <v>72</v>
      </c>
      <c r="C266" s="20" t="s">
        <v>73</v>
      </c>
      <c r="D266" s="20" t="s">
        <v>669</v>
      </c>
      <c r="E266" t="s">
        <v>670</v>
      </c>
      <c r="F266" s="6">
        <v>17.420000000000002</v>
      </c>
      <c r="G266" s="7">
        <v>36230</v>
      </c>
      <c r="N266" s="6">
        <v>18.850000000000001</v>
      </c>
      <c r="O266" s="7">
        <v>39200</v>
      </c>
    </row>
    <row r="267" spans="1:15" hidden="1">
      <c r="A267" t="s">
        <v>71</v>
      </c>
      <c r="B267" t="s">
        <v>72</v>
      </c>
      <c r="C267" s="20" t="s">
        <v>73</v>
      </c>
      <c r="D267" s="20" t="s">
        <v>671</v>
      </c>
      <c r="E267" t="s">
        <v>672</v>
      </c>
      <c r="F267" s="6">
        <v>30.29</v>
      </c>
      <c r="G267" s="7">
        <v>62990</v>
      </c>
      <c r="N267" s="6">
        <v>37.15</v>
      </c>
      <c r="O267" s="7">
        <v>77270</v>
      </c>
    </row>
    <row r="268" spans="1:15" hidden="1">
      <c r="A268" t="s">
        <v>71</v>
      </c>
      <c r="B268" t="s">
        <v>72</v>
      </c>
      <c r="C268" s="20" t="s">
        <v>73</v>
      </c>
      <c r="D268" s="20" t="s">
        <v>673</v>
      </c>
      <c r="E268" t="s">
        <v>674</v>
      </c>
      <c r="F268" s="6">
        <v>37.380000000000003</v>
      </c>
      <c r="G268" s="7">
        <v>77740</v>
      </c>
      <c r="N268" s="6">
        <v>37.6</v>
      </c>
      <c r="O268" s="7">
        <v>78210</v>
      </c>
    </row>
    <row r="269" spans="1:15" hidden="1">
      <c r="A269" t="s">
        <v>71</v>
      </c>
      <c r="B269" t="s">
        <v>72</v>
      </c>
      <c r="C269" s="20" t="s">
        <v>73</v>
      </c>
      <c r="D269" s="20" t="s">
        <v>675</v>
      </c>
      <c r="E269" t="s">
        <v>676</v>
      </c>
      <c r="F269" s="6">
        <v>18.62</v>
      </c>
      <c r="G269" s="7" t="s">
        <v>169</v>
      </c>
      <c r="N269" s="6">
        <v>23.26</v>
      </c>
      <c r="O269" s="7" t="s">
        <v>169</v>
      </c>
    </row>
    <row r="270" spans="1:15" hidden="1">
      <c r="A270" t="s">
        <v>71</v>
      </c>
      <c r="B270" t="s">
        <v>72</v>
      </c>
      <c r="C270" s="20" t="s">
        <v>73</v>
      </c>
      <c r="D270" s="20" t="s">
        <v>677</v>
      </c>
      <c r="E270" t="s">
        <v>678</v>
      </c>
      <c r="F270" s="6">
        <v>37.799999999999997</v>
      </c>
      <c r="G270" s="7">
        <v>78630</v>
      </c>
      <c r="N270" s="6">
        <v>49.5</v>
      </c>
      <c r="O270" s="7">
        <v>102950</v>
      </c>
    </row>
    <row r="271" spans="1:15" hidden="1">
      <c r="A271" t="s">
        <v>71</v>
      </c>
      <c r="B271" t="s">
        <v>72</v>
      </c>
      <c r="C271" s="20" t="s">
        <v>73</v>
      </c>
      <c r="D271" s="20" t="s">
        <v>679</v>
      </c>
      <c r="E271" t="s">
        <v>680</v>
      </c>
      <c r="F271" s="6" t="s">
        <v>169</v>
      </c>
      <c r="G271" s="7">
        <v>99010</v>
      </c>
      <c r="N271" s="6" t="s">
        <v>169</v>
      </c>
      <c r="O271" s="7" t="s">
        <v>164</v>
      </c>
    </row>
    <row r="272" spans="1:15" hidden="1">
      <c r="A272" t="s">
        <v>71</v>
      </c>
      <c r="B272" t="s">
        <v>72</v>
      </c>
      <c r="C272" s="20" t="s">
        <v>73</v>
      </c>
      <c r="D272" s="20" t="s">
        <v>681</v>
      </c>
      <c r="E272" t="s">
        <v>682</v>
      </c>
      <c r="F272" s="6" t="s">
        <v>169</v>
      </c>
      <c r="G272" s="7">
        <v>49900</v>
      </c>
      <c r="N272" s="6" t="s">
        <v>169</v>
      </c>
      <c r="O272" s="7">
        <v>76790</v>
      </c>
    </row>
    <row r="273" spans="1:15" hidden="1">
      <c r="A273" t="s">
        <v>71</v>
      </c>
      <c r="B273" t="s">
        <v>72</v>
      </c>
      <c r="C273" s="20" t="s">
        <v>73</v>
      </c>
      <c r="D273" s="20" t="s">
        <v>683</v>
      </c>
      <c r="E273" t="s">
        <v>684</v>
      </c>
      <c r="F273" s="6" t="s">
        <v>169</v>
      </c>
      <c r="G273" s="7">
        <v>38510</v>
      </c>
      <c r="N273" s="6" t="s">
        <v>169</v>
      </c>
      <c r="O273" s="7">
        <v>77190</v>
      </c>
    </row>
    <row r="274" spans="1:15" hidden="1">
      <c r="A274" t="s">
        <v>71</v>
      </c>
      <c r="B274" t="s">
        <v>72</v>
      </c>
      <c r="C274" s="20" t="s">
        <v>73</v>
      </c>
      <c r="D274" s="20" t="s">
        <v>685</v>
      </c>
      <c r="E274" t="s">
        <v>686</v>
      </c>
      <c r="F274" s="6">
        <v>37.130000000000003</v>
      </c>
      <c r="G274" s="7">
        <v>77230</v>
      </c>
      <c r="N274" s="6">
        <v>47.58</v>
      </c>
      <c r="O274" s="7">
        <v>98970</v>
      </c>
    </row>
    <row r="275" spans="1:15" hidden="1">
      <c r="A275" t="s">
        <v>71</v>
      </c>
      <c r="B275" t="s">
        <v>72</v>
      </c>
      <c r="C275" s="20" t="s">
        <v>73</v>
      </c>
      <c r="D275" s="20" t="s">
        <v>687</v>
      </c>
      <c r="E275" t="s">
        <v>688</v>
      </c>
      <c r="F275" s="6">
        <v>22.8</v>
      </c>
      <c r="G275" s="7" t="s">
        <v>169</v>
      </c>
      <c r="N275" s="6">
        <v>31.11</v>
      </c>
      <c r="O275" s="7" t="s">
        <v>169</v>
      </c>
    </row>
    <row r="276" spans="1:15" hidden="1">
      <c r="A276" t="s">
        <v>71</v>
      </c>
      <c r="B276" t="s">
        <v>72</v>
      </c>
      <c r="C276" s="20" t="s">
        <v>73</v>
      </c>
      <c r="D276" s="20" t="s">
        <v>689</v>
      </c>
      <c r="E276" t="s">
        <v>690</v>
      </c>
      <c r="F276" s="6">
        <v>23.54</v>
      </c>
      <c r="G276" s="7" t="s">
        <v>169</v>
      </c>
      <c r="N276" s="6">
        <v>29.63</v>
      </c>
      <c r="O276" s="7" t="s">
        <v>169</v>
      </c>
    </row>
    <row r="277" spans="1:15" hidden="1">
      <c r="A277" t="s">
        <v>71</v>
      </c>
      <c r="B277" t="s">
        <v>72</v>
      </c>
      <c r="C277" s="20" t="s">
        <v>73</v>
      </c>
      <c r="D277" s="20" t="s">
        <v>691</v>
      </c>
      <c r="E277" t="s">
        <v>692</v>
      </c>
      <c r="F277" s="6">
        <v>28.42</v>
      </c>
      <c r="G277" s="7" t="s">
        <v>169</v>
      </c>
      <c r="N277" s="6">
        <v>28.42</v>
      </c>
      <c r="O277" s="7" t="s">
        <v>169</v>
      </c>
    </row>
    <row r="278" spans="1:15" hidden="1">
      <c r="A278" t="s">
        <v>71</v>
      </c>
      <c r="B278" t="s">
        <v>72</v>
      </c>
      <c r="C278" s="20" t="s">
        <v>73</v>
      </c>
      <c r="D278" s="20" t="s">
        <v>693</v>
      </c>
      <c r="E278" t="s">
        <v>694</v>
      </c>
      <c r="F278" s="6">
        <v>28.86</v>
      </c>
      <c r="G278" s="7">
        <v>60020</v>
      </c>
      <c r="N278" s="6">
        <v>32.01</v>
      </c>
      <c r="O278" s="7">
        <v>66570</v>
      </c>
    </row>
    <row r="279" spans="1:15" hidden="1">
      <c r="A279" t="s">
        <v>71</v>
      </c>
      <c r="B279" t="s">
        <v>72</v>
      </c>
      <c r="C279" s="20" t="s">
        <v>73</v>
      </c>
      <c r="D279" s="20" t="s">
        <v>695</v>
      </c>
      <c r="E279" t="s">
        <v>696</v>
      </c>
      <c r="F279" s="6">
        <v>22.5</v>
      </c>
      <c r="G279" s="7">
        <v>46790</v>
      </c>
      <c r="N279" s="6">
        <v>28.96</v>
      </c>
      <c r="O279" s="7">
        <v>60250</v>
      </c>
    </row>
    <row r="280" spans="1:15" hidden="1">
      <c r="A280" t="s">
        <v>71</v>
      </c>
      <c r="B280" t="s">
        <v>72</v>
      </c>
      <c r="C280" s="20" t="s">
        <v>73</v>
      </c>
      <c r="D280" s="20" t="s">
        <v>697</v>
      </c>
      <c r="E280" t="s">
        <v>698</v>
      </c>
      <c r="F280" s="6">
        <v>32.01</v>
      </c>
      <c r="G280" s="7">
        <v>66570</v>
      </c>
      <c r="N280" s="6">
        <v>47.4</v>
      </c>
      <c r="O280" s="7">
        <v>98600</v>
      </c>
    </row>
    <row r="281" spans="1:15" hidden="1">
      <c r="A281" t="s">
        <v>71</v>
      </c>
      <c r="B281" t="s">
        <v>72</v>
      </c>
      <c r="C281" s="20" t="s">
        <v>73</v>
      </c>
      <c r="D281" s="20" t="s">
        <v>699</v>
      </c>
      <c r="E281" t="s">
        <v>700</v>
      </c>
      <c r="F281" s="6">
        <v>37.31</v>
      </c>
      <c r="G281" s="7">
        <v>77610</v>
      </c>
      <c r="N281" s="6">
        <v>47.61</v>
      </c>
      <c r="O281" s="7">
        <v>99030</v>
      </c>
    </row>
    <row r="282" spans="1:15" hidden="1">
      <c r="A282" t="s">
        <v>71</v>
      </c>
      <c r="B282" t="s">
        <v>72</v>
      </c>
      <c r="C282" s="20" t="s">
        <v>73</v>
      </c>
      <c r="D282" s="20" t="s">
        <v>701</v>
      </c>
      <c r="E282" t="s">
        <v>702</v>
      </c>
      <c r="F282" s="6">
        <v>45</v>
      </c>
      <c r="G282" s="7">
        <v>93590</v>
      </c>
      <c r="N282" s="6">
        <v>57.27</v>
      </c>
      <c r="O282" s="7">
        <v>119120</v>
      </c>
    </row>
    <row r="283" spans="1:15" hidden="1">
      <c r="A283" t="s">
        <v>71</v>
      </c>
      <c r="B283" t="s">
        <v>72</v>
      </c>
      <c r="C283" s="20" t="s">
        <v>73</v>
      </c>
      <c r="D283" s="20" t="s">
        <v>703</v>
      </c>
      <c r="E283" t="s">
        <v>704</v>
      </c>
      <c r="F283" s="6">
        <v>37.520000000000003</v>
      </c>
      <c r="G283" s="7">
        <v>78050</v>
      </c>
      <c r="N283" s="6">
        <v>47.57</v>
      </c>
      <c r="O283" s="7">
        <v>98950</v>
      </c>
    </row>
    <row r="284" spans="1:15" hidden="1">
      <c r="A284" t="s">
        <v>71</v>
      </c>
      <c r="B284" t="s">
        <v>72</v>
      </c>
      <c r="C284" s="20" t="s">
        <v>73</v>
      </c>
      <c r="D284" s="20" t="s">
        <v>705</v>
      </c>
      <c r="E284" t="s">
        <v>706</v>
      </c>
      <c r="F284" s="6">
        <v>30.06</v>
      </c>
      <c r="G284" s="7">
        <v>62530</v>
      </c>
      <c r="N284" s="6">
        <v>38.58</v>
      </c>
      <c r="O284" s="7">
        <v>80250</v>
      </c>
    </row>
    <row r="285" spans="1:15" hidden="1">
      <c r="A285" t="s">
        <v>71</v>
      </c>
      <c r="B285" t="s">
        <v>72</v>
      </c>
      <c r="C285" s="20" t="s">
        <v>73</v>
      </c>
      <c r="D285" s="20" t="s">
        <v>707</v>
      </c>
      <c r="E285" t="s">
        <v>708</v>
      </c>
      <c r="F285" s="6">
        <v>23.69</v>
      </c>
      <c r="G285" s="7">
        <v>49270</v>
      </c>
      <c r="N285" s="6">
        <v>48.93</v>
      </c>
      <c r="O285" s="7">
        <v>101770</v>
      </c>
    </row>
    <row r="286" spans="1:15" hidden="1">
      <c r="A286" t="s">
        <v>71</v>
      </c>
      <c r="B286" t="s">
        <v>72</v>
      </c>
      <c r="C286" s="20" t="s">
        <v>73</v>
      </c>
      <c r="D286" s="20" t="s">
        <v>709</v>
      </c>
      <c r="E286" t="s">
        <v>710</v>
      </c>
      <c r="F286" s="6">
        <v>24.85</v>
      </c>
      <c r="G286" s="7">
        <v>51680</v>
      </c>
      <c r="N286" s="6">
        <v>37.130000000000003</v>
      </c>
      <c r="O286" s="7">
        <v>77240</v>
      </c>
    </row>
    <row r="287" spans="1:15" hidden="1">
      <c r="A287" t="s">
        <v>71</v>
      </c>
      <c r="B287" t="s">
        <v>72</v>
      </c>
      <c r="C287" s="20" t="s">
        <v>73</v>
      </c>
      <c r="D287" s="20" t="s">
        <v>711</v>
      </c>
      <c r="E287" t="s">
        <v>712</v>
      </c>
      <c r="F287" s="6">
        <v>29.63</v>
      </c>
      <c r="G287" s="7">
        <v>61630</v>
      </c>
      <c r="N287" s="6">
        <v>37.200000000000003</v>
      </c>
      <c r="O287" s="7">
        <v>77370</v>
      </c>
    </row>
    <row r="288" spans="1:15" hidden="1">
      <c r="A288" t="s">
        <v>71</v>
      </c>
      <c r="B288" t="s">
        <v>72</v>
      </c>
      <c r="C288" s="20" t="s">
        <v>73</v>
      </c>
      <c r="D288" s="20" t="s">
        <v>713</v>
      </c>
      <c r="E288" t="s">
        <v>714</v>
      </c>
      <c r="F288" s="6">
        <v>29.22</v>
      </c>
      <c r="G288" s="7">
        <v>60790</v>
      </c>
      <c r="N288" s="6">
        <v>38.22</v>
      </c>
      <c r="O288" s="7">
        <v>79490</v>
      </c>
    </row>
    <row r="289" spans="1:15" hidden="1">
      <c r="A289" t="s">
        <v>71</v>
      </c>
      <c r="B289" t="s">
        <v>72</v>
      </c>
      <c r="C289" s="20" t="s">
        <v>73</v>
      </c>
      <c r="D289" s="20" t="s">
        <v>715</v>
      </c>
      <c r="E289" t="s">
        <v>716</v>
      </c>
      <c r="F289" s="6">
        <v>39</v>
      </c>
      <c r="G289" s="7">
        <v>81120</v>
      </c>
      <c r="N289" s="6">
        <v>49.63</v>
      </c>
      <c r="O289" s="7">
        <v>103230</v>
      </c>
    </row>
    <row r="290" spans="1:15" hidden="1">
      <c r="A290" t="s">
        <v>71</v>
      </c>
      <c r="B290" t="s">
        <v>72</v>
      </c>
      <c r="C290" s="20" t="s">
        <v>73</v>
      </c>
      <c r="D290" s="20" t="s">
        <v>717</v>
      </c>
      <c r="E290" t="s">
        <v>718</v>
      </c>
      <c r="F290" s="6">
        <v>23.19</v>
      </c>
      <c r="G290" s="7">
        <v>48230</v>
      </c>
      <c r="N290" s="6">
        <v>29.62</v>
      </c>
      <c r="O290" s="7">
        <v>61610</v>
      </c>
    </row>
    <row r="291" spans="1:15" hidden="1">
      <c r="A291" t="s">
        <v>71</v>
      </c>
      <c r="B291" t="s">
        <v>72</v>
      </c>
      <c r="C291" s="20" t="s">
        <v>73</v>
      </c>
      <c r="D291" s="20" t="s">
        <v>719</v>
      </c>
      <c r="E291" t="s">
        <v>720</v>
      </c>
      <c r="F291" s="6">
        <v>21.12</v>
      </c>
      <c r="G291" s="7">
        <v>43940</v>
      </c>
      <c r="N291" s="6">
        <v>29.84</v>
      </c>
      <c r="O291" s="7">
        <v>62070</v>
      </c>
    </row>
    <row r="292" spans="1:15" hidden="1">
      <c r="A292" t="s">
        <v>71</v>
      </c>
      <c r="B292" t="s">
        <v>72</v>
      </c>
      <c r="C292" s="20" t="s">
        <v>73</v>
      </c>
      <c r="D292" s="20" t="s">
        <v>721</v>
      </c>
      <c r="E292" t="s">
        <v>722</v>
      </c>
      <c r="F292" s="6">
        <v>30.01</v>
      </c>
      <c r="G292" s="7">
        <v>62410</v>
      </c>
      <c r="N292" s="6">
        <v>38.409999999999997</v>
      </c>
      <c r="O292" s="7">
        <v>79890</v>
      </c>
    </row>
    <row r="293" spans="1:15" hidden="1">
      <c r="A293" t="s">
        <v>71</v>
      </c>
      <c r="B293" t="s">
        <v>72</v>
      </c>
      <c r="C293" s="20" t="s">
        <v>73</v>
      </c>
      <c r="D293" s="20" t="s">
        <v>723</v>
      </c>
      <c r="E293" t="s">
        <v>724</v>
      </c>
      <c r="F293" s="6">
        <v>45.63</v>
      </c>
      <c r="G293" s="7">
        <v>94910</v>
      </c>
      <c r="N293" s="6">
        <v>53.01</v>
      </c>
      <c r="O293" s="7">
        <v>110260</v>
      </c>
    </row>
    <row r="294" spans="1:15" hidden="1">
      <c r="A294" t="s">
        <v>71</v>
      </c>
      <c r="B294" t="s">
        <v>72</v>
      </c>
      <c r="C294" s="20" t="s">
        <v>73</v>
      </c>
      <c r="D294" s="20" t="s">
        <v>725</v>
      </c>
      <c r="E294" t="s">
        <v>726</v>
      </c>
      <c r="F294" s="6">
        <v>38.54</v>
      </c>
      <c r="G294" s="7">
        <v>80150</v>
      </c>
      <c r="N294" s="6">
        <v>58.4</v>
      </c>
      <c r="O294" s="7">
        <v>121470</v>
      </c>
    </row>
    <row r="295" spans="1:15" hidden="1">
      <c r="A295" t="s">
        <v>71</v>
      </c>
      <c r="B295" t="s">
        <v>72</v>
      </c>
      <c r="C295" s="20" t="s">
        <v>73</v>
      </c>
      <c r="D295" s="20" t="s">
        <v>727</v>
      </c>
      <c r="E295" t="s">
        <v>728</v>
      </c>
      <c r="F295" s="6">
        <v>47.65</v>
      </c>
      <c r="G295" s="7">
        <v>99120</v>
      </c>
      <c r="N295" s="6">
        <v>60.15</v>
      </c>
      <c r="O295" s="7">
        <v>125110</v>
      </c>
    </row>
    <row r="296" spans="1:15" hidden="1">
      <c r="A296" t="s">
        <v>71</v>
      </c>
      <c r="B296" t="s">
        <v>72</v>
      </c>
      <c r="C296" s="20" t="s">
        <v>73</v>
      </c>
      <c r="D296" s="20" t="s">
        <v>729</v>
      </c>
      <c r="E296" t="s">
        <v>730</v>
      </c>
      <c r="F296" s="6">
        <v>79.08</v>
      </c>
      <c r="G296" s="7">
        <v>164480</v>
      </c>
      <c r="N296" s="6" t="s">
        <v>164</v>
      </c>
      <c r="O296" s="7" t="s">
        <v>164</v>
      </c>
    </row>
    <row r="297" spans="1:15" hidden="1">
      <c r="A297" t="s">
        <v>71</v>
      </c>
      <c r="B297" t="s">
        <v>72</v>
      </c>
      <c r="C297" s="20" t="s">
        <v>73</v>
      </c>
      <c r="D297" s="20" t="s">
        <v>731</v>
      </c>
      <c r="E297" t="s">
        <v>732</v>
      </c>
      <c r="F297" s="6" t="s">
        <v>164</v>
      </c>
      <c r="G297" s="7" t="s">
        <v>164</v>
      </c>
      <c r="N297" s="6" t="s">
        <v>164</v>
      </c>
      <c r="O297" s="7" t="s">
        <v>164</v>
      </c>
    </row>
    <row r="298" spans="1:15" hidden="1">
      <c r="A298" t="s">
        <v>71</v>
      </c>
      <c r="B298" t="s">
        <v>72</v>
      </c>
      <c r="C298" s="20" t="s">
        <v>73</v>
      </c>
      <c r="D298" s="20" t="s">
        <v>733</v>
      </c>
      <c r="E298" t="s">
        <v>734</v>
      </c>
      <c r="F298" s="6" t="s">
        <v>164</v>
      </c>
      <c r="G298" s="7" t="s">
        <v>164</v>
      </c>
      <c r="N298" s="6" t="s">
        <v>164</v>
      </c>
      <c r="O298" s="7" t="s">
        <v>164</v>
      </c>
    </row>
    <row r="299" spans="1:15" hidden="1">
      <c r="A299" t="s">
        <v>71</v>
      </c>
      <c r="B299" t="s">
        <v>72</v>
      </c>
      <c r="C299" s="20" t="s">
        <v>73</v>
      </c>
      <c r="D299" s="20" t="s">
        <v>735</v>
      </c>
      <c r="E299" t="s">
        <v>736</v>
      </c>
      <c r="F299" s="6" t="s">
        <v>164</v>
      </c>
      <c r="G299" s="7" t="s">
        <v>164</v>
      </c>
      <c r="N299" s="6" t="s">
        <v>164</v>
      </c>
      <c r="O299" s="7" t="s">
        <v>164</v>
      </c>
    </row>
    <row r="300" spans="1:15">
      <c r="A300" t="s">
        <v>71</v>
      </c>
      <c r="B300" t="s">
        <v>72</v>
      </c>
      <c r="C300" s="20" t="s">
        <v>73</v>
      </c>
      <c r="D300" s="20" t="s">
        <v>123</v>
      </c>
      <c r="E300" t="s">
        <v>124</v>
      </c>
      <c r="F300" s="6">
        <v>30</v>
      </c>
      <c r="G300" s="7">
        <v>62410</v>
      </c>
      <c r="N300" s="6">
        <v>37.81</v>
      </c>
      <c r="O300" s="7">
        <v>78650</v>
      </c>
    </row>
    <row r="301" spans="1:15" hidden="1">
      <c r="A301" t="s">
        <v>71</v>
      </c>
      <c r="B301" t="s">
        <v>72</v>
      </c>
      <c r="C301" s="20" t="s">
        <v>73</v>
      </c>
      <c r="D301" s="20" t="s">
        <v>737</v>
      </c>
      <c r="E301" t="s">
        <v>738</v>
      </c>
      <c r="F301" s="6">
        <v>61.55</v>
      </c>
      <c r="G301" s="7">
        <v>128020</v>
      </c>
      <c r="N301" s="6">
        <v>73.760000000000005</v>
      </c>
      <c r="O301" s="7">
        <v>153410</v>
      </c>
    </row>
    <row r="302" spans="1:15" hidden="1">
      <c r="A302" t="s">
        <v>71</v>
      </c>
      <c r="B302" t="s">
        <v>72</v>
      </c>
      <c r="C302" s="20" t="s">
        <v>73</v>
      </c>
      <c r="D302" s="20" t="s">
        <v>739</v>
      </c>
      <c r="E302" t="s">
        <v>740</v>
      </c>
      <c r="F302" s="6">
        <v>61.62</v>
      </c>
      <c r="G302" s="7">
        <v>128160</v>
      </c>
      <c r="N302" s="6">
        <v>63.55</v>
      </c>
      <c r="O302" s="7">
        <v>132180</v>
      </c>
    </row>
    <row r="303" spans="1:15">
      <c r="A303" t="s">
        <v>71</v>
      </c>
      <c r="B303" t="s">
        <v>72</v>
      </c>
      <c r="C303" s="20" t="s">
        <v>73</v>
      </c>
      <c r="D303" s="20" t="s">
        <v>741</v>
      </c>
      <c r="E303" t="s">
        <v>154</v>
      </c>
      <c r="F303" s="6">
        <v>62.48</v>
      </c>
      <c r="G303" s="7">
        <v>129960</v>
      </c>
      <c r="N303" s="6">
        <v>78.28</v>
      </c>
      <c r="O303" s="7">
        <v>162820</v>
      </c>
    </row>
    <row r="304" spans="1:15" hidden="1">
      <c r="A304" t="s">
        <v>71</v>
      </c>
      <c r="B304" t="s">
        <v>72</v>
      </c>
      <c r="C304" s="20" t="s">
        <v>73</v>
      </c>
      <c r="D304" s="20" t="s">
        <v>742</v>
      </c>
      <c r="E304" t="s">
        <v>743</v>
      </c>
      <c r="F304" s="6">
        <v>74.22</v>
      </c>
      <c r="G304" s="7">
        <v>154370</v>
      </c>
      <c r="N304" s="6" t="s">
        <v>164</v>
      </c>
      <c r="O304" s="7" t="s">
        <v>164</v>
      </c>
    </row>
    <row r="305" spans="1:15">
      <c r="A305" t="s">
        <v>71</v>
      </c>
      <c r="B305" t="s">
        <v>72</v>
      </c>
      <c r="C305" s="20" t="s">
        <v>73</v>
      </c>
      <c r="D305" s="20" t="s">
        <v>131</v>
      </c>
      <c r="E305" t="s">
        <v>43</v>
      </c>
      <c r="F305" s="6">
        <v>46.09</v>
      </c>
      <c r="G305" s="7">
        <v>95870</v>
      </c>
      <c r="N305" s="6">
        <v>48.18</v>
      </c>
      <c r="O305" s="7">
        <v>100200</v>
      </c>
    </row>
    <row r="306" spans="1:15">
      <c r="A306" t="s">
        <v>71</v>
      </c>
      <c r="B306" t="s">
        <v>72</v>
      </c>
      <c r="C306" s="20" t="s">
        <v>73</v>
      </c>
      <c r="D306" s="20" t="s">
        <v>137</v>
      </c>
      <c r="E306" t="s">
        <v>46</v>
      </c>
      <c r="F306" s="6">
        <v>46.35</v>
      </c>
      <c r="G306" s="7">
        <v>96410</v>
      </c>
      <c r="N306" s="6">
        <v>49.06</v>
      </c>
      <c r="O306" s="7">
        <v>102050</v>
      </c>
    </row>
    <row r="307" spans="1:15" hidden="1">
      <c r="A307" t="s">
        <v>71</v>
      </c>
      <c r="B307" t="s">
        <v>72</v>
      </c>
      <c r="C307" s="20" t="s">
        <v>73</v>
      </c>
      <c r="D307" s="20" t="s">
        <v>744</v>
      </c>
      <c r="E307" t="s">
        <v>745</v>
      </c>
      <c r="F307" s="6">
        <v>46.13</v>
      </c>
      <c r="G307" s="7">
        <v>95950</v>
      </c>
      <c r="N307" s="6">
        <v>49.39</v>
      </c>
      <c r="O307" s="7">
        <v>102730</v>
      </c>
    </row>
    <row r="308" spans="1:15" hidden="1">
      <c r="A308" t="s">
        <v>71</v>
      </c>
      <c r="B308" t="s">
        <v>72</v>
      </c>
      <c r="C308" s="20" t="s">
        <v>73</v>
      </c>
      <c r="D308" s="20" t="s">
        <v>746</v>
      </c>
      <c r="E308" t="s">
        <v>747</v>
      </c>
      <c r="F308" s="6">
        <v>23.01</v>
      </c>
      <c r="G308" s="7">
        <v>47850</v>
      </c>
      <c r="N308" s="6">
        <v>29.76</v>
      </c>
      <c r="O308" s="7">
        <v>61910</v>
      </c>
    </row>
    <row r="309" spans="1:15" hidden="1">
      <c r="A309" t="s">
        <v>71</v>
      </c>
      <c r="B309" t="s">
        <v>72</v>
      </c>
      <c r="C309" s="20" t="s">
        <v>73</v>
      </c>
      <c r="D309" s="20" t="s">
        <v>748</v>
      </c>
      <c r="E309" t="s">
        <v>749</v>
      </c>
      <c r="F309" s="6">
        <v>37.31</v>
      </c>
      <c r="G309" s="7">
        <v>77600</v>
      </c>
      <c r="N309" s="6">
        <v>39.770000000000003</v>
      </c>
      <c r="O309" s="7">
        <v>82730</v>
      </c>
    </row>
    <row r="310" spans="1:15">
      <c r="A310" t="s">
        <v>71</v>
      </c>
      <c r="B310" t="s">
        <v>72</v>
      </c>
      <c r="C310" s="20" t="s">
        <v>73</v>
      </c>
      <c r="D310" s="20" t="s">
        <v>139</v>
      </c>
      <c r="E310" t="s">
        <v>140</v>
      </c>
      <c r="F310" s="6">
        <v>45.72</v>
      </c>
      <c r="G310" s="7">
        <v>95110</v>
      </c>
      <c r="N310" s="6">
        <v>49.07</v>
      </c>
      <c r="O310" s="7">
        <v>102060</v>
      </c>
    </row>
    <row r="311" spans="1:15" hidden="1">
      <c r="A311" t="s">
        <v>71</v>
      </c>
      <c r="B311" t="s">
        <v>72</v>
      </c>
      <c r="C311" s="20" t="s">
        <v>73</v>
      </c>
      <c r="D311" s="20" t="s">
        <v>750</v>
      </c>
      <c r="E311" t="s">
        <v>751</v>
      </c>
      <c r="F311" s="6">
        <v>29.22</v>
      </c>
      <c r="G311" s="7">
        <v>60780</v>
      </c>
      <c r="N311" s="6">
        <v>36.65</v>
      </c>
      <c r="O311" s="7">
        <v>76240</v>
      </c>
    </row>
    <row r="312" spans="1:15">
      <c r="A312" t="s">
        <v>71</v>
      </c>
      <c r="B312" t="s">
        <v>72</v>
      </c>
      <c r="C312" s="20" t="s">
        <v>73</v>
      </c>
      <c r="D312" s="20" t="s">
        <v>126</v>
      </c>
      <c r="E312" t="s">
        <v>127</v>
      </c>
      <c r="F312" s="6">
        <v>28.49</v>
      </c>
      <c r="G312" s="7">
        <v>59260</v>
      </c>
      <c r="N312" s="6">
        <v>48.1</v>
      </c>
      <c r="O312" s="7">
        <v>100040</v>
      </c>
    </row>
    <row r="313" spans="1:15" hidden="1">
      <c r="A313" t="s">
        <v>71</v>
      </c>
      <c r="B313" t="s">
        <v>72</v>
      </c>
      <c r="C313" s="20" t="s">
        <v>73</v>
      </c>
      <c r="D313" s="20" t="s">
        <v>752</v>
      </c>
      <c r="E313" t="s">
        <v>753</v>
      </c>
      <c r="F313" s="6">
        <v>49.78</v>
      </c>
      <c r="G313" s="7">
        <v>103540</v>
      </c>
      <c r="N313" s="6">
        <v>63.27</v>
      </c>
      <c r="O313" s="7">
        <v>131610</v>
      </c>
    </row>
    <row r="314" spans="1:15">
      <c r="A314" t="s">
        <v>71</v>
      </c>
      <c r="B314" t="s">
        <v>72</v>
      </c>
      <c r="C314" s="20" t="s">
        <v>73</v>
      </c>
      <c r="D314" s="20" t="s">
        <v>112</v>
      </c>
      <c r="E314" t="s">
        <v>114</v>
      </c>
      <c r="F314" s="6">
        <v>45.65</v>
      </c>
      <c r="G314" s="7">
        <v>94960</v>
      </c>
      <c r="N314" s="6">
        <v>57.81</v>
      </c>
      <c r="O314" s="7">
        <v>120240</v>
      </c>
    </row>
    <row r="315" spans="1:15" hidden="1">
      <c r="A315" t="s">
        <v>71</v>
      </c>
      <c r="B315" t="s">
        <v>72</v>
      </c>
      <c r="C315" s="20" t="s">
        <v>73</v>
      </c>
      <c r="D315" s="20" t="s">
        <v>754</v>
      </c>
      <c r="E315" t="s">
        <v>755</v>
      </c>
      <c r="F315" s="6" t="s">
        <v>164</v>
      </c>
      <c r="G315" s="7" t="s">
        <v>164</v>
      </c>
      <c r="N315" s="6" t="s">
        <v>164</v>
      </c>
      <c r="O315" s="7" t="s">
        <v>164</v>
      </c>
    </row>
    <row r="316" spans="1:15" hidden="1">
      <c r="A316" t="s">
        <v>71</v>
      </c>
      <c r="B316" t="s">
        <v>72</v>
      </c>
      <c r="C316" s="20" t="s">
        <v>73</v>
      </c>
      <c r="D316" s="20" t="s">
        <v>756</v>
      </c>
      <c r="E316" t="s">
        <v>757</v>
      </c>
      <c r="F316" s="6">
        <v>61.11</v>
      </c>
      <c r="G316" s="7">
        <v>127110</v>
      </c>
      <c r="N316" s="6">
        <v>73.89</v>
      </c>
      <c r="O316" s="7">
        <v>153700</v>
      </c>
    </row>
    <row r="317" spans="1:15">
      <c r="A317" t="s">
        <v>71</v>
      </c>
      <c r="B317" t="s">
        <v>72</v>
      </c>
      <c r="C317" s="20" t="s">
        <v>73</v>
      </c>
      <c r="D317" s="20" t="s">
        <v>115</v>
      </c>
      <c r="E317" t="s">
        <v>117</v>
      </c>
      <c r="F317" s="6">
        <v>61.62</v>
      </c>
      <c r="G317" s="7">
        <v>128160</v>
      </c>
      <c r="N317" s="6">
        <v>64.86</v>
      </c>
      <c r="O317" s="7">
        <v>134900</v>
      </c>
    </row>
    <row r="318" spans="1:15" hidden="1">
      <c r="A318" t="s">
        <v>71</v>
      </c>
      <c r="B318" t="s">
        <v>72</v>
      </c>
      <c r="C318" s="20" t="s">
        <v>73</v>
      </c>
      <c r="D318" s="20" t="s">
        <v>758</v>
      </c>
      <c r="E318" t="s">
        <v>759</v>
      </c>
      <c r="F318" s="6">
        <v>47.61</v>
      </c>
      <c r="G318" s="7">
        <v>99030</v>
      </c>
      <c r="N318" s="6">
        <v>48.07</v>
      </c>
      <c r="O318" s="7">
        <v>99990</v>
      </c>
    </row>
    <row r="319" spans="1:15" hidden="1">
      <c r="A319" t="s">
        <v>71</v>
      </c>
      <c r="B319" t="s">
        <v>72</v>
      </c>
      <c r="C319" s="20" t="s">
        <v>73</v>
      </c>
      <c r="D319" s="20" t="s">
        <v>760</v>
      </c>
      <c r="E319" t="s">
        <v>761</v>
      </c>
      <c r="F319" s="6" t="s">
        <v>164</v>
      </c>
      <c r="G319" s="7" t="s">
        <v>164</v>
      </c>
      <c r="N319" s="6" t="s">
        <v>164</v>
      </c>
      <c r="O319" s="7" t="s">
        <v>164</v>
      </c>
    </row>
    <row r="320" spans="1:15" hidden="1">
      <c r="A320" t="s">
        <v>71</v>
      </c>
      <c r="B320" t="s">
        <v>72</v>
      </c>
      <c r="C320" s="20" t="s">
        <v>73</v>
      </c>
      <c r="D320" s="20" t="s">
        <v>762</v>
      </c>
      <c r="E320" t="s">
        <v>763</v>
      </c>
      <c r="F320" s="6" t="s">
        <v>164</v>
      </c>
      <c r="G320" s="7" t="s">
        <v>164</v>
      </c>
      <c r="N320" s="6" t="s">
        <v>164</v>
      </c>
      <c r="O320" s="7" t="s">
        <v>164</v>
      </c>
    </row>
    <row r="321" spans="1:15" hidden="1">
      <c r="A321" t="s">
        <v>71</v>
      </c>
      <c r="B321" t="s">
        <v>72</v>
      </c>
      <c r="C321" s="20" t="s">
        <v>73</v>
      </c>
      <c r="D321" s="20" t="s">
        <v>764</v>
      </c>
      <c r="E321" t="s">
        <v>765</v>
      </c>
      <c r="F321" s="6" t="s">
        <v>164</v>
      </c>
      <c r="G321" s="7" t="s">
        <v>164</v>
      </c>
      <c r="N321" s="6" t="s">
        <v>164</v>
      </c>
      <c r="O321" s="7" t="s">
        <v>164</v>
      </c>
    </row>
    <row r="322" spans="1:15" hidden="1">
      <c r="A322" t="s">
        <v>71</v>
      </c>
      <c r="B322" t="s">
        <v>72</v>
      </c>
      <c r="C322" s="20" t="s">
        <v>73</v>
      </c>
      <c r="D322" s="20" t="s">
        <v>766</v>
      </c>
      <c r="E322" t="s">
        <v>767</v>
      </c>
      <c r="F322" s="6" t="s">
        <v>164</v>
      </c>
      <c r="G322" s="7" t="s">
        <v>164</v>
      </c>
      <c r="N322" s="6" t="s">
        <v>164</v>
      </c>
      <c r="O322" s="7" t="s">
        <v>164</v>
      </c>
    </row>
    <row r="323" spans="1:15" hidden="1">
      <c r="A323" t="s">
        <v>71</v>
      </c>
      <c r="B323" t="s">
        <v>72</v>
      </c>
      <c r="C323" s="20" t="s">
        <v>73</v>
      </c>
      <c r="D323" s="20" t="s">
        <v>768</v>
      </c>
      <c r="E323" t="s">
        <v>769</v>
      </c>
      <c r="F323" s="6" t="s">
        <v>164</v>
      </c>
      <c r="G323" s="7" t="s">
        <v>164</v>
      </c>
      <c r="N323" s="6" t="s">
        <v>164</v>
      </c>
      <c r="O323" s="7" t="s">
        <v>164</v>
      </c>
    </row>
    <row r="324" spans="1:15" hidden="1">
      <c r="A324" t="s">
        <v>71</v>
      </c>
      <c r="B324" t="s">
        <v>72</v>
      </c>
      <c r="C324" s="20" t="s">
        <v>73</v>
      </c>
      <c r="D324" s="20" t="s">
        <v>770</v>
      </c>
      <c r="E324" t="s">
        <v>771</v>
      </c>
      <c r="F324" s="6">
        <v>48.37</v>
      </c>
      <c r="G324" s="7">
        <v>100620</v>
      </c>
      <c r="N324" s="6" t="s">
        <v>164</v>
      </c>
      <c r="O324" s="7" t="s">
        <v>164</v>
      </c>
    </row>
    <row r="325" spans="1:15" hidden="1">
      <c r="A325" t="s">
        <v>71</v>
      </c>
      <c r="B325" t="s">
        <v>72</v>
      </c>
      <c r="C325" s="20" t="s">
        <v>73</v>
      </c>
      <c r="D325" s="20" t="s">
        <v>772</v>
      </c>
      <c r="E325" t="s">
        <v>773</v>
      </c>
      <c r="F325" s="6" t="s">
        <v>164</v>
      </c>
      <c r="G325" s="7" t="s">
        <v>164</v>
      </c>
      <c r="N325" s="6" t="s">
        <v>164</v>
      </c>
      <c r="O325" s="7" t="s">
        <v>164</v>
      </c>
    </row>
    <row r="326" spans="1:15" hidden="1">
      <c r="A326" t="s">
        <v>71</v>
      </c>
      <c r="B326" t="s">
        <v>72</v>
      </c>
      <c r="C326" s="20" t="s">
        <v>73</v>
      </c>
      <c r="D326" s="20" t="s">
        <v>774</v>
      </c>
      <c r="E326" t="s">
        <v>775</v>
      </c>
      <c r="F326" s="6" t="s">
        <v>164</v>
      </c>
      <c r="G326" s="7" t="s">
        <v>164</v>
      </c>
      <c r="N326" s="6" t="s">
        <v>164</v>
      </c>
      <c r="O326" s="7" t="s">
        <v>164</v>
      </c>
    </row>
    <row r="327" spans="1:15" hidden="1">
      <c r="A327" t="s">
        <v>71</v>
      </c>
      <c r="B327" t="s">
        <v>72</v>
      </c>
      <c r="C327" s="20" t="s">
        <v>73</v>
      </c>
      <c r="D327" s="20" t="s">
        <v>776</v>
      </c>
      <c r="E327" t="s">
        <v>777</v>
      </c>
      <c r="F327" s="6">
        <v>80.58</v>
      </c>
      <c r="G327" s="7">
        <v>167610</v>
      </c>
      <c r="N327" s="6" t="s">
        <v>164</v>
      </c>
      <c r="O327" s="7" t="s">
        <v>164</v>
      </c>
    </row>
    <row r="328" spans="1:15" hidden="1">
      <c r="A328" t="s">
        <v>71</v>
      </c>
      <c r="B328" t="s">
        <v>72</v>
      </c>
      <c r="C328" s="20" t="s">
        <v>73</v>
      </c>
      <c r="D328" s="20" t="s">
        <v>778</v>
      </c>
      <c r="E328" t="s">
        <v>779</v>
      </c>
      <c r="F328" s="6" t="s">
        <v>164</v>
      </c>
      <c r="G328" s="7" t="s">
        <v>164</v>
      </c>
      <c r="N328" s="6" t="s">
        <v>164</v>
      </c>
      <c r="O328" s="7" t="s">
        <v>164</v>
      </c>
    </row>
    <row r="329" spans="1:15">
      <c r="A329" t="s">
        <v>71</v>
      </c>
      <c r="B329" t="s">
        <v>72</v>
      </c>
      <c r="C329" s="20" t="s">
        <v>73</v>
      </c>
      <c r="D329" s="20" t="s">
        <v>780</v>
      </c>
      <c r="E329" t="s">
        <v>781</v>
      </c>
      <c r="F329" s="6" t="s">
        <v>164</v>
      </c>
      <c r="G329" s="7" t="s">
        <v>164</v>
      </c>
      <c r="N329" s="6" t="s">
        <v>164</v>
      </c>
      <c r="O329" s="7" t="s">
        <v>164</v>
      </c>
    </row>
    <row r="330" spans="1:15" hidden="1">
      <c r="A330" t="s">
        <v>71</v>
      </c>
      <c r="B330" t="s">
        <v>72</v>
      </c>
      <c r="C330" s="20" t="s">
        <v>73</v>
      </c>
      <c r="D330" s="20" t="s">
        <v>782</v>
      </c>
      <c r="E330" t="s">
        <v>783</v>
      </c>
      <c r="F330" s="6" t="s">
        <v>164</v>
      </c>
      <c r="G330" s="7" t="s">
        <v>164</v>
      </c>
      <c r="N330" s="6" t="s">
        <v>164</v>
      </c>
      <c r="O330" s="7" t="s">
        <v>164</v>
      </c>
    </row>
    <row r="331" spans="1:15">
      <c r="A331" t="s">
        <v>71</v>
      </c>
      <c r="B331" t="s">
        <v>72</v>
      </c>
      <c r="C331" s="20" t="s">
        <v>73</v>
      </c>
      <c r="D331" s="20" t="s">
        <v>784</v>
      </c>
      <c r="E331" t="s">
        <v>785</v>
      </c>
      <c r="F331" s="6" t="s">
        <v>164</v>
      </c>
      <c r="G331" s="7" t="s">
        <v>164</v>
      </c>
      <c r="N331" s="6" t="s">
        <v>164</v>
      </c>
      <c r="O331" s="7" t="s">
        <v>164</v>
      </c>
    </row>
    <row r="332" spans="1:15" hidden="1">
      <c r="A332" t="s">
        <v>71</v>
      </c>
      <c r="B332" t="s">
        <v>72</v>
      </c>
      <c r="C332" s="20" t="s">
        <v>73</v>
      </c>
      <c r="D332" s="20" t="s">
        <v>786</v>
      </c>
      <c r="E332" t="s">
        <v>787</v>
      </c>
      <c r="F332" s="6" t="s">
        <v>164</v>
      </c>
      <c r="G332" s="7" t="s">
        <v>164</v>
      </c>
      <c r="N332" s="6" t="s">
        <v>164</v>
      </c>
      <c r="O332" s="7" t="s">
        <v>164</v>
      </c>
    </row>
    <row r="333" spans="1:15" hidden="1">
      <c r="A333" t="s">
        <v>71</v>
      </c>
      <c r="B333" t="s">
        <v>72</v>
      </c>
      <c r="C333" s="20" t="s">
        <v>73</v>
      </c>
      <c r="D333" s="20" t="s">
        <v>788</v>
      </c>
      <c r="E333" t="s">
        <v>789</v>
      </c>
      <c r="F333" s="6" t="s">
        <v>164</v>
      </c>
      <c r="G333" s="7" t="s">
        <v>164</v>
      </c>
      <c r="N333" s="6" t="s">
        <v>164</v>
      </c>
      <c r="O333" s="7" t="s">
        <v>164</v>
      </c>
    </row>
    <row r="334" spans="1:15" hidden="1">
      <c r="A334" t="s">
        <v>71</v>
      </c>
      <c r="B334" t="s">
        <v>72</v>
      </c>
      <c r="C334" s="20" t="s">
        <v>73</v>
      </c>
      <c r="D334" s="20" t="s">
        <v>790</v>
      </c>
      <c r="E334" t="s">
        <v>791</v>
      </c>
      <c r="F334" s="6" t="s">
        <v>164</v>
      </c>
      <c r="G334" s="7" t="s">
        <v>164</v>
      </c>
      <c r="N334" s="6" t="s">
        <v>164</v>
      </c>
      <c r="O334" s="7" t="s">
        <v>164</v>
      </c>
    </row>
    <row r="335" spans="1:15" hidden="1">
      <c r="A335" t="s">
        <v>71</v>
      </c>
      <c r="B335" t="s">
        <v>72</v>
      </c>
      <c r="C335" s="20" t="s">
        <v>73</v>
      </c>
      <c r="D335" s="20" t="s">
        <v>792</v>
      </c>
      <c r="E335" t="s">
        <v>793</v>
      </c>
      <c r="F335" s="6">
        <v>22.87</v>
      </c>
      <c r="G335" s="7">
        <v>47570</v>
      </c>
      <c r="N335" s="6">
        <v>46.17</v>
      </c>
      <c r="O335" s="7">
        <v>96040</v>
      </c>
    </row>
    <row r="336" spans="1:15" hidden="1">
      <c r="A336" t="s">
        <v>71</v>
      </c>
      <c r="B336" t="s">
        <v>72</v>
      </c>
      <c r="C336" s="20" t="s">
        <v>73</v>
      </c>
      <c r="D336" s="20" t="s">
        <v>794</v>
      </c>
      <c r="E336" t="s">
        <v>795</v>
      </c>
      <c r="F336" s="6">
        <v>45.85</v>
      </c>
      <c r="G336" s="7">
        <v>95360</v>
      </c>
      <c r="N336" s="6">
        <v>47.37</v>
      </c>
      <c r="O336" s="7">
        <v>98520</v>
      </c>
    </row>
    <row r="337" spans="1:15" hidden="1">
      <c r="A337" t="s">
        <v>71</v>
      </c>
      <c r="B337" t="s">
        <v>72</v>
      </c>
      <c r="C337" s="20" t="s">
        <v>73</v>
      </c>
      <c r="D337" s="20" t="s">
        <v>796</v>
      </c>
      <c r="E337" t="s">
        <v>797</v>
      </c>
      <c r="F337" s="6">
        <v>38.07</v>
      </c>
      <c r="G337" s="7">
        <v>79190</v>
      </c>
      <c r="N337" s="6">
        <v>53.92</v>
      </c>
      <c r="O337" s="7">
        <v>112150</v>
      </c>
    </row>
    <row r="338" spans="1:15" hidden="1">
      <c r="A338" t="s">
        <v>71</v>
      </c>
      <c r="B338" t="s">
        <v>72</v>
      </c>
      <c r="C338" s="20" t="s">
        <v>73</v>
      </c>
      <c r="D338" s="20" t="s">
        <v>798</v>
      </c>
      <c r="E338" t="s">
        <v>799</v>
      </c>
      <c r="F338" s="6">
        <v>28.67</v>
      </c>
      <c r="G338" s="7">
        <v>59640</v>
      </c>
      <c r="N338" s="6">
        <v>37.130000000000003</v>
      </c>
      <c r="O338" s="7">
        <v>77240</v>
      </c>
    </row>
    <row r="339" spans="1:15" hidden="1">
      <c r="A339" t="s">
        <v>71</v>
      </c>
      <c r="B339" t="s">
        <v>72</v>
      </c>
      <c r="C339" s="20" t="s">
        <v>73</v>
      </c>
      <c r="D339" s="20" t="s">
        <v>800</v>
      </c>
      <c r="E339" t="s">
        <v>801</v>
      </c>
      <c r="F339" s="6">
        <v>37.409999999999997</v>
      </c>
      <c r="G339" s="7">
        <v>77810</v>
      </c>
      <c r="N339" s="6">
        <v>47.4</v>
      </c>
      <c r="O339" s="7">
        <v>98590</v>
      </c>
    </row>
    <row r="340" spans="1:15" hidden="1">
      <c r="A340" t="s">
        <v>71</v>
      </c>
      <c r="B340" t="s">
        <v>72</v>
      </c>
      <c r="C340" s="20" t="s">
        <v>73</v>
      </c>
      <c r="D340" s="20" t="s">
        <v>802</v>
      </c>
      <c r="E340" t="s">
        <v>803</v>
      </c>
      <c r="F340" s="6">
        <v>45.78</v>
      </c>
      <c r="G340" s="7">
        <v>95220</v>
      </c>
      <c r="N340" s="6">
        <v>49.05</v>
      </c>
      <c r="O340" s="7">
        <v>102030</v>
      </c>
    </row>
    <row r="341" spans="1:15" hidden="1">
      <c r="A341" t="s">
        <v>71</v>
      </c>
      <c r="B341" t="s">
        <v>72</v>
      </c>
      <c r="C341" s="20" t="s">
        <v>73</v>
      </c>
      <c r="D341" s="20" t="s">
        <v>804</v>
      </c>
      <c r="E341" t="s">
        <v>805</v>
      </c>
      <c r="F341" s="6">
        <v>45.58</v>
      </c>
      <c r="G341" s="7">
        <v>94800</v>
      </c>
      <c r="N341" s="6">
        <v>48.26</v>
      </c>
      <c r="O341" s="7">
        <v>100380</v>
      </c>
    </row>
    <row r="342" spans="1:15" hidden="1">
      <c r="A342" t="s">
        <v>71</v>
      </c>
      <c r="B342" t="s">
        <v>72</v>
      </c>
      <c r="C342" s="20" t="s">
        <v>73</v>
      </c>
      <c r="D342" s="20" t="s">
        <v>806</v>
      </c>
      <c r="E342" t="s">
        <v>807</v>
      </c>
      <c r="F342" s="6">
        <v>37.19</v>
      </c>
      <c r="G342" s="7">
        <v>77360</v>
      </c>
      <c r="N342" s="6">
        <v>45.72</v>
      </c>
      <c r="O342" s="7">
        <v>95090</v>
      </c>
    </row>
    <row r="343" spans="1:15" hidden="1">
      <c r="A343" t="s">
        <v>71</v>
      </c>
      <c r="B343" t="s">
        <v>72</v>
      </c>
      <c r="C343" s="20" t="s">
        <v>73</v>
      </c>
      <c r="D343" s="20" t="s">
        <v>808</v>
      </c>
      <c r="E343" t="s">
        <v>809</v>
      </c>
      <c r="F343" s="6">
        <v>45.78</v>
      </c>
      <c r="G343" s="7">
        <v>95220</v>
      </c>
      <c r="N343" s="6">
        <v>48.87</v>
      </c>
      <c r="O343" s="7">
        <v>101650</v>
      </c>
    </row>
    <row r="344" spans="1:15" hidden="1">
      <c r="A344" t="s">
        <v>71</v>
      </c>
      <c r="B344" t="s">
        <v>72</v>
      </c>
      <c r="C344" s="20" t="s">
        <v>73</v>
      </c>
      <c r="D344" s="20" t="s">
        <v>810</v>
      </c>
      <c r="E344" t="s">
        <v>811</v>
      </c>
      <c r="F344" s="6">
        <v>62.01</v>
      </c>
      <c r="G344" s="7">
        <v>128980</v>
      </c>
      <c r="N344" s="6">
        <v>63.55</v>
      </c>
      <c r="O344" s="7">
        <v>132180</v>
      </c>
    </row>
    <row r="345" spans="1:15" hidden="1">
      <c r="A345" t="s">
        <v>71</v>
      </c>
      <c r="B345" t="s">
        <v>72</v>
      </c>
      <c r="C345" s="20" t="s">
        <v>73</v>
      </c>
      <c r="D345" s="20" t="s">
        <v>812</v>
      </c>
      <c r="E345" t="s">
        <v>813</v>
      </c>
      <c r="F345" s="6">
        <v>18.07</v>
      </c>
      <c r="G345" s="7">
        <v>37590</v>
      </c>
      <c r="N345" s="6">
        <v>22.81</v>
      </c>
      <c r="O345" s="7">
        <v>47450</v>
      </c>
    </row>
    <row r="346" spans="1:15" hidden="1">
      <c r="A346" t="s">
        <v>71</v>
      </c>
      <c r="B346" t="s">
        <v>72</v>
      </c>
      <c r="C346" s="20" t="s">
        <v>73</v>
      </c>
      <c r="D346" s="20" t="s">
        <v>814</v>
      </c>
      <c r="E346" t="s">
        <v>815</v>
      </c>
      <c r="F346" s="6">
        <v>27.58</v>
      </c>
      <c r="G346" s="7">
        <v>57360</v>
      </c>
      <c r="N346" s="6">
        <v>29.76</v>
      </c>
      <c r="O346" s="7">
        <v>61910</v>
      </c>
    </row>
    <row r="347" spans="1:15" hidden="1">
      <c r="A347" t="s">
        <v>71</v>
      </c>
      <c r="B347" t="s">
        <v>72</v>
      </c>
      <c r="C347" s="20" t="s">
        <v>73</v>
      </c>
      <c r="D347" s="20" t="s">
        <v>816</v>
      </c>
      <c r="E347" t="s">
        <v>817</v>
      </c>
      <c r="F347" s="6">
        <v>17.34</v>
      </c>
      <c r="G347" s="7">
        <v>36060</v>
      </c>
      <c r="N347" s="6">
        <v>17.97</v>
      </c>
      <c r="O347" s="7">
        <v>37380</v>
      </c>
    </row>
    <row r="348" spans="1:15" hidden="1">
      <c r="A348" t="s">
        <v>71</v>
      </c>
      <c r="B348" t="s">
        <v>72</v>
      </c>
      <c r="C348" s="20" t="s">
        <v>73</v>
      </c>
      <c r="D348" s="20" t="s">
        <v>818</v>
      </c>
      <c r="E348" t="s">
        <v>819</v>
      </c>
      <c r="F348" s="6">
        <v>17.899999999999999</v>
      </c>
      <c r="G348" s="7">
        <v>37240</v>
      </c>
      <c r="N348" s="6">
        <v>22.52</v>
      </c>
      <c r="O348" s="7">
        <v>46840</v>
      </c>
    </row>
    <row r="349" spans="1:15" hidden="1">
      <c r="A349" t="s">
        <v>71</v>
      </c>
      <c r="B349" t="s">
        <v>72</v>
      </c>
      <c r="C349" s="20" t="s">
        <v>73</v>
      </c>
      <c r="D349" s="20" t="s">
        <v>820</v>
      </c>
      <c r="E349" t="s">
        <v>821</v>
      </c>
      <c r="F349" s="6">
        <v>18.09</v>
      </c>
      <c r="G349" s="7">
        <v>37620</v>
      </c>
      <c r="N349" s="6">
        <v>23.44</v>
      </c>
      <c r="O349" s="7">
        <v>48750</v>
      </c>
    </row>
    <row r="350" spans="1:15" hidden="1">
      <c r="A350" t="s">
        <v>71</v>
      </c>
      <c r="B350" t="s">
        <v>72</v>
      </c>
      <c r="C350" s="20" t="s">
        <v>73</v>
      </c>
      <c r="D350" s="20" t="s">
        <v>822</v>
      </c>
      <c r="E350" t="s">
        <v>823</v>
      </c>
      <c r="F350" s="6">
        <v>29.02</v>
      </c>
      <c r="G350" s="7">
        <v>60360</v>
      </c>
      <c r="N350" s="6">
        <v>35.700000000000003</v>
      </c>
      <c r="O350" s="7">
        <v>74250</v>
      </c>
    </row>
    <row r="351" spans="1:15" hidden="1">
      <c r="A351" t="s">
        <v>71</v>
      </c>
      <c r="B351" t="s">
        <v>72</v>
      </c>
      <c r="C351" s="20" t="s">
        <v>73</v>
      </c>
      <c r="D351" s="20" t="s">
        <v>824</v>
      </c>
      <c r="E351" t="s">
        <v>825</v>
      </c>
      <c r="F351" s="6">
        <v>21.26</v>
      </c>
      <c r="G351" s="7">
        <v>44210</v>
      </c>
      <c r="N351" s="6">
        <v>22.96</v>
      </c>
      <c r="O351" s="7">
        <v>47760</v>
      </c>
    </row>
    <row r="352" spans="1:15" hidden="1">
      <c r="A352" t="s">
        <v>71</v>
      </c>
      <c r="B352" t="s">
        <v>72</v>
      </c>
      <c r="C352" s="20" t="s">
        <v>73</v>
      </c>
      <c r="D352" s="20" t="s">
        <v>826</v>
      </c>
      <c r="E352" t="s">
        <v>827</v>
      </c>
      <c r="F352" s="6">
        <v>22.34</v>
      </c>
      <c r="G352" s="7">
        <v>46470</v>
      </c>
      <c r="N352" s="6">
        <v>28.12</v>
      </c>
      <c r="O352" s="7">
        <v>58500</v>
      </c>
    </row>
    <row r="353" spans="1:15">
      <c r="A353" t="s">
        <v>71</v>
      </c>
      <c r="B353" t="s">
        <v>72</v>
      </c>
      <c r="C353" s="20" t="s">
        <v>73</v>
      </c>
      <c r="D353" s="20" t="s">
        <v>109</v>
      </c>
      <c r="E353" t="s">
        <v>111</v>
      </c>
      <c r="F353" s="6">
        <v>28.94</v>
      </c>
      <c r="G353" s="7">
        <v>60190</v>
      </c>
      <c r="N353" s="6">
        <v>30.14</v>
      </c>
      <c r="O353" s="7">
        <v>62680</v>
      </c>
    </row>
    <row r="354" spans="1:15" hidden="1">
      <c r="A354" t="s">
        <v>71</v>
      </c>
      <c r="B354" t="s">
        <v>72</v>
      </c>
      <c r="C354" s="20" t="s">
        <v>73</v>
      </c>
      <c r="D354" s="20" t="s">
        <v>828</v>
      </c>
      <c r="E354" t="s">
        <v>829</v>
      </c>
      <c r="F354" s="6">
        <v>28.43</v>
      </c>
      <c r="G354" s="7">
        <v>59120</v>
      </c>
      <c r="N354" s="6">
        <v>35.700000000000003</v>
      </c>
      <c r="O354" s="7">
        <v>74250</v>
      </c>
    </row>
    <row r="355" spans="1:15" hidden="1">
      <c r="A355" t="s">
        <v>71</v>
      </c>
      <c r="B355" t="s">
        <v>72</v>
      </c>
      <c r="C355" s="20" t="s">
        <v>73</v>
      </c>
      <c r="D355" s="20" t="s">
        <v>830</v>
      </c>
      <c r="E355" t="s">
        <v>831</v>
      </c>
      <c r="F355" s="6">
        <v>27.57</v>
      </c>
      <c r="G355" s="7">
        <v>57340</v>
      </c>
      <c r="N355" s="6">
        <v>29.33</v>
      </c>
      <c r="O355" s="7">
        <v>61000</v>
      </c>
    </row>
    <row r="356" spans="1:15" hidden="1">
      <c r="A356" t="s">
        <v>71</v>
      </c>
      <c r="B356" t="s">
        <v>72</v>
      </c>
      <c r="C356" s="20" t="s">
        <v>73</v>
      </c>
      <c r="D356" s="20" t="s">
        <v>832</v>
      </c>
      <c r="E356" t="s">
        <v>833</v>
      </c>
      <c r="F356" s="6">
        <v>36.32</v>
      </c>
      <c r="G356" s="7">
        <v>75550</v>
      </c>
      <c r="N356" s="6">
        <v>45.88</v>
      </c>
      <c r="O356" s="7">
        <v>95430</v>
      </c>
    </row>
    <row r="357" spans="1:15" hidden="1">
      <c r="A357" t="s">
        <v>71</v>
      </c>
      <c r="B357" t="s">
        <v>72</v>
      </c>
      <c r="C357" s="20" t="s">
        <v>73</v>
      </c>
      <c r="D357" s="20" t="s">
        <v>834</v>
      </c>
      <c r="E357" t="s">
        <v>835</v>
      </c>
      <c r="F357" s="6">
        <v>22.84</v>
      </c>
      <c r="G357" s="7">
        <v>47510</v>
      </c>
      <c r="N357" s="6">
        <v>29.11</v>
      </c>
      <c r="O357" s="7">
        <v>60540</v>
      </c>
    </row>
    <row r="358" spans="1:15" hidden="1">
      <c r="A358" t="s">
        <v>71</v>
      </c>
      <c r="B358" t="s">
        <v>72</v>
      </c>
      <c r="C358" s="20" t="s">
        <v>73</v>
      </c>
      <c r="D358" s="20" t="s">
        <v>836</v>
      </c>
      <c r="E358" t="s">
        <v>837</v>
      </c>
      <c r="F358" s="6">
        <v>23.13</v>
      </c>
      <c r="G358" s="7">
        <v>48110</v>
      </c>
      <c r="N358" s="6">
        <v>29.17</v>
      </c>
      <c r="O358" s="7">
        <v>60660</v>
      </c>
    </row>
    <row r="359" spans="1:15" hidden="1">
      <c r="A359" t="s">
        <v>71</v>
      </c>
      <c r="B359" t="s">
        <v>72</v>
      </c>
      <c r="C359" s="20" t="s">
        <v>73</v>
      </c>
      <c r="D359" s="20" t="s">
        <v>838</v>
      </c>
      <c r="E359" t="s">
        <v>839</v>
      </c>
      <c r="F359" s="6">
        <v>37.14</v>
      </c>
      <c r="G359" s="7">
        <v>77240</v>
      </c>
      <c r="N359" s="6">
        <v>46.31</v>
      </c>
      <c r="O359" s="7">
        <v>96330</v>
      </c>
    </row>
    <row r="360" spans="1:15" hidden="1">
      <c r="A360" t="s">
        <v>71</v>
      </c>
      <c r="B360" t="s">
        <v>72</v>
      </c>
      <c r="C360" s="20" t="s">
        <v>73</v>
      </c>
      <c r="D360" s="20" t="s">
        <v>840</v>
      </c>
      <c r="E360" t="s">
        <v>841</v>
      </c>
      <c r="F360" s="6" t="s">
        <v>169</v>
      </c>
      <c r="G360" s="7">
        <v>60020</v>
      </c>
      <c r="N360" s="6" t="s">
        <v>169</v>
      </c>
      <c r="O360" s="7">
        <v>75940</v>
      </c>
    </row>
    <row r="361" spans="1:15" hidden="1">
      <c r="A361" t="s">
        <v>71</v>
      </c>
      <c r="B361" t="s">
        <v>72</v>
      </c>
      <c r="C361" s="20" t="s">
        <v>73</v>
      </c>
      <c r="D361" s="20" t="s">
        <v>842</v>
      </c>
      <c r="E361" t="s">
        <v>843</v>
      </c>
      <c r="F361" s="6">
        <v>47.61</v>
      </c>
      <c r="G361" s="7">
        <v>99030</v>
      </c>
      <c r="N361" s="6">
        <v>49.05</v>
      </c>
      <c r="O361" s="7">
        <v>102030</v>
      </c>
    </row>
    <row r="362" spans="1:15" hidden="1">
      <c r="A362" t="s">
        <v>71</v>
      </c>
      <c r="B362" t="s">
        <v>72</v>
      </c>
      <c r="C362" s="20" t="s">
        <v>73</v>
      </c>
      <c r="D362" s="20" t="s">
        <v>844</v>
      </c>
      <c r="E362" t="s">
        <v>845</v>
      </c>
      <c r="F362" s="6">
        <v>29.64</v>
      </c>
      <c r="G362" s="7">
        <v>61650</v>
      </c>
      <c r="N362" s="6">
        <v>29.64</v>
      </c>
      <c r="O362" s="7">
        <v>61650</v>
      </c>
    </row>
    <row r="363" spans="1:15" hidden="1">
      <c r="A363" t="s">
        <v>71</v>
      </c>
      <c r="B363" t="s">
        <v>72</v>
      </c>
      <c r="C363" s="20" t="s">
        <v>73</v>
      </c>
      <c r="D363" s="20" t="s">
        <v>846</v>
      </c>
      <c r="E363" t="s">
        <v>847</v>
      </c>
      <c r="F363" s="6">
        <v>37.15</v>
      </c>
      <c r="G363" s="7">
        <v>77260</v>
      </c>
      <c r="N363" s="6">
        <v>47.35</v>
      </c>
      <c r="O363" s="7">
        <v>98490</v>
      </c>
    </row>
    <row r="364" spans="1:15" hidden="1">
      <c r="A364" t="s">
        <v>71</v>
      </c>
      <c r="B364" t="s">
        <v>72</v>
      </c>
      <c r="C364" s="20" t="s">
        <v>73</v>
      </c>
      <c r="D364" s="20" t="s">
        <v>848</v>
      </c>
      <c r="E364" t="s">
        <v>849</v>
      </c>
      <c r="F364" s="6">
        <v>17.45</v>
      </c>
      <c r="G364" s="7">
        <v>36300</v>
      </c>
      <c r="N364" s="6">
        <v>18.27</v>
      </c>
      <c r="O364" s="7">
        <v>38000</v>
      </c>
    </row>
    <row r="365" spans="1:15">
      <c r="A365" t="s">
        <v>71</v>
      </c>
      <c r="B365" t="s">
        <v>72</v>
      </c>
      <c r="C365" s="20" t="s">
        <v>73</v>
      </c>
      <c r="D365" s="20" t="s">
        <v>77</v>
      </c>
      <c r="E365" t="s">
        <v>78</v>
      </c>
      <c r="F365" s="6">
        <v>17.45</v>
      </c>
      <c r="G365" s="7">
        <v>36300</v>
      </c>
      <c r="N365" s="6">
        <v>17.68</v>
      </c>
      <c r="O365" s="7">
        <v>36770</v>
      </c>
    </row>
    <row r="366" spans="1:15">
      <c r="A366" t="s">
        <v>71</v>
      </c>
      <c r="B366" t="s">
        <v>72</v>
      </c>
      <c r="C366" s="20" t="s">
        <v>73</v>
      </c>
      <c r="D366" s="20" t="s">
        <v>85</v>
      </c>
      <c r="E366" t="s">
        <v>87</v>
      </c>
      <c r="F366" s="6">
        <v>17.97</v>
      </c>
      <c r="G366" s="7">
        <v>37370</v>
      </c>
      <c r="N366" s="6">
        <v>18.29</v>
      </c>
      <c r="O366" s="7">
        <v>38040</v>
      </c>
    </row>
    <row r="367" spans="1:15" hidden="1">
      <c r="A367" t="s">
        <v>71</v>
      </c>
      <c r="B367" t="s">
        <v>72</v>
      </c>
      <c r="C367" s="20" t="s">
        <v>73</v>
      </c>
      <c r="D367" s="20" t="s">
        <v>850</v>
      </c>
      <c r="E367" t="s">
        <v>851</v>
      </c>
      <c r="F367" s="6">
        <v>17.54</v>
      </c>
      <c r="G367" s="7">
        <v>36490</v>
      </c>
      <c r="N367" s="6">
        <v>18.29</v>
      </c>
      <c r="O367" s="7">
        <v>38040</v>
      </c>
    </row>
    <row r="368" spans="1:15" hidden="1">
      <c r="A368" t="s">
        <v>71</v>
      </c>
      <c r="B368" t="s">
        <v>72</v>
      </c>
      <c r="C368" s="20" t="s">
        <v>73</v>
      </c>
      <c r="D368" s="20" t="s">
        <v>852</v>
      </c>
      <c r="E368" t="s">
        <v>853</v>
      </c>
      <c r="F368" s="6">
        <v>18.29</v>
      </c>
      <c r="G368" s="7">
        <v>38040</v>
      </c>
      <c r="N368" s="6">
        <v>22.88</v>
      </c>
      <c r="O368" s="7">
        <v>47590</v>
      </c>
    </row>
    <row r="369" spans="1:15">
      <c r="A369" t="s">
        <v>71</v>
      </c>
      <c r="B369" t="s">
        <v>72</v>
      </c>
      <c r="C369" s="20" t="s">
        <v>73</v>
      </c>
      <c r="D369" s="20" t="s">
        <v>128</v>
      </c>
      <c r="E369" t="s">
        <v>129</v>
      </c>
      <c r="F369" s="6">
        <v>30.25</v>
      </c>
      <c r="G369" s="7">
        <v>62910</v>
      </c>
      <c r="N369" s="6">
        <v>37.130000000000003</v>
      </c>
      <c r="O369" s="7">
        <v>77240</v>
      </c>
    </row>
    <row r="370" spans="1:15" hidden="1">
      <c r="A370" t="s">
        <v>71</v>
      </c>
      <c r="B370" t="s">
        <v>72</v>
      </c>
      <c r="C370" s="20" t="s">
        <v>73</v>
      </c>
      <c r="D370" s="20" t="s">
        <v>854</v>
      </c>
      <c r="E370" t="s">
        <v>855</v>
      </c>
      <c r="F370" s="6">
        <v>18.46</v>
      </c>
      <c r="G370" s="7">
        <v>38400</v>
      </c>
      <c r="N370" s="6">
        <v>23.23</v>
      </c>
      <c r="O370" s="7">
        <v>48330</v>
      </c>
    </row>
    <row r="371" spans="1:15">
      <c r="A371" t="s">
        <v>71</v>
      </c>
      <c r="B371" t="s">
        <v>72</v>
      </c>
      <c r="C371" s="20" t="s">
        <v>73</v>
      </c>
      <c r="D371" s="20" t="s">
        <v>135</v>
      </c>
      <c r="E371" t="s">
        <v>136</v>
      </c>
      <c r="F371" s="6">
        <v>31.24</v>
      </c>
      <c r="G371" s="7">
        <v>64980</v>
      </c>
      <c r="N371" s="6">
        <v>37.15</v>
      </c>
      <c r="O371" s="7">
        <v>77270</v>
      </c>
    </row>
    <row r="372" spans="1:15">
      <c r="A372" t="s">
        <v>71</v>
      </c>
      <c r="B372" t="s">
        <v>72</v>
      </c>
      <c r="C372" s="20" t="s">
        <v>73</v>
      </c>
      <c r="D372" s="20" t="s">
        <v>79</v>
      </c>
      <c r="E372" t="s">
        <v>80</v>
      </c>
      <c r="F372" s="6">
        <v>16.61</v>
      </c>
      <c r="G372" s="7">
        <v>34540</v>
      </c>
      <c r="N372" s="6">
        <v>18.23</v>
      </c>
      <c r="O372" s="7">
        <v>37920</v>
      </c>
    </row>
    <row r="373" spans="1:15" hidden="1">
      <c r="A373" t="s">
        <v>71</v>
      </c>
      <c r="B373" t="s">
        <v>72</v>
      </c>
      <c r="C373" s="20" t="s">
        <v>73</v>
      </c>
      <c r="D373" s="20" t="s">
        <v>856</v>
      </c>
      <c r="E373" t="s">
        <v>857</v>
      </c>
      <c r="F373" s="6">
        <v>27.98</v>
      </c>
      <c r="G373" s="7">
        <v>58190</v>
      </c>
      <c r="N373" s="6">
        <v>31.56</v>
      </c>
      <c r="O373" s="7">
        <v>65630</v>
      </c>
    </row>
    <row r="374" spans="1:15" hidden="1">
      <c r="A374" t="s">
        <v>71</v>
      </c>
      <c r="B374" t="s">
        <v>72</v>
      </c>
      <c r="C374" s="20" t="s">
        <v>73</v>
      </c>
      <c r="D374" s="20" t="s">
        <v>858</v>
      </c>
      <c r="E374" t="s">
        <v>859</v>
      </c>
      <c r="F374" s="6">
        <v>23.08</v>
      </c>
      <c r="G374" s="7">
        <v>48000</v>
      </c>
      <c r="N374" s="6">
        <v>29</v>
      </c>
      <c r="O374" s="7">
        <v>60310</v>
      </c>
    </row>
    <row r="375" spans="1:15" hidden="1">
      <c r="A375" t="s">
        <v>71</v>
      </c>
      <c r="B375" t="s">
        <v>72</v>
      </c>
      <c r="C375" s="20" t="s">
        <v>73</v>
      </c>
      <c r="D375" s="20" t="s">
        <v>860</v>
      </c>
      <c r="E375" t="s">
        <v>861</v>
      </c>
      <c r="F375" s="6">
        <v>22.06</v>
      </c>
      <c r="G375" s="7">
        <v>45880</v>
      </c>
      <c r="N375" s="6">
        <v>23.23</v>
      </c>
      <c r="O375" s="7">
        <v>48320</v>
      </c>
    </row>
    <row r="376" spans="1:15" hidden="1">
      <c r="A376" t="s">
        <v>71</v>
      </c>
      <c r="B376" t="s">
        <v>72</v>
      </c>
      <c r="C376" s="20" t="s">
        <v>73</v>
      </c>
      <c r="D376" s="20" t="s">
        <v>862</v>
      </c>
      <c r="E376" t="s">
        <v>863</v>
      </c>
      <c r="F376" s="6">
        <v>22.9</v>
      </c>
      <c r="G376" s="7">
        <v>47630</v>
      </c>
      <c r="N376" s="6">
        <v>28.48</v>
      </c>
      <c r="O376" s="7">
        <v>59240</v>
      </c>
    </row>
    <row r="377" spans="1:15" hidden="1">
      <c r="A377" t="s">
        <v>71</v>
      </c>
      <c r="B377" t="s">
        <v>72</v>
      </c>
      <c r="C377" s="20" t="s">
        <v>73</v>
      </c>
      <c r="D377" s="20" t="s">
        <v>864</v>
      </c>
      <c r="E377" t="s">
        <v>865</v>
      </c>
      <c r="F377" s="6">
        <v>17.809999999999999</v>
      </c>
      <c r="G377" s="7">
        <v>37050</v>
      </c>
      <c r="N377" s="6">
        <v>23.16</v>
      </c>
      <c r="O377" s="7">
        <v>48160</v>
      </c>
    </row>
    <row r="378" spans="1:15" hidden="1">
      <c r="A378" t="s">
        <v>71</v>
      </c>
      <c r="B378" t="s">
        <v>72</v>
      </c>
      <c r="C378" s="20" t="s">
        <v>73</v>
      </c>
      <c r="D378" s="20" t="s">
        <v>866</v>
      </c>
      <c r="E378" t="s">
        <v>867</v>
      </c>
      <c r="F378" s="6">
        <v>14.72</v>
      </c>
      <c r="G378" s="7">
        <v>30610</v>
      </c>
      <c r="N378" s="6">
        <v>23.02</v>
      </c>
      <c r="O378" s="7">
        <v>47880</v>
      </c>
    </row>
    <row r="379" spans="1:15" hidden="1">
      <c r="A379" t="s">
        <v>71</v>
      </c>
      <c r="B379" t="s">
        <v>72</v>
      </c>
      <c r="C379" s="20" t="s">
        <v>73</v>
      </c>
      <c r="D379" s="20" t="s">
        <v>868</v>
      </c>
      <c r="E379" t="s">
        <v>869</v>
      </c>
      <c r="F379" s="6">
        <v>17.96</v>
      </c>
      <c r="G379" s="7">
        <v>37360</v>
      </c>
      <c r="N379" s="6">
        <v>22.13</v>
      </c>
      <c r="O379" s="7">
        <v>46030</v>
      </c>
    </row>
    <row r="380" spans="1:15" hidden="1">
      <c r="A380" t="s">
        <v>71</v>
      </c>
      <c r="B380" t="s">
        <v>72</v>
      </c>
      <c r="C380" s="20" t="s">
        <v>73</v>
      </c>
      <c r="D380" s="20" t="s">
        <v>870</v>
      </c>
      <c r="E380" t="s">
        <v>871</v>
      </c>
      <c r="F380" s="6">
        <v>21.55</v>
      </c>
      <c r="G380" s="7">
        <v>44830</v>
      </c>
      <c r="N380" s="6">
        <v>23.16</v>
      </c>
      <c r="O380" s="7">
        <v>48160</v>
      </c>
    </row>
    <row r="381" spans="1:15">
      <c r="A381" t="s">
        <v>71</v>
      </c>
      <c r="B381" t="s">
        <v>72</v>
      </c>
      <c r="C381" s="20" t="s">
        <v>73</v>
      </c>
      <c r="D381" s="20" t="s">
        <v>81</v>
      </c>
      <c r="E381" t="s">
        <v>82</v>
      </c>
      <c r="F381" s="6">
        <v>23.03</v>
      </c>
      <c r="G381" s="7">
        <v>47890</v>
      </c>
      <c r="N381" s="6">
        <v>28.6</v>
      </c>
      <c r="O381" s="7">
        <v>59490</v>
      </c>
    </row>
    <row r="382" spans="1:15" hidden="1">
      <c r="A382" t="s">
        <v>71</v>
      </c>
      <c r="B382" t="s">
        <v>72</v>
      </c>
      <c r="C382" s="20" t="s">
        <v>73</v>
      </c>
      <c r="D382" s="20" t="s">
        <v>872</v>
      </c>
      <c r="E382" t="s">
        <v>873</v>
      </c>
      <c r="F382" s="6">
        <v>29.09</v>
      </c>
      <c r="G382" s="7">
        <v>60500</v>
      </c>
      <c r="N382" s="6">
        <v>37.450000000000003</v>
      </c>
      <c r="O382" s="7">
        <v>77890</v>
      </c>
    </row>
    <row r="383" spans="1:15" hidden="1">
      <c r="A383" t="s">
        <v>71</v>
      </c>
      <c r="B383" t="s">
        <v>72</v>
      </c>
      <c r="C383" s="20" t="s">
        <v>73</v>
      </c>
      <c r="D383" s="20" t="s">
        <v>874</v>
      </c>
      <c r="E383" t="s">
        <v>875</v>
      </c>
      <c r="F383" s="6">
        <v>37.840000000000003</v>
      </c>
      <c r="G383" s="7">
        <v>78710</v>
      </c>
      <c r="N383" s="6">
        <v>47.99</v>
      </c>
      <c r="O383" s="7">
        <v>99820</v>
      </c>
    </row>
    <row r="384" spans="1:15" hidden="1">
      <c r="A384" t="s">
        <v>71</v>
      </c>
      <c r="B384" t="s">
        <v>72</v>
      </c>
      <c r="C384" s="20" t="s">
        <v>73</v>
      </c>
      <c r="D384" s="20" t="s">
        <v>876</v>
      </c>
      <c r="E384" t="s">
        <v>877</v>
      </c>
      <c r="F384" s="6">
        <v>49.34</v>
      </c>
      <c r="G384" s="7">
        <v>102620</v>
      </c>
      <c r="N384" s="6">
        <v>62.25</v>
      </c>
      <c r="O384" s="7">
        <v>129480</v>
      </c>
    </row>
    <row r="385" spans="1:15" hidden="1">
      <c r="A385" t="s">
        <v>71</v>
      </c>
      <c r="B385" t="s">
        <v>72</v>
      </c>
      <c r="C385" s="20" t="s">
        <v>73</v>
      </c>
      <c r="D385" s="20" t="s">
        <v>878</v>
      </c>
      <c r="E385" t="s">
        <v>879</v>
      </c>
      <c r="F385" s="6">
        <v>40.130000000000003</v>
      </c>
      <c r="G385" s="7">
        <v>83470</v>
      </c>
      <c r="N385" s="6">
        <v>48.24</v>
      </c>
      <c r="O385" s="7">
        <v>100350</v>
      </c>
    </row>
    <row r="386" spans="1:15" hidden="1">
      <c r="A386" t="s">
        <v>71</v>
      </c>
      <c r="B386" t="s">
        <v>72</v>
      </c>
      <c r="C386" s="20" t="s">
        <v>73</v>
      </c>
      <c r="D386" s="20" t="s">
        <v>880</v>
      </c>
      <c r="E386" t="s">
        <v>881</v>
      </c>
      <c r="F386" s="6">
        <v>24.58</v>
      </c>
      <c r="G386" s="7">
        <v>51130</v>
      </c>
      <c r="N386" s="6">
        <v>31.11</v>
      </c>
      <c r="O386" s="7">
        <v>64700</v>
      </c>
    </row>
    <row r="387" spans="1:15" hidden="1">
      <c r="A387" t="s">
        <v>71</v>
      </c>
      <c r="B387" t="s">
        <v>72</v>
      </c>
      <c r="C387" s="20" t="s">
        <v>73</v>
      </c>
      <c r="D387" s="20" t="s">
        <v>882</v>
      </c>
      <c r="E387" t="s">
        <v>883</v>
      </c>
      <c r="F387" s="6">
        <v>31.26</v>
      </c>
      <c r="G387" s="7">
        <v>65020</v>
      </c>
      <c r="N387" s="6">
        <v>39.26</v>
      </c>
      <c r="O387" s="7">
        <v>81660</v>
      </c>
    </row>
    <row r="388" spans="1:15" hidden="1">
      <c r="A388" t="s">
        <v>71</v>
      </c>
      <c r="B388" t="s">
        <v>72</v>
      </c>
      <c r="C388" s="20" t="s">
        <v>73</v>
      </c>
      <c r="D388" s="20" t="s">
        <v>884</v>
      </c>
      <c r="E388" t="s">
        <v>885</v>
      </c>
      <c r="F388" s="6">
        <v>29.39</v>
      </c>
      <c r="G388" s="7">
        <v>61130</v>
      </c>
      <c r="N388" s="6">
        <v>36.68</v>
      </c>
      <c r="O388" s="7">
        <v>76290</v>
      </c>
    </row>
    <row r="389" spans="1:15" hidden="1">
      <c r="A389" t="s">
        <v>71</v>
      </c>
      <c r="B389" t="s">
        <v>72</v>
      </c>
      <c r="C389" s="20" t="s">
        <v>73</v>
      </c>
      <c r="D389" s="20" t="s">
        <v>886</v>
      </c>
      <c r="E389" t="s">
        <v>887</v>
      </c>
      <c r="F389" s="6">
        <v>37.659999999999997</v>
      </c>
      <c r="G389" s="7">
        <v>78330</v>
      </c>
      <c r="N389" s="6">
        <v>44.86</v>
      </c>
      <c r="O389" s="7">
        <v>93310</v>
      </c>
    </row>
    <row r="390" spans="1:15" hidden="1">
      <c r="A390" t="s">
        <v>71</v>
      </c>
      <c r="B390" t="s">
        <v>72</v>
      </c>
      <c r="C390" s="20" t="s">
        <v>73</v>
      </c>
      <c r="D390" s="20" t="s">
        <v>888</v>
      </c>
      <c r="E390" t="s">
        <v>889</v>
      </c>
      <c r="F390" s="6">
        <v>28.92</v>
      </c>
      <c r="G390" s="7">
        <v>60160</v>
      </c>
      <c r="N390" s="6">
        <v>29.13</v>
      </c>
      <c r="O390" s="7">
        <v>60600</v>
      </c>
    </row>
    <row r="391" spans="1:15" hidden="1">
      <c r="A391" t="s">
        <v>71</v>
      </c>
      <c r="B391" t="s">
        <v>72</v>
      </c>
      <c r="C391" s="20" t="s">
        <v>73</v>
      </c>
      <c r="D391" s="20" t="s">
        <v>890</v>
      </c>
      <c r="E391" t="s">
        <v>891</v>
      </c>
      <c r="F391" s="6">
        <v>37.659999999999997</v>
      </c>
      <c r="G391" s="7">
        <v>78330</v>
      </c>
      <c r="N391" s="6">
        <v>37.840000000000003</v>
      </c>
      <c r="O391" s="7">
        <v>78710</v>
      </c>
    </row>
    <row r="392" spans="1:15" hidden="1">
      <c r="A392" t="s">
        <v>71</v>
      </c>
      <c r="B392" t="s">
        <v>72</v>
      </c>
      <c r="C392" s="20" t="s">
        <v>73</v>
      </c>
      <c r="D392" s="20" t="s">
        <v>892</v>
      </c>
      <c r="E392" t="s">
        <v>893</v>
      </c>
      <c r="F392" s="6">
        <v>37.450000000000003</v>
      </c>
      <c r="G392" s="7">
        <v>77890</v>
      </c>
      <c r="N392" s="6">
        <v>37.450000000000003</v>
      </c>
      <c r="O392" s="7">
        <v>77890</v>
      </c>
    </row>
    <row r="393" spans="1:15" hidden="1">
      <c r="A393" t="s">
        <v>71</v>
      </c>
      <c r="B393" t="s">
        <v>72</v>
      </c>
      <c r="C393" s="20" t="s">
        <v>73</v>
      </c>
      <c r="D393" s="20" t="s">
        <v>894</v>
      </c>
      <c r="E393" t="s">
        <v>895</v>
      </c>
      <c r="F393" s="6">
        <v>47.11</v>
      </c>
      <c r="G393" s="7">
        <v>97980</v>
      </c>
      <c r="N393" s="6">
        <v>59.83</v>
      </c>
      <c r="O393" s="7">
        <v>124440</v>
      </c>
    </row>
    <row r="394" spans="1:15" hidden="1">
      <c r="A394" t="s">
        <v>71</v>
      </c>
      <c r="B394" t="s">
        <v>72</v>
      </c>
      <c r="C394" s="20" t="s">
        <v>73</v>
      </c>
      <c r="D394" s="20" t="s">
        <v>896</v>
      </c>
      <c r="E394" t="s">
        <v>897</v>
      </c>
      <c r="F394" s="6">
        <v>29.79</v>
      </c>
      <c r="G394" s="7">
        <v>61970</v>
      </c>
      <c r="N394" s="6">
        <v>35.9</v>
      </c>
      <c r="O394" s="7">
        <v>74660</v>
      </c>
    </row>
    <row r="395" spans="1:15" hidden="1">
      <c r="A395" t="s">
        <v>71</v>
      </c>
      <c r="B395" t="s">
        <v>72</v>
      </c>
      <c r="C395" s="20" t="s">
        <v>73</v>
      </c>
      <c r="D395" s="20" t="s">
        <v>898</v>
      </c>
      <c r="E395" t="s">
        <v>899</v>
      </c>
      <c r="F395" s="6">
        <v>22.7</v>
      </c>
      <c r="G395" s="7">
        <v>47210</v>
      </c>
      <c r="N395" s="6">
        <v>28.78</v>
      </c>
      <c r="O395" s="7">
        <v>59860</v>
      </c>
    </row>
    <row r="396" spans="1:15" hidden="1">
      <c r="A396" t="s">
        <v>71</v>
      </c>
      <c r="B396" t="s">
        <v>72</v>
      </c>
      <c r="C396" s="20" t="s">
        <v>73</v>
      </c>
      <c r="D396" s="20" t="s">
        <v>900</v>
      </c>
      <c r="E396" t="s">
        <v>901</v>
      </c>
      <c r="F396" s="6">
        <v>36.700000000000003</v>
      </c>
      <c r="G396" s="7">
        <v>76340</v>
      </c>
      <c r="N396" s="6">
        <v>38.130000000000003</v>
      </c>
      <c r="O396" s="7">
        <v>79310</v>
      </c>
    </row>
    <row r="397" spans="1:15" hidden="1">
      <c r="A397" t="s">
        <v>71</v>
      </c>
      <c r="B397" t="s">
        <v>72</v>
      </c>
      <c r="C397" s="20" t="s">
        <v>73</v>
      </c>
      <c r="D397" s="20" t="s">
        <v>902</v>
      </c>
      <c r="E397" t="s">
        <v>903</v>
      </c>
      <c r="F397" s="6">
        <v>24.63</v>
      </c>
      <c r="G397" s="7">
        <v>51230</v>
      </c>
      <c r="N397" s="6">
        <v>28.75</v>
      </c>
      <c r="O397" s="7">
        <v>59800</v>
      </c>
    </row>
    <row r="398" spans="1:15" hidden="1">
      <c r="A398" t="s">
        <v>71</v>
      </c>
      <c r="B398" t="s">
        <v>72</v>
      </c>
      <c r="C398" s="20" t="s">
        <v>73</v>
      </c>
      <c r="D398" s="20" t="s">
        <v>904</v>
      </c>
      <c r="E398" t="s">
        <v>905</v>
      </c>
      <c r="F398" s="6">
        <v>30.31</v>
      </c>
      <c r="G398" s="7">
        <v>63050</v>
      </c>
      <c r="N398" s="6">
        <v>33.369999999999997</v>
      </c>
      <c r="O398" s="7">
        <v>69410</v>
      </c>
    </row>
    <row r="399" spans="1:15" hidden="1">
      <c r="A399" t="s">
        <v>71</v>
      </c>
      <c r="B399" t="s">
        <v>72</v>
      </c>
      <c r="C399" s="20" t="s">
        <v>73</v>
      </c>
      <c r="D399" s="20" t="s">
        <v>906</v>
      </c>
      <c r="E399" t="s">
        <v>907</v>
      </c>
      <c r="F399" s="6">
        <v>23.39</v>
      </c>
      <c r="G399" s="7">
        <v>48640</v>
      </c>
      <c r="N399" s="6">
        <v>29.81</v>
      </c>
      <c r="O399" s="7">
        <v>62010</v>
      </c>
    </row>
    <row r="400" spans="1:15" hidden="1">
      <c r="A400" t="s">
        <v>71</v>
      </c>
      <c r="B400" t="s">
        <v>72</v>
      </c>
      <c r="C400" s="20" t="s">
        <v>73</v>
      </c>
      <c r="D400" s="20" t="s">
        <v>908</v>
      </c>
      <c r="E400" t="s">
        <v>909</v>
      </c>
      <c r="F400" s="6">
        <v>18.45</v>
      </c>
      <c r="G400" s="7">
        <v>38370</v>
      </c>
      <c r="N400" s="6">
        <v>19.11</v>
      </c>
      <c r="O400" s="7">
        <v>39760</v>
      </c>
    </row>
    <row r="401" spans="1:15" hidden="1">
      <c r="A401" t="s">
        <v>71</v>
      </c>
      <c r="B401" t="s">
        <v>72</v>
      </c>
      <c r="C401" s="20" t="s">
        <v>73</v>
      </c>
      <c r="D401" s="20" t="s">
        <v>910</v>
      </c>
      <c r="E401" t="s">
        <v>911</v>
      </c>
      <c r="F401" s="6">
        <v>15.12</v>
      </c>
      <c r="G401" s="7">
        <v>31450</v>
      </c>
      <c r="N401" s="6">
        <v>21.91</v>
      </c>
      <c r="O401" s="7">
        <v>45570</v>
      </c>
    </row>
    <row r="402" spans="1:15" hidden="1">
      <c r="A402" t="s">
        <v>71</v>
      </c>
      <c r="B402" t="s">
        <v>72</v>
      </c>
      <c r="C402" s="20" t="s">
        <v>73</v>
      </c>
      <c r="D402" s="20" t="s">
        <v>912</v>
      </c>
      <c r="E402" t="s">
        <v>913</v>
      </c>
      <c r="F402" s="6">
        <v>14.36</v>
      </c>
      <c r="G402" s="7">
        <v>29870</v>
      </c>
      <c r="N402" s="6">
        <v>16.13</v>
      </c>
      <c r="O402" s="7">
        <v>33550</v>
      </c>
    </row>
    <row r="403" spans="1:15" hidden="1">
      <c r="A403" t="s">
        <v>71</v>
      </c>
      <c r="B403" t="s">
        <v>72</v>
      </c>
      <c r="C403" s="20" t="s">
        <v>73</v>
      </c>
      <c r="D403" s="20" t="s">
        <v>914</v>
      </c>
      <c r="E403" t="s">
        <v>915</v>
      </c>
      <c r="F403" s="6">
        <v>23.75</v>
      </c>
      <c r="G403" s="7">
        <v>49400</v>
      </c>
      <c r="N403" s="6">
        <v>24.72</v>
      </c>
      <c r="O403" s="7">
        <v>51420</v>
      </c>
    </row>
    <row r="404" spans="1:15" hidden="1">
      <c r="A404" t="s">
        <v>71</v>
      </c>
      <c r="B404" t="s">
        <v>72</v>
      </c>
      <c r="C404" s="20" t="s">
        <v>73</v>
      </c>
      <c r="D404" s="20" t="s">
        <v>916</v>
      </c>
      <c r="E404" t="s">
        <v>917</v>
      </c>
      <c r="F404" s="6">
        <v>14.74</v>
      </c>
      <c r="G404" s="7">
        <v>30650</v>
      </c>
      <c r="N404" s="6">
        <v>15.25</v>
      </c>
      <c r="O404" s="7">
        <v>31720</v>
      </c>
    </row>
    <row r="405" spans="1:15" hidden="1">
      <c r="A405" t="s">
        <v>71</v>
      </c>
      <c r="B405" t="s">
        <v>72</v>
      </c>
      <c r="C405" s="20" t="s">
        <v>73</v>
      </c>
      <c r="D405" s="20" t="s">
        <v>918</v>
      </c>
      <c r="E405" t="s">
        <v>919</v>
      </c>
      <c r="F405" s="6">
        <v>19.239999999999998</v>
      </c>
      <c r="G405" s="7">
        <v>40010</v>
      </c>
      <c r="N405" s="6">
        <v>23.46</v>
      </c>
      <c r="O405" s="7">
        <v>48790</v>
      </c>
    </row>
    <row r="406" spans="1:15" hidden="1">
      <c r="A406" t="s">
        <v>71</v>
      </c>
      <c r="B406" t="s">
        <v>72</v>
      </c>
      <c r="C406" s="20" t="s">
        <v>73</v>
      </c>
      <c r="D406" s="20" t="s">
        <v>920</v>
      </c>
      <c r="E406" t="s">
        <v>921</v>
      </c>
      <c r="F406" s="6">
        <v>14.9</v>
      </c>
      <c r="G406" s="7">
        <v>30980</v>
      </c>
      <c r="N406" s="6">
        <v>18.440000000000001</v>
      </c>
      <c r="O406" s="7">
        <v>38360</v>
      </c>
    </row>
    <row r="407" spans="1:15" hidden="1">
      <c r="A407" t="s">
        <v>71</v>
      </c>
      <c r="B407" t="s">
        <v>72</v>
      </c>
      <c r="C407" s="20" t="s">
        <v>73</v>
      </c>
      <c r="D407" s="20" t="s">
        <v>922</v>
      </c>
      <c r="E407" t="s">
        <v>923</v>
      </c>
      <c r="F407" s="6">
        <v>31.04</v>
      </c>
      <c r="G407" s="7">
        <v>64560</v>
      </c>
      <c r="N407" s="6">
        <v>38.75</v>
      </c>
      <c r="O407" s="7">
        <v>80590</v>
      </c>
    </row>
    <row r="408" spans="1:15" hidden="1">
      <c r="A408" t="s">
        <v>71</v>
      </c>
      <c r="B408" t="s">
        <v>72</v>
      </c>
      <c r="C408" s="20" t="s">
        <v>73</v>
      </c>
      <c r="D408" s="20" t="s">
        <v>924</v>
      </c>
      <c r="E408" t="s">
        <v>925</v>
      </c>
      <c r="F408" s="6">
        <v>19.34</v>
      </c>
      <c r="G408" s="7">
        <v>40230</v>
      </c>
      <c r="N408" s="6">
        <v>28.18</v>
      </c>
      <c r="O408" s="7">
        <v>58610</v>
      </c>
    </row>
    <row r="409" spans="1:15" hidden="1">
      <c r="A409" t="s">
        <v>71</v>
      </c>
      <c r="B409" t="s">
        <v>72</v>
      </c>
      <c r="C409" s="20" t="s">
        <v>73</v>
      </c>
      <c r="D409" s="20" t="s">
        <v>926</v>
      </c>
      <c r="E409" t="s">
        <v>927</v>
      </c>
      <c r="F409" s="6">
        <v>14.75</v>
      </c>
      <c r="G409" s="7">
        <v>30670</v>
      </c>
      <c r="N409" s="6">
        <v>18.260000000000002</v>
      </c>
      <c r="O409" s="7">
        <v>37980</v>
      </c>
    </row>
    <row r="410" spans="1:15" hidden="1">
      <c r="A410" t="s">
        <v>71</v>
      </c>
      <c r="B410" t="s">
        <v>72</v>
      </c>
      <c r="C410" s="20" t="s">
        <v>73</v>
      </c>
      <c r="D410" s="20" t="s">
        <v>928</v>
      </c>
      <c r="E410" t="s">
        <v>929</v>
      </c>
      <c r="F410" s="6">
        <v>19.079999999999998</v>
      </c>
      <c r="G410" s="7">
        <v>39690</v>
      </c>
      <c r="N410" s="6">
        <v>23.34</v>
      </c>
      <c r="O410" s="7">
        <v>48550</v>
      </c>
    </row>
    <row r="411" spans="1:15" hidden="1">
      <c r="A411" t="s">
        <v>71</v>
      </c>
      <c r="B411" t="s">
        <v>72</v>
      </c>
      <c r="C411" s="20" t="s">
        <v>73</v>
      </c>
      <c r="D411" s="20" t="s">
        <v>930</v>
      </c>
      <c r="E411" t="s">
        <v>931</v>
      </c>
      <c r="F411" s="6">
        <v>17.82</v>
      </c>
      <c r="G411" s="7">
        <v>37070</v>
      </c>
      <c r="N411" s="6">
        <v>18.7</v>
      </c>
      <c r="O411" s="7">
        <v>38890</v>
      </c>
    </row>
    <row r="412" spans="1:15" hidden="1">
      <c r="A412" t="s">
        <v>71</v>
      </c>
      <c r="B412" t="s">
        <v>72</v>
      </c>
      <c r="C412" s="20" t="s">
        <v>73</v>
      </c>
      <c r="D412" s="20" t="s">
        <v>932</v>
      </c>
      <c r="E412" t="s">
        <v>933</v>
      </c>
      <c r="F412" s="6">
        <v>14.97</v>
      </c>
      <c r="G412" s="7">
        <v>31130</v>
      </c>
      <c r="N412" s="6">
        <v>18.52</v>
      </c>
      <c r="O412" s="7">
        <v>38530</v>
      </c>
    </row>
    <row r="413" spans="1:15" hidden="1">
      <c r="A413" t="s">
        <v>71</v>
      </c>
      <c r="B413" t="s">
        <v>72</v>
      </c>
      <c r="C413" s="20" t="s">
        <v>73</v>
      </c>
      <c r="D413" s="20" t="s">
        <v>934</v>
      </c>
      <c r="E413" t="s">
        <v>935</v>
      </c>
      <c r="F413" s="6">
        <v>17.12</v>
      </c>
      <c r="G413" s="7">
        <v>35600</v>
      </c>
      <c r="N413" s="6">
        <v>19.59</v>
      </c>
      <c r="O413" s="7">
        <v>40750</v>
      </c>
    </row>
    <row r="414" spans="1:15" hidden="1">
      <c r="A414" t="s">
        <v>71</v>
      </c>
      <c r="B414" t="s">
        <v>72</v>
      </c>
      <c r="C414" s="20" t="s">
        <v>73</v>
      </c>
      <c r="D414" s="20" t="s">
        <v>936</v>
      </c>
      <c r="E414" t="s">
        <v>937</v>
      </c>
      <c r="F414" s="6">
        <v>14.97</v>
      </c>
      <c r="G414" s="7">
        <v>31130</v>
      </c>
      <c r="N414" s="6">
        <v>18.420000000000002</v>
      </c>
      <c r="O414" s="7">
        <v>38310</v>
      </c>
    </row>
    <row r="415" spans="1:15" hidden="1">
      <c r="A415" t="s">
        <v>71</v>
      </c>
      <c r="B415" t="s">
        <v>72</v>
      </c>
      <c r="C415" s="20" t="s">
        <v>73</v>
      </c>
      <c r="D415" s="20" t="s">
        <v>938</v>
      </c>
      <c r="E415" t="s">
        <v>939</v>
      </c>
      <c r="F415" s="6">
        <v>18.39</v>
      </c>
      <c r="G415" s="7">
        <v>38250</v>
      </c>
      <c r="N415" s="6">
        <v>22.38</v>
      </c>
      <c r="O415" s="7">
        <v>46540</v>
      </c>
    </row>
    <row r="416" spans="1:15" hidden="1">
      <c r="A416" t="s">
        <v>71</v>
      </c>
      <c r="B416" t="s">
        <v>72</v>
      </c>
      <c r="C416" s="20" t="s">
        <v>73</v>
      </c>
      <c r="D416" s="20" t="s">
        <v>940</v>
      </c>
      <c r="E416" t="s">
        <v>941</v>
      </c>
      <c r="F416" s="6">
        <v>14.52</v>
      </c>
      <c r="G416" s="7">
        <v>30210</v>
      </c>
      <c r="N416" s="6">
        <v>14.86</v>
      </c>
      <c r="O416" s="7">
        <v>30920</v>
      </c>
    </row>
    <row r="417" spans="1:15" hidden="1">
      <c r="A417" t="s">
        <v>71</v>
      </c>
      <c r="B417" t="s">
        <v>72</v>
      </c>
      <c r="C417" s="20" t="s">
        <v>73</v>
      </c>
      <c r="D417" s="20" t="s">
        <v>942</v>
      </c>
      <c r="E417" t="s">
        <v>943</v>
      </c>
      <c r="F417" s="6">
        <v>16.27</v>
      </c>
      <c r="G417" s="7">
        <v>33840</v>
      </c>
      <c r="N417" s="6">
        <v>18.75</v>
      </c>
      <c r="O417" s="7">
        <v>39000</v>
      </c>
    </row>
    <row r="418" spans="1:15" hidden="1">
      <c r="A418" t="s">
        <v>71</v>
      </c>
      <c r="B418" t="s">
        <v>72</v>
      </c>
      <c r="C418" s="20" t="s">
        <v>73</v>
      </c>
      <c r="D418" s="20" t="s">
        <v>944</v>
      </c>
      <c r="E418" t="s">
        <v>945</v>
      </c>
      <c r="F418" s="6">
        <v>14.99</v>
      </c>
      <c r="G418" s="7">
        <v>31180</v>
      </c>
      <c r="N418" s="6">
        <v>17.559999999999999</v>
      </c>
      <c r="O418" s="7">
        <v>36520</v>
      </c>
    </row>
    <row r="419" spans="1:15" hidden="1">
      <c r="A419" t="s">
        <v>71</v>
      </c>
      <c r="B419" t="s">
        <v>72</v>
      </c>
      <c r="C419" s="20" t="s">
        <v>73</v>
      </c>
      <c r="D419" s="20" t="s">
        <v>946</v>
      </c>
      <c r="E419" t="s">
        <v>947</v>
      </c>
      <c r="F419" s="6">
        <v>15.13</v>
      </c>
      <c r="G419" s="7">
        <v>31470</v>
      </c>
      <c r="N419" s="6">
        <v>18.420000000000002</v>
      </c>
      <c r="O419" s="7">
        <v>38310</v>
      </c>
    </row>
    <row r="420" spans="1:15" hidden="1">
      <c r="A420" t="s">
        <v>71</v>
      </c>
      <c r="B420" t="s">
        <v>72</v>
      </c>
      <c r="C420" s="20" t="s">
        <v>73</v>
      </c>
      <c r="D420" s="20" t="s">
        <v>948</v>
      </c>
      <c r="E420" t="s">
        <v>949</v>
      </c>
      <c r="F420" s="6">
        <v>14.8</v>
      </c>
      <c r="G420" s="7">
        <v>30790</v>
      </c>
      <c r="N420" s="6">
        <v>15.74</v>
      </c>
      <c r="O420" s="7">
        <v>32740</v>
      </c>
    </row>
    <row r="421" spans="1:15" hidden="1">
      <c r="A421" t="s">
        <v>71</v>
      </c>
      <c r="B421" t="s">
        <v>72</v>
      </c>
      <c r="C421" s="20" t="s">
        <v>73</v>
      </c>
      <c r="D421" s="20" t="s">
        <v>950</v>
      </c>
      <c r="E421" t="s">
        <v>951</v>
      </c>
      <c r="F421" s="6">
        <v>14.57</v>
      </c>
      <c r="G421" s="7">
        <v>30300</v>
      </c>
      <c r="N421" s="6">
        <v>14.92</v>
      </c>
      <c r="O421" s="7">
        <v>31040</v>
      </c>
    </row>
    <row r="422" spans="1:15" hidden="1">
      <c r="A422" t="s">
        <v>71</v>
      </c>
      <c r="B422" t="s">
        <v>72</v>
      </c>
      <c r="C422" s="20" t="s">
        <v>73</v>
      </c>
      <c r="D422" s="20" t="s">
        <v>952</v>
      </c>
      <c r="E422" t="s">
        <v>953</v>
      </c>
      <c r="F422" s="6">
        <v>21.94</v>
      </c>
      <c r="G422" s="7">
        <v>45620</v>
      </c>
      <c r="N422" s="6">
        <v>22</v>
      </c>
      <c r="O422" s="7">
        <v>45760</v>
      </c>
    </row>
    <row r="423" spans="1:15" hidden="1">
      <c r="A423" t="s">
        <v>71</v>
      </c>
      <c r="B423" t="s">
        <v>72</v>
      </c>
      <c r="C423" s="20" t="s">
        <v>73</v>
      </c>
      <c r="D423" s="20" t="s">
        <v>954</v>
      </c>
      <c r="E423" t="s">
        <v>955</v>
      </c>
      <c r="F423" s="6">
        <v>18.38</v>
      </c>
      <c r="G423" s="7">
        <v>38230</v>
      </c>
      <c r="N423" s="6">
        <v>23.22</v>
      </c>
      <c r="O423" s="7">
        <v>48300</v>
      </c>
    </row>
    <row r="424" spans="1:15" hidden="1">
      <c r="A424" t="s">
        <v>71</v>
      </c>
      <c r="B424" t="s">
        <v>72</v>
      </c>
      <c r="C424" s="20" t="s">
        <v>73</v>
      </c>
      <c r="D424" s="20" t="s">
        <v>956</v>
      </c>
      <c r="E424" t="s">
        <v>957</v>
      </c>
      <c r="F424" s="6">
        <v>28.42</v>
      </c>
      <c r="G424" s="7">
        <v>59110</v>
      </c>
      <c r="N424" s="6">
        <v>30.49</v>
      </c>
      <c r="O424" s="7">
        <v>63410</v>
      </c>
    </row>
    <row r="425" spans="1:15" hidden="1">
      <c r="A425" t="s">
        <v>71</v>
      </c>
      <c r="B425" t="s">
        <v>72</v>
      </c>
      <c r="C425" s="20" t="s">
        <v>73</v>
      </c>
      <c r="D425" s="20" t="s">
        <v>958</v>
      </c>
      <c r="E425" t="s">
        <v>959</v>
      </c>
      <c r="F425" s="6">
        <v>29.38</v>
      </c>
      <c r="G425" s="7">
        <v>61110</v>
      </c>
      <c r="N425" s="6">
        <v>37.43</v>
      </c>
      <c r="O425" s="7">
        <v>77860</v>
      </c>
    </row>
    <row r="426" spans="1:15" hidden="1">
      <c r="A426" t="s">
        <v>71</v>
      </c>
      <c r="B426" t="s">
        <v>72</v>
      </c>
      <c r="C426" s="20" t="s">
        <v>73</v>
      </c>
      <c r="D426" s="20" t="s">
        <v>960</v>
      </c>
      <c r="E426" t="s">
        <v>961</v>
      </c>
      <c r="F426" s="6">
        <v>17.95</v>
      </c>
      <c r="G426" s="7">
        <v>37340</v>
      </c>
      <c r="N426" s="6">
        <v>23.05</v>
      </c>
      <c r="O426" s="7">
        <v>47930</v>
      </c>
    </row>
    <row r="427" spans="1:15" hidden="1">
      <c r="A427" t="s">
        <v>71</v>
      </c>
      <c r="B427" t="s">
        <v>72</v>
      </c>
      <c r="C427" s="20" t="s">
        <v>73</v>
      </c>
      <c r="D427" s="20" t="s">
        <v>962</v>
      </c>
      <c r="E427" t="s">
        <v>963</v>
      </c>
      <c r="F427" s="6">
        <v>16.18</v>
      </c>
      <c r="G427" s="7">
        <v>33660</v>
      </c>
      <c r="N427" s="6">
        <v>18.46</v>
      </c>
      <c r="O427" s="7">
        <v>38390</v>
      </c>
    </row>
    <row r="428" spans="1:15" hidden="1">
      <c r="A428" t="s">
        <v>71</v>
      </c>
      <c r="B428" t="s">
        <v>72</v>
      </c>
      <c r="C428" s="20" t="s">
        <v>73</v>
      </c>
      <c r="D428" s="20" t="s">
        <v>964</v>
      </c>
      <c r="E428" t="s">
        <v>965</v>
      </c>
      <c r="F428" s="6">
        <v>21.77</v>
      </c>
      <c r="G428" s="7">
        <v>45280</v>
      </c>
      <c r="N428" s="6">
        <v>38.380000000000003</v>
      </c>
      <c r="O428" s="7">
        <v>79830</v>
      </c>
    </row>
    <row r="429" spans="1:15" hidden="1">
      <c r="A429" t="s">
        <v>71</v>
      </c>
      <c r="B429" t="s">
        <v>72</v>
      </c>
      <c r="C429" s="20" t="s">
        <v>73</v>
      </c>
      <c r="D429" s="20" t="s">
        <v>966</v>
      </c>
      <c r="E429" t="s">
        <v>967</v>
      </c>
      <c r="F429" s="6">
        <v>22.36</v>
      </c>
      <c r="G429" s="7">
        <v>46510</v>
      </c>
      <c r="N429" s="6">
        <v>23.72</v>
      </c>
      <c r="O429" s="7">
        <v>49340</v>
      </c>
    </row>
    <row r="430" spans="1:15" hidden="1">
      <c r="A430" t="s">
        <v>71</v>
      </c>
      <c r="B430" t="s">
        <v>72</v>
      </c>
      <c r="C430" s="20" t="s">
        <v>73</v>
      </c>
      <c r="D430" s="20" t="s">
        <v>968</v>
      </c>
      <c r="E430" t="s">
        <v>969</v>
      </c>
      <c r="F430" s="6">
        <v>18.52</v>
      </c>
      <c r="G430" s="7">
        <v>38520</v>
      </c>
      <c r="N430" s="6">
        <v>23.05</v>
      </c>
      <c r="O430" s="7">
        <v>47930</v>
      </c>
    </row>
    <row r="431" spans="1:15" hidden="1">
      <c r="A431" t="s">
        <v>71</v>
      </c>
      <c r="B431" t="s">
        <v>72</v>
      </c>
      <c r="C431" s="20" t="s">
        <v>73</v>
      </c>
      <c r="D431" s="20" t="s">
        <v>970</v>
      </c>
      <c r="E431" t="s">
        <v>971</v>
      </c>
      <c r="F431" s="6">
        <v>22.39</v>
      </c>
      <c r="G431" s="7">
        <v>46560</v>
      </c>
      <c r="N431" s="6">
        <v>28.42</v>
      </c>
      <c r="O431" s="7">
        <v>59110</v>
      </c>
    </row>
    <row r="432" spans="1:15" hidden="1">
      <c r="A432" t="s">
        <v>71</v>
      </c>
      <c r="B432" t="s">
        <v>72</v>
      </c>
      <c r="C432" s="20" t="s">
        <v>73</v>
      </c>
      <c r="D432" s="20" t="s">
        <v>972</v>
      </c>
      <c r="E432" t="s">
        <v>973</v>
      </c>
      <c r="F432" s="6">
        <v>23.58</v>
      </c>
      <c r="G432" s="7">
        <v>49040</v>
      </c>
      <c r="N432" s="6">
        <v>29.39</v>
      </c>
      <c r="O432" s="7">
        <v>61130</v>
      </c>
    </row>
    <row r="433" spans="1:15" hidden="1">
      <c r="A433" t="s">
        <v>71</v>
      </c>
      <c r="B433" t="s">
        <v>72</v>
      </c>
      <c r="C433" s="20" t="s">
        <v>73</v>
      </c>
      <c r="D433" s="20" t="s">
        <v>974</v>
      </c>
      <c r="E433" t="s">
        <v>975</v>
      </c>
      <c r="F433" s="6">
        <v>33.21</v>
      </c>
      <c r="G433" s="7">
        <v>69080</v>
      </c>
      <c r="N433" s="6">
        <v>35.71</v>
      </c>
      <c r="O433" s="7">
        <v>74270</v>
      </c>
    </row>
    <row r="434" spans="1:15" hidden="1">
      <c r="A434" t="s">
        <v>71</v>
      </c>
      <c r="B434" t="s">
        <v>72</v>
      </c>
      <c r="C434" s="20" t="s">
        <v>73</v>
      </c>
      <c r="D434" s="20" t="s">
        <v>976</v>
      </c>
      <c r="E434" t="s">
        <v>977</v>
      </c>
      <c r="F434" s="6">
        <v>17.57</v>
      </c>
      <c r="G434" s="7">
        <v>36550</v>
      </c>
      <c r="N434" s="6">
        <v>22.66</v>
      </c>
      <c r="O434" s="7">
        <v>47140</v>
      </c>
    </row>
    <row r="435" spans="1:15" hidden="1">
      <c r="A435" t="s">
        <v>71</v>
      </c>
      <c r="B435" t="s">
        <v>72</v>
      </c>
      <c r="C435" s="20" t="s">
        <v>73</v>
      </c>
      <c r="D435" s="20" t="s">
        <v>978</v>
      </c>
      <c r="E435" t="s">
        <v>979</v>
      </c>
      <c r="F435" s="6">
        <v>23.37</v>
      </c>
      <c r="G435" s="7">
        <v>48610</v>
      </c>
      <c r="N435" s="6">
        <v>29.9</v>
      </c>
      <c r="O435" s="7">
        <v>62190</v>
      </c>
    </row>
    <row r="436" spans="1:15">
      <c r="A436" t="s">
        <v>71</v>
      </c>
      <c r="B436" t="s">
        <v>72</v>
      </c>
      <c r="C436" s="20" t="s">
        <v>73</v>
      </c>
      <c r="D436" s="20" t="s">
        <v>980</v>
      </c>
      <c r="E436" t="s">
        <v>981</v>
      </c>
      <c r="F436" s="6">
        <v>23.92</v>
      </c>
      <c r="G436" s="7">
        <v>49750</v>
      </c>
      <c r="N436" s="6">
        <v>30.86</v>
      </c>
      <c r="O436" s="7">
        <v>64190</v>
      </c>
    </row>
    <row r="437" spans="1:15" hidden="1">
      <c r="A437" t="s">
        <v>71</v>
      </c>
      <c r="B437" t="s">
        <v>72</v>
      </c>
      <c r="C437" s="20" t="s">
        <v>73</v>
      </c>
      <c r="D437" s="20" t="s">
        <v>982</v>
      </c>
      <c r="E437" t="s">
        <v>983</v>
      </c>
      <c r="F437" s="6">
        <v>18.12</v>
      </c>
      <c r="G437" s="7">
        <v>37690</v>
      </c>
      <c r="N437" s="6">
        <v>21.47</v>
      </c>
      <c r="O437" s="7">
        <v>44670</v>
      </c>
    </row>
    <row r="438" spans="1:15" hidden="1">
      <c r="A438" t="s">
        <v>71</v>
      </c>
      <c r="B438" t="s">
        <v>72</v>
      </c>
      <c r="C438" s="20" t="s">
        <v>73</v>
      </c>
      <c r="D438" s="20" t="s">
        <v>984</v>
      </c>
      <c r="E438" t="s">
        <v>985</v>
      </c>
      <c r="F438" s="6">
        <v>15.25</v>
      </c>
      <c r="G438" s="7">
        <v>31720</v>
      </c>
      <c r="N438" s="6">
        <v>18.02</v>
      </c>
      <c r="O438" s="7">
        <v>37470</v>
      </c>
    </row>
    <row r="439" spans="1:15" hidden="1">
      <c r="A439" t="s">
        <v>71</v>
      </c>
      <c r="B439" t="s">
        <v>72</v>
      </c>
      <c r="C439" s="20" t="s">
        <v>73</v>
      </c>
      <c r="D439" s="20" t="s">
        <v>986</v>
      </c>
      <c r="E439" t="s">
        <v>987</v>
      </c>
      <c r="F439" s="6">
        <v>14.25</v>
      </c>
      <c r="G439" s="7">
        <v>29640</v>
      </c>
      <c r="N439" s="6">
        <v>16.27</v>
      </c>
      <c r="O439" s="7">
        <v>33840</v>
      </c>
    </row>
    <row r="440" spans="1:15" hidden="1">
      <c r="A440" t="s">
        <v>71</v>
      </c>
      <c r="B440" t="s">
        <v>72</v>
      </c>
      <c r="C440" s="20" t="s">
        <v>73</v>
      </c>
      <c r="D440" s="20" t="s">
        <v>988</v>
      </c>
      <c r="E440" t="s">
        <v>989</v>
      </c>
      <c r="F440" s="6">
        <v>14.46</v>
      </c>
      <c r="G440" s="7">
        <v>30080</v>
      </c>
      <c r="N440" s="6">
        <v>14.81</v>
      </c>
      <c r="O440" s="7">
        <v>30810</v>
      </c>
    </row>
    <row r="441" spans="1:15" hidden="1">
      <c r="A441" t="s">
        <v>71</v>
      </c>
      <c r="B441" t="s">
        <v>72</v>
      </c>
      <c r="C441" s="20" t="s">
        <v>73</v>
      </c>
      <c r="D441" s="20" t="s">
        <v>990</v>
      </c>
      <c r="E441" t="s">
        <v>991</v>
      </c>
      <c r="F441" s="6">
        <v>36.71</v>
      </c>
      <c r="G441" s="7">
        <v>76350</v>
      </c>
      <c r="N441" s="6">
        <v>46.25</v>
      </c>
      <c r="O441" s="7">
        <v>96190</v>
      </c>
    </row>
    <row r="442" spans="1:15" hidden="1">
      <c r="A442" t="s">
        <v>71</v>
      </c>
      <c r="B442" t="s">
        <v>72</v>
      </c>
      <c r="C442" s="20" t="s">
        <v>73</v>
      </c>
      <c r="D442" s="20" t="s">
        <v>992</v>
      </c>
      <c r="E442" t="s">
        <v>993</v>
      </c>
      <c r="F442" s="6">
        <v>17.34</v>
      </c>
      <c r="G442" s="7">
        <v>36060</v>
      </c>
      <c r="N442" s="6">
        <v>18.64</v>
      </c>
      <c r="O442" s="7">
        <v>38770</v>
      </c>
    </row>
    <row r="443" spans="1:15" hidden="1">
      <c r="A443" t="s">
        <v>71</v>
      </c>
      <c r="B443" t="s">
        <v>72</v>
      </c>
      <c r="C443" s="20" t="s">
        <v>73</v>
      </c>
      <c r="D443" s="20" t="s">
        <v>994</v>
      </c>
      <c r="E443" t="s">
        <v>995</v>
      </c>
      <c r="F443" s="6">
        <v>19.28</v>
      </c>
      <c r="G443" s="7">
        <v>40100</v>
      </c>
      <c r="N443" s="6">
        <v>24.42</v>
      </c>
      <c r="O443" s="7">
        <v>50800</v>
      </c>
    </row>
    <row r="444" spans="1:15" hidden="1">
      <c r="A444" t="s">
        <v>71</v>
      </c>
      <c r="B444" t="s">
        <v>72</v>
      </c>
      <c r="C444" s="20" t="s">
        <v>73</v>
      </c>
      <c r="D444" s="20" t="s">
        <v>996</v>
      </c>
      <c r="E444" t="s">
        <v>997</v>
      </c>
      <c r="F444" s="6">
        <v>17.489999999999998</v>
      </c>
      <c r="G444" s="7">
        <v>36380</v>
      </c>
      <c r="N444" s="6">
        <v>22</v>
      </c>
      <c r="O444" s="7">
        <v>45760</v>
      </c>
    </row>
    <row r="445" spans="1:15" hidden="1">
      <c r="A445" t="s">
        <v>71</v>
      </c>
      <c r="B445" t="s">
        <v>72</v>
      </c>
      <c r="C445" s="20" t="s">
        <v>73</v>
      </c>
      <c r="D445" s="20" t="s">
        <v>998</v>
      </c>
      <c r="E445" t="s">
        <v>999</v>
      </c>
      <c r="F445" s="6">
        <v>29.25</v>
      </c>
      <c r="G445" s="7">
        <v>60840</v>
      </c>
      <c r="N445" s="6">
        <v>37.74</v>
      </c>
      <c r="O445" s="7">
        <v>78490</v>
      </c>
    </row>
    <row r="446" spans="1:15" hidden="1">
      <c r="A446" t="s">
        <v>71</v>
      </c>
      <c r="B446" t="s">
        <v>72</v>
      </c>
      <c r="C446" s="20" t="s">
        <v>73</v>
      </c>
      <c r="D446" s="20" t="s">
        <v>1000</v>
      </c>
      <c r="E446" t="s">
        <v>1001</v>
      </c>
      <c r="F446" s="6">
        <v>14.25</v>
      </c>
      <c r="G446" s="7">
        <v>29630</v>
      </c>
      <c r="N446" s="6">
        <v>15.7</v>
      </c>
      <c r="O446" s="7">
        <v>32660</v>
      </c>
    </row>
    <row r="447" spans="1:15" hidden="1">
      <c r="A447" t="s">
        <v>71</v>
      </c>
      <c r="B447" t="s">
        <v>72</v>
      </c>
      <c r="C447" s="20" t="s">
        <v>73</v>
      </c>
      <c r="D447" s="20" t="s">
        <v>1002</v>
      </c>
      <c r="E447" t="s">
        <v>1003</v>
      </c>
      <c r="F447" s="6">
        <v>18.11</v>
      </c>
      <c r="G447" s="7">
        <v>37660</v>
      </c>
      <c r="N447" s="6">
        <v>23</v>
      </c>
      <c r="O447" s="7">
        <v>47840</v>
      </c>
    </row>
    <row r="448" spans="1:15" hidden="1">
      <c r="A448" t="s">
        <v>71</v>
      </c>
      <c r="B448" t="s">
        <v>72</v>
      </c>
      <c r="C448" s="20" t="s">
        <v>73</v>
      </c>
      <c r="D448" s="20" t="s">
        <v>1004</v>
      </c>
      <c r="E448" t="s">
        <v>1005</v>
      </c>
      <c r="F448" s="6">
        <v>14.44</v>
      </c>
      <c r="G448" s="7">
        <v>30040</v>
      </c>
      <c r="N448" s="6">
        <v>17.04</v>
      </c>
      <c r="O448" s="7">
        <v>35430</v>
      </c>
    </row>
    <row r="449" spans="1:15" hidden="1">
      <c r="A449" t="s">
        <v>71</v>
      </c>
      <c r="B449" t="s">
        <v>72</v>
      </c>
      <c r="C449" s="20" t="s">
        <v>73</v>
      </c>
      <c r="D449" s="20" t="s">
        <v>1006</v>
      </c>
      <c r="E449" t="s">
        <v>1007</v>
      </c>
      <c r="F449" s="6">
        <v>14.62</v>
      </c>
      <c r="G449" s="7">
        <v>30420</v>
      </c>
      <c r="N449" s="6">
        <v>14.64</v>
      </c>
      <c r="O449" s="7">
        <v>30440</v>
      </c>
    </row>
    <row r="450" spans="1:15" hidden="1">
      <c r="A450" t="s">
        <v>71</v>
      </c>
      <c r="B450" t="s">
        <v>72</v>
      </c>
      <c r="C450" s="20" t="s">
        <v>73</v>
      </c>
      <c r="D450" s="20" t="s">
        <v>1008</v>
      </c>
      <c r="E450" t="s">
        <v>1009</v>
      </c>
      <c r="F450" s="6">
        <v>23.12</v>
      </c>
      <c r="G450" s="7">
        <v>48090</v>
      </c>
      <c r="N450" s="6">
        <v>23.95</v>
      </c>
      <c r="O450" s="7">
        <v>49820</v>
      </c>
    </row>
    <row r="451" spans="1:15" hidden="1">
      <c r="A451" t="s">
        <v>71</v>
      </c>
      <c r="B451" t="s">
        <v>72</v>
      </c>
      <c r="C451" s="20" t="s">
        <v>73</v>
      </c>
      <c r="D451" s="20" t="s">
        <v>1010</v>
      </c>
      <c r="E451" t="s">
        <v>1011</v>
      </c>
      <c r="F451" s="6">
        <v>15.27</v>
      </c>
      <c r="G451" s="7">
        <v>31760</v>
      </c>
      <c r="N451" s="6">
        <v>18.649999999999999</v>
      </c>
      <c r="O451" s="7">
        <v>38800</v>
      </c>
    </row>
    <row r="452" spans="1:15" hidden="1">
      <c r="A452" t="s">
        <v>71</v>
      </c>
      <c r="B452" t="s">
        <v>72</v>
      </c>
      <c r="C452" s="20" t="s">
        <v>73</v>
      </c>
      <c r="D452" s="20" t="s">
        <v>1012</v>
      </c>
      <c r="E452" t="s">
        <v>1013</v>
      </c>
      <c r="F452" s="6">
        <v>18.45</v>
      </c>
      <c r="G452" s="7">
        <v>38380</v>
      </c>
      <c r="N452" s="6">
        <v>22.63</v>
      </c>
      <c r="O452" s="7">
        <v>47080</v>
      </c>
    </row>
    <row r="453" spans="1:15" hidden="1">
      <c r="A453" t="s">
        <v>71</v>
      </c>
      <c r="B453" t="s">
        <v>72</v>
      </c>
      <c r="C453" s="20" t="s">
        <v>73</v>
      </c>
      <c r="D453" s="20" t="s">
        <v>1014</v>
      </c>
      <c r="E453" t="s">
        <v>1015</v>
      </c>
      <c r="F453" s="6">
        <v>15.16</v>
      </c>
      <c r="G453" s="7">
        <v>31540</v>
      </c>
      <c r="N453" s="6">
        <v>18.87</v>
      </c>
      <c r="O453" s="7">
        <v>39250</v>
      </c>
    </row>
    <row r="454" spans="1:15" hidden="1">
      <c r="A454" t="s">
        <v>71</v>
      </c>
      <c r="B454" t="s">
        <v>72</v>
      </c>
      <c r="C454" s="20" t="s">
        <v>73</v>
      </c>
      <c r="D454" s="20" t="s">
        <v>1016</v>
      </c>
      <c r="E454" t="s">
        <v>1017</v>
      </c>
      <c r="F454" s="6">
        <v>14.98</v>
      </c>
      <c r="G454" s="7">
        <v>31160</v>
      </c>
      <c r="N454" s="6">
        <v>18.190000000000001</v>
      </c>
      <c r="O454" s="7">
        <v>37840</v>
      </c>
    </row>
    <row r="455" spans="1:15" hidden="1">
      <c r="A455" t="s">
        <v>71</v>
      </c>
      <c r="B455" t="s">
        <v>72</v>
      </c>
      <c r="C455" s="20" t="s">
        <v>73</v>
      </c>
      <c r="D455" s="20" t="s">
        <v>1018</v>
      </c>
      <c r="E455" t="s">
        <v>1019</v>
      </c>
      <c r="F455" s="6">
        <v>28.15</v>
      </c>
      <c r="G455" s="7">
        <v>58560</v>
      </c>
      <c r="N455" s="6">
        <v>29.83</v>
      </c>
      <c r="O455" s="7">
        <v>62040</v>
      </c>
    </row>
    <row r="456" spans="1:15">
      <c r="A456" t="s">
        <v>71</v>
      </c>
      <c r="B456" t="s">
        <v>72</v>
      </c>
      <c r="C456" s="20" t="s">
        <v>73</v>
      </c>
      <c r="D456" s="20" t="s">
        <v>83</v>
      </c>
      <c r="E456" t="s">
        <v>84</v>
      </c>
      <c r="F456" s="6">
        <v>14.96</v>
      </c>
      <c r="G456" s="7">
        <v>31110</v>
      </c>
      <c r="N456" s="6">
        <v>18.510000000000002</v>
      </c>
      <c r="O456" s="7">
        <v>38490</v>
      </c>
    </row>
    <row r="457" spans="1:15" hidden="1">
      <c r="A457" t="s">
        <v>71</v>
      </c>
      <c r="B457" t="s">
        <v>72</v>
      </c>
      <c r="C457" s="20" t="s">
        <v>73</v>
      </c>
      <c r="D457" s="20" t="s">
        <v>1020</v>
      </c>
      <c r="E457" t="s">
        <v>1021</v>
      </c>
      <c r="F457" s="6">
        <v>18.25</v>
      </c>
      <c r="G457" s="7">
        <v>37960</v>
      </c>
      <c r="N457" s="6">
        <v>22.38</v>
      </c>
      <c r="O457" s="7">
        <v>46550</v>
      </c>
    </row>
    <row r="458" spans="1:15" hidden="1">
      <c r="A458" t="s">
        <v>71</v>
      </c>
      <c r="B458" t="s">
        <v>72</v>
      </c>
      <c r="C458" s="20" t="s">
        <v>73</v>
      </c>
      <c r="D458" s="20" t="s">
        <v>1022</v>
      </c>
      <c r="E458" t="s">
        <v>1023</v>
      </c>
      <c r="F458" s="6">
        <v>24.27</v>
      </c>
      <c r="G458" s="7">
        <v>50480</v>
      </c>
      <c r="N458" s="6">
        <v>30.83</v>
      </c>
      <c r="O458" s="7">
        <v>64120</v>
      </c>
    </row>
    <row r="459" spans="1:15" hidden="1">
      <c r="A459" t="s">
        <v>71</v>
      </c>
      <c r="B459" t="s">
        <v>72</v>
      </c>
      <c r="C459" s="20" t="s">
        <v>73</v>
      </c>
      <c r="D459" s="20" t="s">
        <v>1024</v>
      </c>
      <c r="E459" t="s">
        <v>1025</v>
      </c>
      <c r="F459" s="6">
        <v>17.98</v>
      </c>
      <c r="G459" s="7">
        <v>37410</v>
      </c>
      <c r="N459" s="6">
        <v>30.25</v>
      </c>
      <c r="O459" s="7">
        <v>62920</v>
      </c>
    </row>
    <row r="460" spans="1:15" hidden="1">
      <c r="A460" t="s">
        <v>71</v>
      </c>
      <c r="B460" t="s">
        <v>72</v>
      </c>
      <c r="C460" s="20" t="s">
        <v>73</v>
      </c>
      <c r="D460" s="20" t="s">
        <v>1026</v>
      </c>
      <c r="E460" t="s">
        <v>1027</v>
      </c>
      <c r="F460" s="6">
        <v>22.9</v>
      </c>
      <c r="G460" s="7">
        <v>47620</v>
      </c>
      <c r="N460" s="6">
        <v>29.25</v>
      </c>
      <c r="O460" s="7">
        <v>60840</v>
      </c>
    </row>
    <row r="461" spans="1:15" hidden="1">
      <c r="A461" t="s">
        <v>71</v>
      </c>
      <c r="B461" t="s">
        <v>72</v>
      </c>
      <c r="C461" s="20" t="s">
        <v>73</v>
      </c>
      <c r="D461" s="20" t="s">
        <v>1028</v>
      </c>
      <c r="E461" t="s">
        <v>1029</v>
      </c>
      <c r="F461" s="6">
        <v>38.950000000000003</v>
      </c>
      <c r="G461" s="7">
        <v>81020</v>
      </c>
      <c r="N461" s="6">
        <v>51.73</v>
      </c>
      <c r="O461" s="7">
        <v>107590</v>
      </c>
    </row>
    <row r="462" spans="1:15" hidden="1">
      <c r="A462" t="s">
        <v>71</v>
      </c>
      <c r="B462" t="s">
        <v>72</v>
      </c>
      <c r="C462" s="20" t="s">
        <v>73</v>
      </c>
      <c r="D462" s="20" t="s">
        <v>1030</v>
      </c>
      <c r="E462" t="s">
        <v>1031</v>
      </c>
      <c r="F462" s="6">
        <v>14.36</v>
      </c>
      <c r="G462" s="7">
        <v>29860</v>
      </c>
      <c r="N462" s="6">
        <v>14.59</v>
      </c>
      <c r="O462" s="7">
        <v>30340</v>
      </c>
    </row>
    <row r="463" spans="1:15" hidden="1">
      <c r="A463" t="s">
        <v>71</v>
      </c>
      <c r="B463" t="s">
        <v>72</v>
      </c>
      <c r="C463" s="20" t="s">
        <v>73</v>
      </c>
      <c r="D463" s="20" t="s">
        <v>1032</v>
      </c>
      <c r="E463" t="s">
        <v>1033</v>
      </c>
      <c r="F463" s="6">
        <v>18.010000000000002</v>
      </c>
      <c r="G463" s="7">
        <v>37450</v>
      </c>
      <c r="N463" s="6">
        <v>22.92</v>
      </c>
      <c r="O463" s="7">
        <v>47680</v>
      </c>
    </row>
    <row r="464" spans="1:15" hidden="1">
      <c r="A464" t="s">
        <v>71</v>
      </c>
      <c r="B464" t="s">
        <v>72</v>
      </c>
      <c r="C464" s="20" t="s">
        <v>73</v>
      </c>
      <c r="D464" s="20" t="s">
        <v>1034</v>
      </c>
      <c r="E464" t="s">
        <v>1035</v>
      </c>
      <c r="F464" s="6">
        <v>20.440000000000001</v>
      </c>
      <c r="G464" s="7">
        <v>42520</v>
      </c>
      <c r="N464" s="6">
        <v>24.19</v>
      </c>
      <c r="O464" s="7">
        <v>50310</v>
      </c>
    </row>
    <row r="465" spans="1:15" hidden="1">
      <c r="A465" t="s">
        <v>71</v>
      </c>
      <c r="B465" t="s">
        <v>72</v>
      </c>
      <c r="C465" s="20" t="s">
        <v>73</v>
      </c>
      <c r="D465" s="20" t="s">
        <v>1036</v>
      </c>
      <c r="E465" t="s">
        <v>1037</v>
      </c>
      <c r="F465" s="6">
        <v>14.72</v>
      </c>
      <c r="G465" s="7">
        <v>30620</v>
      </c>
      <c r="N465" s="6">
        <v>17.71</v>
      </c>
      <c r="O465" s="7">
        <v>36840</v>
      </c>
    </row>
    <row r="466" spans="1:15" hidden="1">
      <c r="A466" t="s">
        <v>71</v>
      </c>
      <c r="B466" t="s">
        <v>72</v>
      </c>
      <c r="C466" s="20" t="s">
        <v>73</v>
      </c>
      <c r="D466" s="20" t="s">
        <v>1038</v>
      </c>
      <c r="E466" t="s">
        <v>1039</v>
      </c>
      <c r="F466" s="6">
        <v>29.72</v>
      </c>
      <c r="G466" s="7">
        <v>61820</v>
      </c>
      <c r="N466" s="6">
        <v>47.16</v>
      </c>
      <c r="O466" s="7">
        <v>98090</v>
      </c>
    </row>
    <row r="467" spans="1:15" hidden="1">
      <c r="A467" t="s">
        <v>71</v>
      </c>
      <c r="B467" t="s">
        <v>72</v>
      </c>
      <c r="C467" s="20" t="s">
        <v>73</v>
      </c>
      <c r="D467" s="20" t="s">
        <v>1040</v>
      </c>
      <c r="E467" t="s">
        <v>1041</v>
      </c>
      <c r="F467" s="6">
        <v>37.68</v>
      </c>
      <c r="G467" s="7">
        <v>78360</v>
      </c>
      <c r="N467" s="6">
        <v>47.93</v>
      </c>
      <c r="O467" s="7">
        <v>99700</v>
      </c>
    </row>
    <row r="468" spans="1:15" hidden="1">
      <c r="A468" t="s">
        <v>71</v>
      </c>
      <c r="B468" t="s">
        <v>72</v>
      </c>
      <c r="C468" s="20" t="s">
        <v>73</v>
      </c>
      <c r="D468" s="20" t="s">
        <v>1042</v>
      </c>
      <c r="E468" t="s">
        <v>1043</v>
      </c>
      <c r="F468" s="6">
        <v>37.380000000000003</v>
      </c>
      <c r="G468" s="7">
        <v>77740</v>
      </c>
      <c r="N468" s="6">
        <v>60.74</v>
      </c>
      <c r="O468" s="7">
        <v>126330</v>
      </c>
    </row>
    <row r="469" spans="1:15" hidden="1">
      <c r="A469" t="s">
        <v>71</v>
      </c>
      <c r="B469" t="s">
        <v>72</v>
      </c>
      <c r="C469" s="20" t="s">
        <v>73</v>
      </c>
      <c r="D469" s="20" t="s">
        <v>1044</v>
      </c>
      <c r="E469" t="s">
        <v>1045</v>
      </c>
      <c r="F469" s="6">
        <v>23.42</v>
      </c>
      <c r="G469" s="7">
        <v>48720</v>
      </c>
      <c r="N469" s="6">
        <v>29.44</v>
      </c>
      <c r="O469" s="7">
        <v>61240</v>
      </c>
    </row>
    <row r="470" spans="1:15" hidden="1">
      <c r="A470" t="s">
        <v>71</v>
      </c>
      <c r="B470" t="s">
        <v>72</v>
      </c>
      <c r="C470" s="20" t="s">
        <v>73</v>
      </c>
      <c r="D470" s="20" t="s">
        <v>1046</v>
      </c>
      <c r="E470" t="s">
        <v>1047</v>
      </c>
      <c r="F470" s="6">
        <v>35.619999999999997</v>
      </c>
      <c r="G470" s="7">
        <v>74090</v>
      </c>
      <c r="N470" s="6">
        <v>47.35</v>
      </c>
      <c r="O470" s="7">
        <v>98500</v>
      </c>
    </row>
    <row r="471" spans="1:15" hidden="1">
      <c r="A471" t="s">
        <v>71</v>
      </c>
      <c r="B471" t="s">
        <v>72</v>
      </c>
      <c r="C471" s="20" t="s">
        <v>73</v>
      </c>
      <c r="D471" s="20" t="s">
        <v>1048</v>
      </c>
      <c r="E471" t="s">
        <v>1049</v>
      </c>
      <c r="F471" s="6">
        <v>50.32</v>
      </c>
      <c r="G471" s="7">
        <v>104670</v>
      </c>
      <c r="N471" s="6">
        <v>77.45</v>
      </c>
      <c r="O471" s="7">
        <v>161090</v>
      </c>
    </row>
    <row r="472" spans="1:15" hidden="1">
      <c r="A472" t="s">
        <v>71</v>
      </c>
      <c r="B472" t="s">
        <v>72</v>
      </c>
      <c r="C472" s="20" t="s">
        <v>73</v>
      </c>
      <c r="D472" s="20" t="s">
        <v>1050</v>
      </c>
      <c r="E472" t="s">
        <v>1051</v>
      </c>
      <c r="F472" s="6">
        <v>36.619999999999997</v>
      </c>
      <c r="G472" s="7">
        <v>76180</v>
      </c>
      <c r="N472" s="6">
        <v>49.37</v>
      </c>
      <c r="O472" s="7">
        <v>102700</v>
      </c>
    </row>
    <row r="473" spans="1:15" hidden="1">
      <c r="A473" t="s">
        <v>71</v>
      </c>
      <c r="B473" t="s">
        <v>72</v>
      </c>
      <c r="C473" s="20" t="s">
        <v>73</v>
      </c>
      <c r="D473" s="20" t="s">
        <v>1052</v>
      </c>
      <c r="E473" t="s">
        <v>1053</v>
      </c>
      <c r="F473" s="6">
        <v>18.350000000000001</v>
      </c>
      <c r="G473" s="7">
        <v>38170</v>
      </c>
      <c r="N473" s="6">
        <v>18.5</v>
      </c>
      <c r="O473" s="7">
        <v>38490</v>
      </c>
    </row>
    <row r="474" spans="1:15" hidden="1">
      <c r="A474" t="s">
        <v>71</v>
      </c>
      <c r="B474" t="s">
        <v>72</v>
      </c>
      <c r="C474" s="20" t="s">
        <v>73</v>
      </c>
      <c r="D474" s="20" t="s">
        <v>1054</v>
      </c>
      <c r="E474" t="s">
        <v>1055</v>
      </c>
      <c r="F474" s="6">
        <v>30.33</v>
      </c>
      <c r="G474" s="7">
        <v>63090</v>
      </c>
      <c r="N474" s="6">
        <v>37.28</v>
      </c>
      <c r="O474" s="7">
        <v>77540</v>
      </c>
    </row>
    <row r="475" spans="1:15" hidden="1">
      <c r="A475" t="s">
        <v>71</v>
      </c>
      <c r="B475" t="s">
        <v>72</v>
      </c>
      <c r="C475" s="20" t="s">
        <v>73</v>
      </c>
      <c r="D475" s="20" t="s">
        <v>1056</v>
      </c>
      <c r="E475" t="s">
        <v>1057</v>
      </c>
      <c r="F475" s="6">
        <v>38.130000000000003</v>
      </c>
      <c r="G475" s="7">
        <v>79310</v>
      </c>
      <c r="N475" s="6">
        <v>48.42</v>
      </c>
      <c r="O475" s="7">
        <v>100710</v>
      </c>
    </row>
    <row r="476" spans="1:15" hidden="1">
      <c r="A476" t="s">
        <v>71</v>
      </c>
      <c r="B476" t="s">
        <v>72</v>
      </c>
      <c r="C476" s="20" t="s">
        <v>73</v>
      </c>
      <c r="D476" s="20" t="s">
        <v>1058</v>
      </c>
      <c r="E476" t="s">
        <v>1059</v>
      </c>
      <c r="F476" s="6">
        <v>48.77</v>
      </c>
      <c r="G476" s="7">
        <v>101440</v>
      </c>
      <c r="N476" s="6">
        <v>62.95</v>
      </c>
      <c r="O476" s="7">
        <v>130930</v>
      </c>
    </row>
    <row r="477" spans="1:15" hidden="1">
      <c r="A477" t="s">
        <v>71</v>
      </c>
      <c r="B477" t="s">
        <v>72</v>
      </c>
      <c r="C477" s="20" t="s">
        <v>73</v>
      </c>
      <c r="D477" s="20" t="s">
        <v>1060</v>
      </c>
      <c r="E477" t="s">
        <v>1061</v>
      </c>
      <c r="F477" s="6">
        <v>17.829999999999998</v>
      </c>
      <c r="G477" s="7">
        <v>37090</v>
      </c>
      <c r="N477" s="6">
        <v>22.65</v>
      </c>
      <c r="O477" s="7">
        <v>47100</v>
      </c>
    </row>
    <row r="478" spans="1:15" hidden="1">
      <c r="A478" t="s">
        <v>71</v>
      </c>
      <c r="B478" t="s">
        <v>72</v>
      </c>
      <c r="C478" s="20" t="s">
        <v>73</v>
      </c>
      <c r="D478" s="20" t="s">
        <v>1062</v>
      </c>
      <c r="E478" t="s">
        <v>1063</v>
      </c>
      <c r="F478" s="6">
        <v>22.57</v>
      </c>
      <c r="G478" s="7">
        <v>46950</v>
      </c>
      <c r="N478" s="6">
        <v>28.55</v>
      </c>
      <c r="O478" s="7">
        <v>59370</v>
      </c>
    </row>
    <row r="479" spans="1:15" hidden="1">
      <c r="A479" t="s">
        <v>71</v>
      </c>
      <c r="B479" t="s">
        <v>72</v>
      </c>
      <c r="C479" s="20" t="s">
        <v>73</v>
      </c>
      <c r="D479" s="20" t="s">
        <v>1064</v>
      </c>
      <c r="E479" t="s">
        <v>1065</v>
      </c>
      <c r="F479" s="6">
        <v>17.45</v>
      </c>
      <c r="G479" s="7">
        <v>36300</v>
      </c>
      <c r="N479" s="6">
        <v>25.88</v>
      </c>
      <c r="O479" s="7">
        <v>53840</v>
      </c>
    </row>
    <row r="480" spans="1:15" hidden="1">
      <c r="A480" t="s">
        <v>71</v>
      </c>
      <c r="B480" t="s">
        <v>72</v>
      </c>
      <c r="C480" s="20" t="s">
        <v>73</v>
      </c>
      <c r="D480" s="20" t="s">
        <v>1066</v>
      </c>
      <c r="E480" t="s">
        <v>1067</v>
      </c>
      <c r="F480" s="6">
        <v>22.85</v>
      </c>
      <c r="G480" s="7">
        <v>47530</v>
      </c>
      <c r="N480" s="6">
        <v>29.1</v>
      </c>
      <c r="O480" s="7">
        <v>60530</v>
      </c>
    </row>
    <row r="481" spans="1:15" hidden="1">
      <c r="A481" t="s">
        <v>71</v>
      </c>
      <c r="B481" t="s">
        <v>72</v>
      </c>
      <c r="C481" s="20" t="s">
        <v>73</v>
      </c>
      <c r="D481" s="20" t="s">
        <v>1068</v>
      </c>
      <c r="E481" t="s">
        <v>1069</v>
      </c>
      <c r="F481" s="6">
        <v>30.19</v>
      </c>
      <c r="G481" s="7">
        <v>62800</v>
      </c>
      <c r="N481" s="6">
        <v>38.479999999999997</v>
      </c>
      <c r="O481" s="7">
        <v>80030</v>
      </c>
    </row>
    <row r="482" spans="1:15" hidden="1">
      <c r="A482" t="s">
        <v>71</v>
      </c>
      <c r="B482" t="s">
        <v>72</v>
      </c>
      <c r="C482" s="20" t="s">
        <v>73</v>
      </c>
      <c r="D482" s="20" t="s">
        <v>1070</v>
      </c>
      <c r="E482" t="s">
        <v>1071</v>
      </c>
      <c r="F482" s="6">
        <v>17.98</v>
      </c>
      <c r="G482" s="7">
        <v>37400</v>
      </c>
      <c r="N482" s="6">
        <v>21.23</v>
      </c>
      <c r="O482" s="7">
        <v>44150</v>
      </c>
    </row>
    <row r="483" spans="1:15" hidden="1">
      <c r="A483" t="s">
        <v>71</v>
      </c>
      <c r="B483" t="s">
        <v>72</v>
      </c>
      <c r="C483" s="20" t="s">
        <v>73</v>
      </c>
      <c r="D483" s="20" t="s">
        <v>1072</v>
      </c>
      <c r="E483" t="s">
        <v>1073</v>
      </c>
      <c r="F483" s="6">
        <v>22.89</v>
      </c>
      <c r="G483" s="7">
        <v>47600</v>
      </c>
      <c r="N483" s="6">
        <v>28.9</v>
      </c>
      <c r="O483" s="7">
        <v>60120</v>
      </c>
    </row>
    <row r="484" spans="1:15" hidden="1">
      <c r="A484" t="s">
        <v>71</v>
      </c>
      <c r="B484" t="s">
        <v>72</v>
      </c>
      <c r="C484" s="20" t="s">
        <v>73</v>
      </c>
      <c r="D484" s="20" t="s">
        <v>1074</v>
      </c>
      <c r="E484" t="s">
        <v>1075</v>
      </c>
      <c r="F484" s="6">
        <v>29.17</v>
      </c>
      <c r="G484" s="7">
        <v>60670</v>
      </c>
      <c r="N484" s="6">
        <v>29.17</v>
      </c>
      <c r="O484" s="7">
        <v>60670</v>
      </c>
    </row>
    <row r="485" spans="1:15" hidden="1">
      <c r="A485" t="s">
        <v>71</v>
      </c>
      <c r="B485" t="s">
        <v>72</v>
      </c>
      <c r="C485" s="20" t="s">
        <v>73</v>
      </c>
      <c r="D485" s="20" t="s">
        <v>1076</v>
      </c>
      <c r="E485" t="s">
        <v>1077</v>
      </c>
      <c r="F485" s="6">
        <v>22.72</v>
      </c>
      <c r="G485" s="7">
        <v>47260</v>
      </c>
      <c r="N485" s="6">
        <v>28.7</v>
      </c>
      <c r="O485" s="7">
        <v>59700</v>
      </c>
    </row>
    <row r="486" spans="1:15" hidden="1">
      <c r="A486" t="s">
        <v>71</v>
      </c>
      <c r="B486" t="s">
        <v>72</v>
      </c>
      <c r="C486" s="20" t="s">
        <v>73</v>
      </c>
      <c r="D486" s="20" t="s">
        <v>1078</v>
      </c>
      <c r="E486" t="s">
        <v>1079</v>
      </c>
      <c r="F486" s="6">
        <v>22.93</v>
      </c>
      <c r="G486" s="7">
        <v>47700</v>
      </c>
      <c r="N486" s="6">
        <v>28.7</v>
      </c>
      <c r="O486" s="7">
        <v>59700</v>
      </c>
    </row>
    <row r="487" spans="1:15" hidden="1">
      <c r="A487" t="s">
        <v>71</v>
      </c>
      <c r="B487" t="s">
        <v>72</v>
      </c>
      <c r="C487" s="20" t="s">
        <v>73</v>
      </c>
      <c r="D487" s="20" t="s">
        <v>1080</v>
      </c>
      <c r="E487" t="s">
        <v>1081</v>
      </c>
      <c r="F487" s="6">
        <v>23.49</v>
      </c>
      <c r="G487" s="7">
        <v>48860</v>
      </c>
      <c r="N487" s="6">
        <v>29.26</v>
      </c>
      <c r="O487" s="7">
        <v>60860</v>
      </c>
    </row>
    <row r="488" spans="1:15" hidden="1">
      <c r="A488" t="s">
        <v>71</v>
      </c>
      <c r="B488" t="s">
        <v>72</v>
      </c>
      <c r="C488" s="20" t="s">
        <v>73</v>
      </c>
      <c r="D488" s="20" t="s">
        <v>1082</v>
      </c>
      <c r="E488" t="s">
        <v>1083</v>
      </c>
      <c r="F488" s="6">
        <v>23.83</v>
      </c>
      <c r="G488" s="7">
        <v>49570</v>
      </c>
      <c r="N488" s="6">
        <v>29.93</v>
      </c>
      <c r="O488" s="7">
        <v>62250</v>
      </c>
    </row>
    <row r="489" spans="1:15" hidden="1">
      <c r="A489" t="s">
        <v>71</v>
      </c>
      <c r="B489" t="s">
        <v>72</v>
      </c>
      <c r="C489" s="20" t="s">
        <v>73</v>
      </c>
      <c r="D489" s="20" t="s">
        <v>1084</v>
      </c>
      <c r="E489" t="s">
        <v>1085</v>
      </c>
      <c r="F489" s="6" t="s">
        <v>169</v>
      </c>
      <c r="G489" s="7" t="s">
        <v>169</v>
      </c>
      <c r="N489" s="6" t="s">
        <v>169</v>
      </c>
      <c r="O489" s="7" t="s">
        <v>169</v>
      </c>
    </row>
    <row r="490" spans="1:15" hidden="1">
      <c r="A490" t="s">
        <v>71</v>
      </c>
      <c r="B490" t="s">
        <v>72</v>
      </c>
      <c r="C490" s="20" t="s">
        <v>73</v>
      </c>
      <c r="D490" s="20" t="s">
        <v>1086</v>
      </c>
      <c r="E490" t="s">
        <v>1087</v>
      </c>
      <c r="F490" s="6">
        <v>18.05</v>
      </c>
      <c r="G490" s="7">
        <v>37550</v>
      </c>
      <c r="N490" s="6">
        <v>22.48</v>
      </c>
      <c r="O490" s="7">
        <v>46770</v>
      </c>
    </row>
    <row r="491" spans="1:15" hidden="1">
      <c r="A491" t="s">
        <v>71</v>
      </c>
      <c r="B491" t="s">
        <v>72</v>
      </c>
      <c r="C491" s="20" t="s">
        <v>73</v>
      </c>
      <c r="D491" s="20" t="s">
        <v>1088</v>
      </c>
      <c r="E491" t="s">
        <v>1089</v>
      </c>
      <c r="F491" s="6">
        <v>23.94</v>
      </c>
      <c r="G491" s="7">
        <v>49800</v>
      </c>
      <c r="N491" s="6">
        <v>31.13</v>
      </c>
      <c r="O491" s="7">
        <v>64740</v>
      </c>
    </row>
    <row r="492" spans="1:15" hidden="1">
      <c r="A492" t="s">
        <v>71</v>
      </c>
      <c r="B492" t="s">
        <v>72</v>
      </c>
      <c r="C492" s="20" t="s">
        <v>73</v>
      </c>
      <c r="D492" s="20" t="s">
        <v>1090</v>
      </c>
      <c r="E492" t="s">
        <v>1091</v>
      </c>
      <c r="F492" s="6">
        <v>29.46</v>
      </c>
      <c r="G492" s="7">
        <v>61270</v>
      </c>
      <c r="N492" s="6">
        <v>32.31</v>
      </c>
      <c r="O492" s="7">
        <v>67190</v>
      </c>
    </row>
    <row r="493" spans="1:15" hidden="1">
      <c r="A493" t="s">
        <v>71</v>
      </c>
      <c r="B493" t="s">
        <v>72</v>
      </c>
      <c r="C493" s="20" t="s">
        <v>73</v>
      </c>
      <c r="D493" s="20" t="s">
        <v>1092</v>
      </c>
      <c r="E493" t="s">
        <v>1093</v>
      </c>
      <c r="F493" s="6">
        <v>22.83</v>
      </c>
      <c r="G493" s="7">
        <v>47480</v>
      </c>
      <c r="N493" s="6">
        <v>23</v>
      </c>
      <c r="O493" s="7">
        <v>47830</v>
      </c>
    </row>
    <row r="494" spans="1:15" hidden="1">
      <c r="A494" t="s">
        <v>71</v>
      </c>
      <c r="B494" t="s">
        <v>72</v>
      </c>
      <c r="C494" s="20" t="s">
        <v>73</v>
      </c>
      <c r="D494" s="20" t="s">
        <v>1094</v>
      </c>
      <c r="E494" t="s">
        <v>1095</v>
      </c>
      <c r="F494" s="6">
        <v>23.05</v>
      </c>
      <c r="G494" s="7">
        <v>47940</v>
      </c>
      <c r="N494" s="6">
        <v>29.32</v>
      </c>
      <c r="O494" s="7">
        <v>60980</v>
      </c>
    </row>
    <row r="495" spans="1:15" hidden="1">
      <c r="A495" t="s">
        <v>71</v>
      </c>
      <c r="B495" t="s">
        <v>72</v>
      </c>
      <c r="C495" s="20" t="s">
        <v>73</v>
      </c>
      <c r="D495" s="20" t="s">
        <v>1096</v>
      </c>
      <c r="E495" t="s">
        <v>1097</v>
      </c>
      <c r="F495" s="6">
        <v>22.73</v>
      </c>
      <c r="G495" s="7">
        <v>47270</v>
      </c>
      <c r="N495" s="6">
        <v>27.02</v>
      </c>
      <c r="O495" s="7">
        <v>56200</v>
      </c>
    </row>
    <row r="496" spans="1:15" hidden="1">
      <c r="A496" t="s">
        <v>71</v>
      </c>
      <c r="B496" t="s">
        <v>72</v>
      </c>
      <c r="C496" s="20" t="s">
        <v>73</v>
      </c>
      <c r="D496" s="20" t="s">
        <v>1098</v>
      </c>
      <c r="E496" t="s">
        <v>1099</v>
      </c>
      <c r="F496" s="6">
        <v>21.64</v>
      </c>
      <c r="G496" s="7">
        <v>45000</v>
      </c>
      <c r="N496" s="6">
        <v>27.82</v>
      </c>
      <c r="O496" s="7">
        <v>57860</v>
      </c>
    </row>
    <row r="497" spans="1:15" hidden="1">
      <c r="A497" t="s">
        <v>71</v>
      </c>
      <c r="B497" t="s">
        <v>72</v>
      </c>
      <c r="C497" s="20" t="s">
        <v>73</v>
      </c>
      <c r="D497" s="20" t="s">
        <v>1100</v>
      </c>
      <c r="E497" t="s">
        <v>1101</v>
      </c>
      <c r="F497" s="6">
        <v>28.94</v>
      </c>
      <c r="G497" s="7">
        <v>60200</v>
      </c>
      <c r="N497" s="6">
        <v>32.799999999999997</v>
      </c>
      <c r="O497" s="7">
        <v>68220</v>
      </c>
    </row>
    <row r="498" spans="1:15" hidden="1">
      <c r="A498" t="s">
        <v>71</v>
      </c>
      <c r="B498" t="s">
        <v>72</v>
      </c>
      <c r="C498" s="20" t="s">
        <v>73</v>
      </c>
      <c r="D498" s="20" t="s">
        <v>1102</v>
      </c>
      <c r="E498" t="s">
        <v>1103</v>
      </c>
      <c r="F498" s="6">
        <v>22.72</v>
      </c>
      <c r="G498" s="7">
        <v>47260</v>
      </c>
      <c r="N498" s="6">
        <v>26.38</v>
      </c>
      <c r="O498" s="7">
        <v>54870</v>
      </c>
    </row>
    <row r="499" spans="1:15" hidden="1">
      <c r="A499" t="s">
        <v>71</v>
      </c>
      <c r="B499" t="s">
        <v>72</v>
      </c>
      <c r="C499" s="20" t="s">
        <v>73</v>
      </c>
      <c r="D499" s="20" t="s">
        <v>1104</v>
      </c>
      <c r="E499" t="s">
        <v>1105</v>
      </c>
      <c r="F499" s="6">
        <v>14.71</v>
      </c>
      <c r="G499" s="7">
        <v>30600</v>
      </c>
      <c r="N499" s="6">
        <v>18.47</v>
      </c>
      <c r="O499" s="7">
        <v>38420</v>
      </c>
    </row>
    <row r="500" spans="1:15" hidden="1">
      <c r="A500" t="s">
        <v>71</v>
      </c>
      <c r="B500" t="s">
        <v>72</v>
      </c>
      <c r="C500" s="20" t="s">
        <v>73</v>
      </c>
      <c r="D500" s="20" t="s">
        <v>1106</v>
      </c>
      <c r="E500" t="s">
        <v>1107</v>
      </c>
      <c r="F500" s="6">
        <v>22.38</v>
      </c>
      <c r="G500" s="7">
        <v>46550</v>
      </c>
      <c r="N500" s="6">
        <v>23.35</v>
      </c>
      <c r="O500" s="7">
        <v>48580</v>
      </c>
    </row>
    <row r="501" spans="1:15" hidden="1">
      <c r="A501" t="s">
        <v>71</v>
      </c>
      <c r="B501" t="s">
        <v>72</v>
      </c>
      <c r="C501" s="20" t="s">
        <v>73</v>
      </c>
      <c r="D501" s="20" t="s">
        <v>1108</v>
      </c>
      <c r="E501" t="s">
        <v>1109</v>
      </c>
      <c r="F501" s="6">
        <v>17.690000000000001</v>
      </c>
      <c r="G501" s="7">
        <v>36780</v>
      </c>
      <c r="N501" s="6">
        <v>22.71</v>
      </c>
      <c r="O501" s="7">
        <v>47240</v>
      </c>
    </row>
    <row r="502" spans="1:15" hidden="1">
      <c r="A502" t="s">
        <v>71</v>
      </c>
      <c r="B502" t="s">
        <v>72</v>
      </c>
      <c r="C502" s="20" t="s">
        <v>73</v>
      </c>
      <c r="D502" s="20" t="s">
        <v>1110</v>
      </c>
      <c r="E502" t="s">
        <v>1111</v>
      </c>
      <c r="F502" s="6">
        <v>23.49</v>
      </c>
      <c r="G502" s="7">
        <v>48860</v>
      </c>
      <c r="N502" s="6">
        <v>29.1</v>
      </c>
      <c r="O502" s="7">
        <v>60540</v>
      </c>
    </row>
    <row r="503" spans="1:15" hidden="1">
      <c r="A503" t="s">
        <v>71</v>
      </c>
      <c r="B503" t="s">
        <v>72</v>
      </c>
      <c r="C503" s="20" t="s">
        <v>73</v>
      </c>
      <c r="D503" s="20" t="s">
        <v>1112</v>
      </c>
      <c r="E503" t="s">
        <v>1113</v>
      </c>
      <c r="F503" s="6">
        <v>22.83</v>
      </c>
      <c r="G503" s="7">
        <v>47480</v>
      </c>
      <c r="N503" s="6">
        <v>23.07</v>
      </c>
      <c r="O503" s="7">
        <v>47990</v>
      </c>
    </row>
    <row r="504" spans="1:15" hidden="1">
      <c r="A504" t="s">
        <v>71</v>
      </c>
      <c r="B504" t="s">
        <v>72</v>
      </c>
      <c r="C504" s="20" t="s">
        <v>73</v>
      </c>
      <c r="D504" s="20" t="s">
        <v>1114</v>
      </c>
      <c r="E504" t="s">
        <v>1115</v>
      </c>
      <c r="F504" s="6">
        <v>22.72</v>
      </c>
      <c r="G504" s="7">
        <v>47270</v>
      </c>
      <c r="N504" s="6">
        <v>27.86</v>
      </c>
      <c r="O504" s="7">
        <v>57960</v>
      </c>
    </row>
    <row r="505" spans="1:15" hidden="1">
      <c r="A505" t="s">
        <v>71</v>
      </c>
      <c r="B505" t="s">
        <v>72</v>
      </c>
      <c r="C505" s="20" t="s">
        <v>73</v>
      </c>
      <c r="D505" s="20" t="s">
        <v>1116</v>
      </c>
      <c r="E505" t="s">
        <v>1117</v>
      </c>
      <c r="F505" s="6">
        <v>23.05</v>
      </c>
      <c r="G505" s="7">
        <v>47940</v>
      </c>
      <c r="N505" s="6">
        <v>28.86</v>
      </c>
      <c r="O505" s="7">
        <v>60020</v>
      </c>
    </row>
    <row r="506" spans="1:15" hidden="1">
      <c r="A506" t="s">
        <v>71</v>
      </c>
      <c r="B506" t="s">
        <v>72</v>
      </c>
      <c r="C506" s="20" t="s">
        <v>73</v>
      </c>
      <c r="D506" s="20" t="s">
        <v>1118</v>
      </c>
      <c r="E506" t="s">
        <v>1119</v>
      </c>
      <c r="F506" s="6">
        <v>17.57</v>
      </c>
      <c r="G506" s="7">
        <v>36540</v>
      </c>
      <c r="N506" s="6">
        <v>18.89</v>
      </c>
      <c r="O506" s="7">
        <v>39280</v>
      </c>
    </row>
    <row r="507" spans="1:15" hidden="1">
      <c r="A507" t="s">
        <v>71</v>
      </c>
      <c r="B507" t="s">
        <v>72</v>
      </c>
      <c r="C507" s="20" t="s">
        <v>73</v>
      </c>
      <c r="D507" s="20" t="s">
        <v>1120</v>
      </c>
      <c r="E507" t="s">
        <v>1121</v>
      </c>
      <c r="F507" s="6">
        <v>17.82</v>
      </c>
      <c r="G507" s="7">
        <v>37070</v>
      </c>
      <c r="N507" s="6">
        <v>19.11</v>
      </c>
      <c r="O507" s="7">
        <v>39760</v>
      </c>
    </row>
    <row r="508" spans="1:15" hidden="1">
      <c r="A508" t="s">
        <v>71</v>
      </c>
      <c r="B508" t="s">
        <v>72</v>
      </c>
      <c r="C508" s="20" t="s">
        <v>73</v>
      </c>
      <c r="D508" s="20" t="s">
        <v>1122</v>
      </c>
      <c r="E508" t="s">
        <v>1123</v>
      </c>
      <c r="F508" s="6">
        <v>23</v>
      </c>
      <c r="G508" s="7">
        <v>47830</v>
      </c>
      <c r="N508" s="6">
        <v>28.7</v>
      </c>
      <c r="O508" s="7">
        <v>59700</v>
      </c>
    </row>
    <row r="509" spans="1:15" hidden="1">
      <c r="A509" t="s">
        <v>71</v>
      </c>
      <c r="B509" t="s">
        <v>72</v>
      </c>
      <c r="C509" s="20" t="s">
        <v>73</v>
      </c>
      <c r="D509" s="20" t="s">
        <v>1124</v>
      </c>
      <c r="E509" t="s">
        <v>1125</v>
      </c>
      <c r="F509" s="6">
        <v>23.1</v>
      </c>
      <c r="G509" s="7">
        <v>48040</v>
      </c>
      <c r="N509" s="6">
        <v>29.45</v>
      </c>
      <c r="O509" s="7">
        <v>61260</v>
      </c>
    </row>
    <row r="510" spans="1:15" hidden="1">
      <c r="A510" t="s">
        <v>71</v>
      </c>
      <c r="B510" t="s">
        <v>72</v>
      </c>
      <c r="C510" s="20" t="s">
        <v>73</v>
      </c>
      <c r="D510" s="20" t="s">
        <v>1126</v>
      </c>
      <c r="E510" t="s">
        <v>1127</v>
      </c>
      <c r="F510" s="6">
        <v>18.09</v>
      </c>
      <c r="G510" s="7">
        <v>37630</v>
      </c>
      <c r="N510" s="6">
        <v>22.38</v>
      </c>
      <c r="O510" s="7">
        <v>46550</v>
      </c>
    </row>
    <row r="511" spans="1:15" hidden="1">
      <c r="A511" t="s">
        <v>71</v>
      </c>
      <c r="B511" t="s">
        <v>72</v>
      </c>
      <c r="C511" s="20" t="s">
        <v>73</v>
      </c>
      <c r="D511" s="20" t="s">
        <v>1128</v>
      </c>
      <c r="E511" t="s">
        <v>1129</v>
      </c>
      <c r="F511" s="6">
        <v>23.05</v>
      </c>
      <c r="G511" s="7">
        <v>47940</v>
      </c>
      <c r="N511" s="6">
        <v>29.04</v>
      </c>
      <c r="O511" s="7">
        <v>60410</v>
      </c>
    </row>
    <row r="512" spans="1:15" hidden="1">
      <c r="A512" t="s">
        <v>71</v>
      </c>
      <c r="B512" t="s">
        <v>72</v>
      </c>
      <c r="C512" s="20" t="s">
        <v>73</v>
      </c>
      <c r="D512" s="20" t="s">
        <v>1130</v>
      </c>
      <c r="E512" t="s">
        <v>1131</v>
      </c>
      <c r="F512" s="6">
        <v>23.05</v>
      </c>
      <c r="G512" s="7">
        <v>47950</v>
      </c>
      <c r="N512" s="6">
        <v>30.11</v>
      </c>
      <c r="O512" s="7">
        <v>62630</v>
      </c>
    </row>
    <row r="513" spans="1:15" hidden="1">
      <c r="A513" t="s">
        <v>71</v>
      </c>
      <c r="B513" t="s">
        <v>72</v>
      </c>
      <c r="C513" s="20" t="s">
        <v>73</v>
      </c>
      <c r="D513" s="20" t="s">
        <v>1132</v>
      </c>
      <c r="E513" t="s">
        <v>1133</v>
      </c>
      <c r="F513" s="6">
        <v>29.86</v>
      </c>
      <c r="G513" s="7">
        <v>62120</v>
      </c>
      <c r="N513" s="6">
        <v>36.75</v>
      </c>
      <c r="O513" s="7">
        <v>76440</v>
      </c>
    </row>
    <row r="514" spans="1:15" hidden="1">
      <c r="A514" t="s">
        <v>71</v>
      </c>
      <c r="B514" t="s">
        <v>72</v>
      </c>
      <c r="C514" s="20" t="s">
        <v>73</v>
      </c>
      <c r="D514" s="20" t="s">
        <v>1134</v>
      </c>
      <c r="E514" t="s">
        <v>1135</v>
      </c>
      <c r="F514" s="6">
        <v>25.12</v>
      </c>
      <c r="G514" s="7">
        <v>52250</v>
      </c>
      <c r="N514" s="6">
        <v>30.87</v>
      </c>
      <c r="O514" s="7">
        <v>64210</v>
      </c>
    </row>
    <row r="515" spans="1:15" hidden="1">
      <c r="A515" t="s">
        <v>71</v>
      </c>
      <c r="B515" t="s">
        <v>72</v>
      </c>
      <c r="C515" s="20" t="s">
        <v>73</v>
      </c>
      <c r="D515" s="20" t="s">
        <v>1136</v>
      </c>
      <c r="E515" t="s">
        <v>1137</v>
      </c>
      <c r="F515" s="6">
        <v>26.1</v>
      </c>
      <c r="G515" s="7">
        <v>54290</v>
      </c>
      <c r="N515" s="6">
        <v>32.32</v>
      </c>
      <c r="O515" s="7">
        <v>67230</v>
      </c>
    </row>
    <row r="516" spans="1:15" hidden="1">
      <c r="A516" t="s">
        <v>71</v>
      </c>
      <c r="B516" t="s">
        <v>72</v>
      </c>
      <c r="C516" s="20" t="s">
        <v>73</v>
      </c>
      <c r="D516" s="20" t="s">
        <v>1138</v>
      </c>
      <c r="E516" t="s">
        <v>1139</v>
      </c>
      <c r="F516" s="6">
        <v>24.16</v>
      </c>
      <c r="G516" s="7">
        <v>50250</v>
      </c>
      <c r="N516" s="6">
        <v>30.74</v>
      </c>
      <c r="O516" s="7">
        <v>63940</v>
      </c>
    </row>
    <row r="517" spans="1:15" hidden="1">
      <c r="A517" t="s">
        <v>71</v>
      </c>
      <c r="B517" t="s">
        <v>72</v>
      </c>
      <c r="C517" s="20" t="s">
        <v>73</v>
      </c>
      <c r="D517" s="20" t="s">
        <v>1140</v>
      </c>
      <c r="E517" t="s">
        <v>1141</v>
      </c>
      <c r="F517" s="6">
        <v>27.1</v>
      </c>
      <c r="G517" s="7">
        <v>56360</v>
      </c>
      <c r="N517" s="6">
        <v>31.49</v>
      </c>
      <c r="O517" s="7">
        <v>65500</v>
      </c>
    </row>
    <row r="518" spans="1:15" hidden="1">
      <c r="A518" t="s">
        <v>71</v>
      </c>
      <c r="B518" t="s">
        <v>72</v>
      </c>
      <c r="C518" s="20" t="s">
        <v>73</v>
      </c>
      <c r="D518" s="20" t="s">
        <v>1142</v>
      </c>
      <c r="E518" t="s">
        <v>1143</v>
      </c>
      <c r="F518" s="6">
        <v>18.399999999999999</v>
      </c>
      <c r="G518" s="7">
        <v>38260</v>
      </c>
      <c r="N518" s="6">
        <v>23.18</v>
      </c>
      <c r="O518" s="7">
        <v>48220</v>
      </c>
    </row>
    <row r="519" spans="1:15" hidden="1">
      <c r="A519" t="s">
        <v>71</v>
      </c>
      <c r="B519" t="s">
        <v>72</v>
      </c>
      <c r="C519" s="20" t="s">
        <v>73</v>
      </c>
      <c r="D519" s="20" t="s">
        <v>1144</v>
      </c>
      <c r="E519" t="s">
        <v>1145</v>
      </c>
      <c r="F519" s="6">
        <v>19.21</v>
      </c>
      <c r="G519" s="7">
        <v>39950</v>
      </c>
      <c r="N519" s="6">
        <v>22.88</v>
      </c>
      <c r="O519" s="7">
        <v>47600</v>
      </c>
    </row>
    <row r="520" spans="1:15" hidden="1">
      <c r="A520" t="s">
        <v>71</v>
      </c>
      <c r="B520" t="s">
        <v>72</v>
      </c>
      <c r="C520" s="20" t="s">
        <v>73</v>
      </c>
      <c r="D520" s="20" t="s">
        <v>1146</v>
      </c>
      <c r="E520" t="s">
        <v>1147</v>
      </c>
      <c r="F520" s="6">
        <v>30.27</v>
      </c>
      <c r="G520" s="7">
        <v>62970</v>
      </c>
      <c r="N520" s="6">
        <v>38.01</v>
      </c>
      <c r="O520" s="7">
        <v>79060</v>
      </c>
    </row>
    <row r="521" spans="1:15" hidden="1">
      <c r="A521" t="s">
        <v>71</v>
      </c>
      <c r="B521" t="s">
        <v>72</v>
      </c>
      <c r="C521" s="20" t="s">
        <v>73</v>
      </c>
      <c r="D521" s="20" t="s">
        <v>1148</v>
      </c>
      <c r="E521" t="s">
        <v>1149</v>
      </c>
      <c r="F521" s="6">
        <v>28.53</v>
      </c>
      <c r="G521" s="7">
        <v>59350</v>
      </c>
      <c r="N521" s="6">
        <v>37.44</v>
      </c>
      <c r="O521" s="7">
        <v>77880</v>
      </c>
    </row>
    <row r="522" spans="1:15" hidden="1">
      <c r="A522" t="s">
        <v>71</v>
      </c>
      <c r="B522" t="s">
        <v>72</v>
      </c>
      <c r="C522" s="20" t="s">
        <v>73</v>
      </c>
      <c r="D522" s="20" t="s">
        <v>1150</v>
      </c>
      <c r="E522" t="s">
        <v>1151</v>
      </c>
      <c r="F522" s="6">
        <v>22.6</v>
      </c>
      <c r="G522" s="7">
        <v>47000</v>
      </c>
      <c r="N522" s="6">
        <v>23.22</v>
      </c>
      <c r="O522" s="7">
        <v>48290</v>
      </c>
    </row>
    <row r="523" spans="1:15" hidden="1">
      <c r="A523" t="s">
        <v>71</v>
      </c>
      <c r="B523" t="s">
        <v>72</v>
      </c>
      <c r="C523" s="20" t="s">
        <v>73</v>
      </c>
      <c r="D523" s="20" t="s">
        <v>1152</v>
      </c>
      <c r="E523" t="s">
        <v>1153</v>
      </c>
      <c r="F523" s="6">
        <v>23</v>
      </c>
      <c r="G523" s="7">
        <v>47830</v>
      </c>
      <c r="N523" s="6">
        <v>28.7</v>
      </c>
      <c r="O523" s="7">
        <v>59700</v>
      </c>
    </row>
    <row r="524" spans="1:15" hidden="1">
      <c r="A524" t="s">
        <v>71</v>
      </c>
      <c r="B524" t="s">
        <v>72</v>
      </c>
      <c r="C524" s="20" t="s">
        <v>73</v>
      </c>
      <c r="D524" s="20" t="s">
        <v>1154</v>
      </c>
      <c r="E524" t="s">
        <v>1155</v>
      </c>
      <c r="F524" s="6">
        <v>18.21</v>
      </c>
      <c r="G524" s="7">
        <v>37880</v>
      </c>
      <c r="N524" s="6">
        <v>22.91</v>
      </c>
      <c r="O524" s="7">
        <v>47640</v>
      </c>
    </row>
    <row r="525" spans="1:15" hidden="1">
      <c r="A525" t="s">
        <v>71</v>
      </c>
      <c r="B525" t="s">
        <v>72</v>
      </c>
      <c r="C525" s="20" t="s">
        <v>73</v>
      </c>
      <c r="D525" s="20" t="s">
        <v>1156</v>
      </c>
      <c r="E525" t="s">
        <v>1157</v>
      </c>
      <c r="F525" s="6">
        <v>22.8</v>
      </c>
      <c r="G525" s="7">
        <v>47420</v>
      </c>
      <c r="N525" s="6">
        <v>28.7</v>
      </c>
      <c r="O525" s="7">
        <v>59700</v>
      </c>
    </row>
    <row r="526" spans="1:15" hidden="1">
      <c r="A526" t="s">
        <v>71</v>
      </c>
      <c r="B526" t="s">
        <v>72</v>
      </c>
      <c r="C526" s="20" t="s">
        <v>73</v>
      </c>
      <c r="D526" s="20" t="s">
        <v>1158</v>
      </c>
      <c r="E526" t="s">
        <v>1159</v>
      </c>
      <c r="F526" s="6">
        <v>31.37</v>
      </c>
      <c r="G526" s="7">
        <v>65250</v>
      </c>
      <c r="N526" s="6">
        <v>37.200000000000003</v>
      </c>
      <c r="O526" s="7">
        <v>77370</v>
      </c>
    </row>
    <row r="527" spans="1:15" hidden="1">
      <c r="A527" t="s">
        <v>71</v>
      </c>
      <c r="B527" t="s">
        <v>72</v>
      </c>
      <c r="C527" s="20" t="s">
        <v>73</v>
      </c>
      <c r="D527" s="20" t="s">
        <v>1160</v>
      </c>
      <c r="E527" t="s">
        <v>1161</v>
      </c>
      <c r="F527" s="6">
        <v>23.4</v>
      </c>
      <c r="G527" s="7">
        <v>48670</v>
      </c>
      <c r="N527" s="6">
        <v>29.02</v>
      </c>
      <c r="O527" s="7">
        <v>60360</v>
      </c>
    </row>
    <row r="528" spans="1:15" hidden="1">
      <c r="A528" t="s">
        <v>71</v>
      </c>
      <c r="B528" t="s">
        <v>72</v>
      </c>
      <c r="C528" s="20" t="s">
        <v>73</v>
      </c>
      <c r="D528" s="20" t="s">
        <v>1162</v>
      </c>
      <c r="E528" t="s">
        <v>1163</v>
      </c>
      <c r="F528" s="6">
        <v>18.260000000000002</v>
      </c>
      <c r="G528" s="7">
        <v>37970</v>
      </c>
      <c r="N528" s="6">
        <v>22.8</v>
      </c>
      <c r="O528" s="7">
        <v>47420</v>
      </c>
    </row>
    <row r="529" spans="1:15" hidden="1">
      <c r="A529" t="s">
        <v>71</v>
      </c>
      <c r="B529" t="s">
        <v>72</v>
      </c>
      <c r="C529" s="20" t="s">
        <v>73</v>
      </c>
      <c r="D529" s="20" t="s">
        <v>1164</v>
      </c>
      <c r="E529" t="s">
        <v>1165</v>
      </c>
      <c r="F529" s="6">
        <v>20.88</v>
      </c>
      <c r="G529" s="7">
        <v>43420</v>
      </c>
      <c r="N529" s="6">
        <v>23.61</v>
      </c>
      <c r="O529" s="7">
        <v>49120</v>
      </c>
    </row>
    <row r="530" spans="1:15" hidden="1">
      <c r="A530" t="s">
        <v>71</v>
      </c>
      <c r="B530" t="s">
        <v>72</v>
      </c>
      <c r="C530" s="20" t="s">
        <v>73</v>
      </c>
      <c r="D530" s="20" t="s">
        <v>1166</v>
      </c>
      <c r="E530" t="s">
        <v>1167</v>
      </c>
      <c r="F530" s="6">
        <v>19</v>
      </c>
      <c r="G530" s="7">
        <v>39530</v>
      </c>
      <c r="N530" s="6">
        <v>22.83</v>
      </c>
      <c r="O530" s="7">
        <v>47490</v>
      </c>
    </row>
    <row r="531" spans="1:15" hidden="1">
      <c r="A531" t="s">
        <v>71</v>
      </c>
      <c r="B531" t="s">
        <v>72</v>
      </c>
      <c r="C531" s="20" t="s">
        <v>73</v>
      </c>
      <c r="D531" s="20" t="s">
        <v>1168</v>
      </c>
      <c r="E531" t="s">
        <v>1169</v>
      </c>
      <c r="F531" s="6">
        <v>28.73</v>
      </c>
      <c r="G531" s="7">
        <v>59770</v>
      </c>
      <c r="N531" s="6">
        <v>28.86</v>
      </c>
      <c r="O531" s="7">
        <v>60040</v>
      </c>
    </row>
    <row r="532" spans="1:15" hidden="1">
      <c r="A532" t="s">
        <v>71</v>
      </c>
      <c r="B532" t="s">
        <v>72</v>
      </c>
      <c r="C532" s="20" t="s">
        <v>73</v>
      </c>
      <c r="D532" s="20" t="s">
        <v>1170</v>
      </c>
      <c r="E532" t="s">
        <v>1171</v>
      </c>
      <c r="F532" s="6">
        <v>38.479999999999997</v>
      </c>
      <c r="G532" s="7">
        <v>80030</v>
      </c>
      <c r="N532" s="6">
        <v>38.590000000000003</v>
      </c>
      <c r="O532" s="7">
        <v>80270</v>
      </c>
    </row>
    <row r="533" spans="1:15" hidden="1">
      <c r="A533" t="s">
        <v>71</v>
      </c>
      <c r="B533" t="s">
        <v>72</v>
      </c>
      <c r="C533" s="20" t="s">
        <v>73</v>
      </c>
      <c r="D533" s="20" t="s">
        <v>1172</v>
      </c>
      <c r="E533" t="s">
        <v>1173</v>
      </c>
      <c r="F533" s="6">
        <v>17.18</v>
      </c>
      <c r="G533" s="7">
        <v>35740</v>
      </c>
      <c r="N533" s="6">
        <v>23.18</v>
      </c>
      <c r="O533" s="7">
        <v>48220</v>
      </c>
    </row>
    <row r="534" spans="1:15" hidden="1">
      <c r="A534" t="s">
        <v>71</v>
      </c>
      <c r="B534" t="s">
        <v>72</v>
      </c>
      <c r="C534" s="20" t="s">
        <v>73</v>
      </c>
      <c r="D534" s="20" t="s">
        <v>1174</v>
      </c>
      <c r="E534" t="s">
        <v>1175</v>
      </c>
      <c r="F534" s="6">
        <v>17.84</v>
      </c>
      <c r="G534" s="7">
        <v>37100</v>
      </c>
      <c r="N534" s="6">
        <v>22.51</v>
      </c>
      <c r="O534" s="7">
        <v>46830</v>
      </c>
    </row>
    <row r="535" spans="1:15" hidden="1">
      <c r="A535" t="s">
        <v>71</v>
      </c>
      <c r="B535" t="s">
        <v>72</v>
      </c>
      <c r="C535" s="20" t="s">
        <v>73</v>
      </c>
      <c r="D535" s="20" t="s">
        <v>1176</v>
      </c>
      <c r="E535" t="s">
        <v>1177</v>
      </c>
      <c r="F535" s="6">
        <v>23.42</v>
      </c>
      <c r="G535" s="7">
        <v>48710</v>
      </c>
      <c r="N535" s="6">
        <v>29.67</v>
      </c>
      <c r="O535" s="7">
        <v>61700</v>
      </c>
    </row>
    <row r="536" spans="1:15" hidden="1">
      <c r="A536" t="s">
        <v>71</v>
      </c>
      <c r="B536" t="s">
        <v>72</v>
      </c>
      <c r="C536" s="20" t="s">
        <v>73</v>
      </c>
      <c r="D536" s="20" t="s">
        <v>1178</v>
      </c>
      <c r="E536" t="s">
        <v>1179</v>
      </c>
      <c r="F536" s="6">
        <v>23.33</v>
      </c>
      <c r="G536" s="7">
        <v>48530</v>
      </c>
      <c r="N536" s="6">
        <v>30.41</v>
      </c>
      <c r="O536" s="7">
        <v>63250</v>
      </c>
    </row>
    <row r="537" spans="1:15" hidden="1">
      <c r="A537" t="s">
        <v>71</v>
      </c>
      <c r="B537" t="s">
        <v>72</v>
      </c>
      <c r="C537" s="20" t="s">
        <v>73</v>
      </c>
      <c r="D537" s="20" t="s">
        <v>1180</v>
      </c>
      <c r="E537" t="s">
        <v>1181</v>
      </c>
      <c r="F537" s="6">
        <v>18.14</v>
      </c>
      <c r="G537" s="7">
        <v>37720</v>
      </c>
      <c r="N537" s="6">
        <v>19.5</v>
      </c>
      <c r="O537" s="7">
        <v>40560</v>
      </c>
    </row>
    <row r="538" spans="1:15" hidden="1">
      <c r="A538" t="s">
        <v>71</v>
      </c>
      <c r="B538" t="s">
        <v>72</v>
      </c>
      <c r="C538" s="20" t="s">
        <v>73</v>
      </c>
      <c r="D538" s="20" t="s">
        <v>1182</v>
      </c>
      <c r="E538" t="s">
        <v>1183</v>
      </c>
      <c r="F538" s="6">
        <v>16.559999999999999</v>
      </c>
      <c r="G538" s="7">
        <v>34450</v>
      </c>
      <c r="N538" s="6">
        <v>18.899999999999999</v>
      </c>
      <c r="O538" s="7">
        <v>39300</v>
      </c>
    </row>
    <row r="539" spans="1:15" hidden="1">
      <c r="A539" t="s">
        <v>71</v>
      </c>
      <c r="B539" t="s">
        <v>72</v>
      </c>
      <c r="C539" s="20" t="s">
        <v>73</v>
      </c>
      <c r="D539" s="20" t="s">
        <v>1184</v>
      </c>
      <c r="E539" t="s">
        <v>1185</v>
      </c>
      <c r="F539" s="6">
        <v>14.96</v>
      </c>
      <c r="G539" s="7">
        <v>31120</v>
      </c>
      <c r="N539" s="6">
        <v>18.11</v>
      </c>
      <c r="O539" s="7">
        <v>37680</v>
      </c>
    </row>
    <row r="540" spans="1:15" hidden="1">
      <c r="A540" t="s">
        <v>71</v>
      </c>
      <c r="B540" t="s">
        <v>72</v>
      </c>
      <c r="C540" s="20" t="s">
        <v>73</v>
      </c>
      <c r="D540" s="20" t="s">
        <v>1186</v>
      </c>
      <c r="E540" t="s">
        <v>1187</v>
      </c>
      <c r="F540" s="6">
        <v>22.79</v>
      </c>
      <c r="G540" s="7">
        <v>47400</v>
      </c>
      <c r="N540" s="6">
        <v>23.11</v>
      </c>
      <c r="O540" s="7">
        <v>48060</v>
      </c>
    </row>
    <row r="541" spans="1:15" hidden="1">
      <c r="A541" t="s">
        <v>71</v>
      </c>
      <c r="B541" t="s">
        <v>72</v>
      </c>
      <c r="C541" s="20" t="s">
        <v>73</v>
      </c>
      <c r="D541" s="20" t="s">
        <v>1188</v>
      </c>
      <c r="E541" t="s">
        <v>1189</v>
      </c>
      <c r="F541" s="6">
        <v>23.38</v>
      </c>
      <c r="G541" s="7">
        <v>48640</v>
      </c>
      <c r="N541" s="6">
        <v>29.08</v>
      </c>
      <c r="O541" s="7">
        <v>60480</v>
      </c>
    </row>
    <row r="542" spans="1:15" hidden="1">
      <c r="A542" t="s">
        <v>71</v>
      </c>
      <c r="B542" t="s">
        <v>72</v>
      </c>
      <c r="C542" s="20" t="s">
        <v>73</v>
      </c>
      <c r="D542" s="20" t="s">
        <v>1190</v>
      </c>
      <c r="E542" t="s">
        <v>1191</v>
      </c>
      <c r="F542" s="6">
        <v>29.84</v>
      </c>
      <c r="G542" s="7">
        <v>62070</v>
      </c>
      <c r="N542" s="6">
        <v>45.06</v>
      </c>
      <c r="O542" s="7">
        <v>93710</v>
      </c>
    </row>
    <row r="543" spans="1:15" hidden="1">
      <c r="A543" t="s">
        <v>71</v>
      </c>
      <c r="B543" t="s">
        <v>72</v>
      </c>
      <c r="C543" s="20" t="s">
        <v>73</v>
      </c>
      <c r="D543" s="20" t="s">
        <v>1192</v>
      </c>
      <c r="E543" t="s">
        <v>1193</v>
      </c>
      <c r="F543" s="6">
        <v>47.17</v>
      </c>
      <c r="G543" s="7">
        <v>98110</v>
      </c>
      <c r="N543" s="6">
        <v>60.7</v>
      </c>
      <c r="O543" s="7">
        <v>126250</v>
      </c>
    </row>
    <row r="544" spans="1:15" hidden="1">
      <c r="A544" t="s">
        <v>71</v>
      </c>
      <c r="B544" t="s">
        <v>72</v>
      </c>
      <c r="C544" s="20" t="s">
        <v>73</v>
      </c>
      <c r="D544" s="20" t="s">
        <v>1194</v>
      </c>
      <c r="E544" t="s">
        <v>1195</v>
      </c>
      <c r="F544" s="6">
        <v>37.58</v>
      </c>
      <c r="G544" s="7">
        <v>78170</v>
      </c>
      <c r="N544" s="6">
        <v>48.36</v>
      </c>
      <c r="O544" s="7">
        <v>100580</v>
      </c>
    </row>
    <row r="545" spans="1:15" hidden="1">
      <c r="A545" t="s">
        <v>71</v>
      </c>
      <c r="B545" t="s">
        <v>72</v>
      </c>
      <c r="C545" s="20" t="s">
        <v>73</v>
      </c>
      <c r="D545" s="20" t="s">
        <v>1196</v>
      </c>
      <c r="E545" t="s">
        <v>1197</v>
      </c>
      <c r="F545" s="6">
        <v>38.71</v>
      </c>
      <c r="G545" s="7">
        <v>80520</v>
      </c>
      <c r="N545" s="6">
        <v>60.49</v>
      </c>
      <c r="O545" s="7">
        <v>125820</v>
      </c>
    </row>
    <row r="546" spans="1:15" hidden="1">
      <c r="A546" t="s">
        <v>71</v>
      </c>
      <c r="B546" t="s">
        <v>72</v>
      </c>
      <c r="C546" s="20" t="s">
        <v>73</v>
      </c>
      <c r="D546" s="20" t="s">
        <v>1198</v>
      </c>
      <c r="E546" t="s">
        <v>1199</v>
      </c>
      <c r="F546" s="6">
        <v>23.13</v>
      </c>
      <c r="G546" s="7">
        <v>48120</v>
      </c>
      <c r="N546" s="6">
        <v>23.16</v>
      </c>
      <c r="O546" s="7">
        <v>48170</v>
      </c>
    </row>
    <row r="547" spans="1:15" hidden="1">
      <c r="A547" t="s">
        <v>71</v>
      </c>
      <c r="B547" t="s">
        <v>72</v>
      </c>
      <c r="C547" s="20" t="s">
        <v>73</v>
      </c>
      <c r="D547" s="20" t="s">
        <v>1200</v>
      </c>
      <c r="E547" t="s">
        <v>1201</v>
      </c>
      <c r="F547" s="6">
        <v>29.34</v>
      </c>
      <c r="G547" s="7">
        <v>61020</v>
      </c>
      <c r="N547" s="6">
        <v>37.53</v>
      </c>
      <c r="O547" s="7">
        <v>78050</v>
      </c>
    </row>
    <row r="548" spans="1:15" hidden="1">
      <c r="A548" t="s">
        <v>71</v>
      </c>
      <c r="B548" t="s">
        <v>72</v>
      </c>
      <c r="C548" s="20" t="s">
        <v>73</v>
      </c>
      <c r="D548" s="20" t="s">
        <v>1202</v>
      </c>
      <c r="E548" t="s">
        <v>1203</v>
      </c>
      <c r="F548" s="6">
        <v>30.86</v>
      </c>
      <c r="G548" s="7">
        <v>64180</v>
      </c>
      <c r="N548" s="6">
        <v>48.09</v>
      </c>
      <c r="O548" s="7">
        <v>100020</v>
      </c>
    </row>
    <row r="549" spans="1:15" hidden="1">
      <c r="A549" t="s">
        <v>71</v>
      </c>
      <c r="B549" t="s">
        <v>72</v>
      </c>
      <c r="C549" s="20" t="s">
        <v>73</v>
      </c>
      <c r="D549" s="20" t="s">
        <v>1204</v>
      </c>
      <c r="E549" t="s">
        <v>1205</v>
      </c>
      <c r="F549" s="6">
        <v>35.99</v>
      </c>
      <c r="G549" s="7">
        <v>74860</v>
      </c>
      <c r="N549" s="6">
        <v>47.64</v>
      </c>
      <c r="O549" s="7">
        <v>99100</v>
      </c>
    </row>
    <row r="550" spans="1:15" hidden="1">
      <c r="A550" t="s">
        <v>71</v>
      </c>
      <c r="B550" t="s">
        <v>72</v>
      </c>
      <c r="C550" s="20" t="s">
        <v>73</v>
      </c>
      <c r="D550" s="20" t="s">
        <v>1206</v>
      </c>
      <c r="E550" t="s">
        <v>1207</v>
      </c>
      <c r="F550" s="6">
        <v>28.79</v>
      </c>
      <c r="G550" s="7">
        <v>59890</v>
      </c>
      <c r="N550" s="6">
        <v>31.19</v>
      </c>
      <c r="O550" s="7">
        <v>64870</v>
      </c>
    </row>
    <row r="551" spans="1:15" hidden="1">
      <c r="A551" t="s">
        <v>71</v>
      </c>
      <c r="B551" t="s">
        <v>72</v>
      </c>
      <c r="C551" s="20" t="s">
        <v>73</v>
      </c>
      <c r="D551" s="20" t="s">
        <v>1208</v>
      </c>
      <c r="E551" t="s">
        <v>1209</v>
      </c>
      <c r="F551" s="6">
        <v>28.68</v>
      </c>
      <c r="G551" s="7">
        <v>59650</v>
      </c>
      <c r="N551" s="6">
        <v>30.59</v>
      </c>
      <c r="O551" s="7">
        <v>63630</v>
      </c>
    </row>
    <row r="552" spans="1:15" hidden="1">
      <c r="A552" t="s">
        <v>71</v>
      </c>
      <c r="B552" t="s">
        <v>72</v>
      </c>
      <c r="C552" s="20" t="s">
        <v>73</v>
      </c>
      <c r="D552" s="20" t="s">
        <v>1210</v>
      </c>
      <c r="E552" t="s">
        <v>1211</v>
      </c>
      <c r="F552" s="6">
        <v>31.19</v>
      </c>
      <c r="G552" s="7">
        <v>64870</v>
      </c>
      <c r="N552" s="6">
        <v>46.36</v>
      </c>
      <c r="O552" s="7">
        <v>96420</v>
      </c>
    </row>
    <row r="553" spans="1:15" hidden="1">
      <c r="A553" t="s">
        <v>71</v>
      </c>
      <c r="B553" t="s">
        <v>72</v>
      </c>
      <c r="C553" s="20" t="s">
        <v>73</v>
      </c>
      <c r="D553" s="20" t="s">
        <v>1212</v>
      </c>
      <c r="E553" t="s">
        <v>1213</v>
      </c>
      <c r="F553" s="6">
        <v>27.27</v>
      </c>
      <c r="G553" s="7">
        <v>56710</v>
      </c>
      <c r="N553" s="6">
        <v>36.01</v>
      </c>
      <c r="O553" s="7">
        <v>74890</v>
      </c>
    </row>
    <row r="554" spans="1:15" hidden="1">
      <c r="A554" t="s">
        <v>71</v>
      </c>
      <c r="B554" t="s">
        <v>72</v>
      </c>
      <c r="C554" s="20" t="s">
        <v>73</v>
      </c>
      <c r="D554" s="20" t="s">
        <v>1214</v>
      </c>
      <c r="E554" t="s">
        <v>1215</v>
      </c>
      <c r="F554" s="6">
        <v>36.51</v>
      </c>
      <c r="G554" s="7">
        <v>75940</v>
      </c>
      <c r="N554" s="6">
        <v>47.99</v>
      </c>
      <c r="O554" s="7">
        <v>99820</v>
      </c>
    </row>
    <row r="555" spans="1:15" hidden="1">
      <c r="A555" t="s">
        <v>71</v>
      </c>
      <c r="B555" t="s">
        <v>72</v>
      </c>
      <c r="C555" s="20" t="s">
        <v>73</v>
      </c>
      <c r="D555" s="20" t="s">
        <v>1216</v>
      </c>
      <c r="E555" t="s">
        <v>1217</v>
      </c>
      <c r="F555" s="6">
        <v>46.31</v>
      </c>
      <c r="G555" s="7">
        <v>96330</v>
      </c>
      <c r="N555" s="6">
        <v>46.36</v>
      </c>
      <c r="O555" s="7">
        <v>96440</v>
      </c>
    </row>
    <row r="556" spans="1:15" hidden="1">
      <c r="A556" t="s">
        <v>71</v>
      </c>
      <c r="B556" t="s">
        <v>72</v>
      </c>
      <c r="C556" s="20" t="s">
        <v>73</v>
      </c>
      <c r="D556" s="20" t="s">
        <v>1218</v>
      </c>
      <c r="E556" t="s">
        <v>1219</v>
      </c>
      <c r="F556" s="6">
        <v>29.99</v>
      </c>
      <c r="G556" s="7">
        <v>62370</v>
      </c>
      <c r="N556" s="6">
        <v>45.69</v>
      </c>
      <c r="O556" s="7">
        <v>95040</v>
      </c>
    </row>
    <row r="557" spans="1:15" hidden="1">
      <c r="A557" t="s">
        <v>71</v>
      </c>
      <c r="B557" t="s">
        <v>72</v>
      </c>
      <c r="C557" s="20" t="s">
        <v>73</v>
      </c>
      <c r="D557" s="20" t="s">
        <v>1220</v>
      </c>
      <c r="E557" t="s">
        <v>1221</v>
      </c>
      <c r="F557" s="6">
        <v>27.03</v>
      </c>
      <c r="G557" s="7">
        <v>56220</v>
      </c>
      <c r="N557" s="6">
        <v>28.96</v>
      </c>
      <c r="O557" s="7">
        <v>60240</v>
      </c>
    </row>
    <row r="558" spans="1:15" hidden="1">
      <c r="A558" t="s">
        <v>71</v>
      </c>
      <c r="B558" t="s">
        <v>72</v>
      </c>
      <c r="C558" s="20" t="s">
        <v>73</v>
      </c>
      <c r="D558" s="20" t="s">
        <v>1222</v>
      </c>
      <c r="E558" t="s">
        <v>1223</v>
      </c>
      <c r="F558" s="6">
        <v>30.47</v>
      </c>
      <c r="G558" s="7">
        <v>63380</v>
      </c>
      <c r="N558" s="6">
        <v>37.21</v>
      </c>
      <c r="O558" s="7">
        <v>77400</v>
      </c>
    </row>
    <row r="559" spans="1:15" hidden="1">
      <c r="A559" t="s">
        <v>71</v>
      </c>
      <c r="B559" t="s">
        <v>72</v>
      </c>
      <c r="C559" s="20" t="s">
        <v>73</v>
      </c>
      <c r="D559" s="20" t="s">
        <v>1224</v>
      </c>
      <c r="E559" t="s">
        <v>1225</v>
      </c>
      <c r="F559" s="6">
        <v>36.53</v>
      </c>
      <c r="G559" s="7">
        <v>75990</v>
      </c>
      <c r="N559" s="6">
        <v>47.41</v>
      </c>
      <c r="O559" s="7">
        <v>98610</v>
      </c>
    </row>
    <row r="560" spans="1:15" hidden="1">
      <c r="A560" t="s">
        <v>71</v>
      </c>
      <c r="B560" t="s">
        <v>72</v>
      </c>
      <c r="C560" s="20" t="s">
        <v>73</v>
      </c>
      <c r="D560" s="20" t="s">
        <v>1226</v>
      </c>
      <c r="E560" t="s">
        <v>1227</v>
      </c>
      <c r="F560" s="6">
        <v>30.23</v>
      </c>
      <c r="G560" s="7">
        <v>62880</v>
      </c>
      <c r="N560" s="6">
        <v>46.72</v>
      </c>
      <c r="O560" s="7">
        <v>97190</v>
      </c>
    </row>
    <row r="561" spans="1:15" hidden="1">
      <c r="A561" t="s">
        <v>71</v>
      </c>
      <c r="B561" t="s">
        <v>72</v>
      </c>
      <c r="C561" s="20" t="s">
        <v>73</v>
      </c>
      <c r="D561" s="20" t="s">
        <v>1228</v>
      </c>
      <c r="E561" t="s">
        <v>1229</v>
      </c>
      <c r="F561" s="6">
        <v>21.79</v>
      </c>
      <c r="G561" s="7">
        <v>45330</v>
      </c>
      <c r="N561" s="6">
        <v>23.27</v>
      </c>
      <c r="O561" s="7">
        <v>48400</v>
      </c>
    </row>
    <row r="562" spans="1:15" hidden="1">
      <c r="A562" t="s">
        <v>71</v>
      </c>
      <c r="B562" t="s">
        <v>72</v>
      </c>
      <c r="C562" s="20" t="s">
        <v>73</v>
      </c>
      <c r="D562" s="20" t="s">
        <v>1230</v>
      </c>
      <c r="E562" t="s">
        <v>1231</v>
      </c>
      <c r="F562" s="6">
        <v>38.29</v>
      </c>
      <c r="G562" s="7">
        <v>79650</v>
      </c>
      <c r="N562" s="6">
        <v>48.55</v>
      </c>
      <c r="O562" s="7">
        <v>100980</v>
      </c>
    </row>
    <row r="563" spans="1:15" hidden="1">
      <c r="A563" t="s">
        <v>71</v>
      </c>
      <c r="B563" t="s">
        <v>72</v>
      </c>
      <c r="C563" s="20" t="s">
        <v>73</v>
      </c>
      <c r="D563" s="20" t="s">
        <v>1232</v>
      </c>
      <c r="E563" t="s">
        <v>1233</v>
      </c>
      <c r="F563" s="6">
        <v>22.97</v>
      </c>
      <c r="G563" s="7">
        <v>47780</v>
      </c>
      <c r="N563" s="6">
        <v>28.88</v>
      </c>
      <c r="O563" s="7">
        <v>60070</v>
      </c>
    </row>
    <row r="564" spans="1:15" hidden="1">
      <c r="A564" t="s">
        <v>71</v>
      </c>
      <c r="B564" t="s">
        <v>72</v>
      </c>
      <c r="C564" s="20" t="s">
        <v>73</v>
      </c>
      <c r="D564" s="20" t="s">
        <v>1234</v>
      </c>
      <c r="E564" t="s">
        <v>1235</v>
      </c>
      <c r="F564" s="6">
        <v>28.31</v>
      </c>
      <c r="G564" s="7">
        <v>58870</v>
      </c>
      <c r="N564" s="6">
        <v>29.76</v>
      </c>
      <c r="O564" s="7">
        <v>61910</v>
      </c>
    </row>
    <row r="565" spans="1:15" hidden="1">
      <c r="A565" t="s">
        <v>71</v>
      </c>
      <c r="B565" t="s">
        <v>72</v>
      </c>
      <c r="C565" s="20" t="s">
        <v>73</v>
      </c>
      <c r="D565" s="20" t="s">
        <v>1236</v>
      </c>
      <c r="E565" t="s">
        <v>1237</v>
      </c>
      <c r="F565" s="6">
        <v>37.6</v>
      </c>
      <c r="G565" s="7">
        <v>78210</v>
      </c>
      <c r="N565" s="6">
        <v>48.82</v>
      </c>
      <c r="O565" s="7">
        <v>101550</v>
      </c>
    </row>
    <row r="566" spans="1:15" hidden="1">
      <c r="A566" t="s">
        <v>71</v>
      </c>
      <c r="B566" t="s">
        <v>72</v>
      </c>
      <c r="C566" s="20" t="s">
        <v>73</v>
      </c>
      <c r="D566" s="20" t="s">
        <v>1238</v>
      </c>
      <c r="E566" t="s">
        <v>1239</v>
      </c>
      <c r="F566" s="6">
        <v>29.48</v>
      </c>
      <c r="G566" s="7">
        <v>61330</v>
      </c>
      <c r="N566" s="6">
        <v>37.47</v>
      </c>
      <c r="O566" s="7">
        <v>77940</v>
      </c>
    </row>
    <row r="567" spans="1:15" hidden="1">
      <c r="A567" t="s">
        <v>71</v>
      </c>
      <c r="B567" t="s">
        <v>72</v>
      </c>
      <c r="C567" s="20" t="s">
        <v>73</v>
      </c>
      <c r="D567" s="20" t="s">
        <v>1240</v>
      </c>
      <c r="E567" t="s">
        <v>1241</v>
      </c>
      <c r="F567" s="6">
        <v>45.16</v>
      </c>
      <c r="G567" s="7">
        <v>93930</v>
      </c>
      <c r="N567" s="6">
        <v>45.16</v>
      </c>
      <c r="O567" s="7">
        <v>93940</v>
      </c>
    </row>
    <row r="568" spans="1:15" hidden="1">
      <c r="A568" t="s">
        <v>71</v>
      </c>
      <c r="B568" t="s">
        <v>72</v>
      </c>
      <c r="C568" s="20" t="s">
        <v>73</v>
      </c>
      <c r="D568" s="20" t="s">
        <v>1242</v>
      </c>
      <c r="E568" t="s">
        <v>1243</v>
      </c>
      <c r="F568" s="6">
        <v>29.01</v>
      </c>
      <c r="G568" s="7">
        <v>60330</v>
      </c>
      <c r="N568" s="6">
        <v>39.61</v>
      </c>
      <c r="O568" s="7">
        <v>82390</v>
      </c>
    </row>
    <row r="569" spans="1:15" hidden="1">
      <c r="A569" t="s">
        <v>71</v>
      </c>
      <c r="B569" t="s">
        <v>72</v>
      </c>
      <c r="C569" s="20" t="s">
        <v>73</v>
      </c>
      <c r="D569" s="20" t="s">
        <v>1244</v>
      </c>
      <c r="E569" t="s">
        <v>1245</v>
      </c>
      <c r="F569" s="6">
        <v>35.94</v>
      </c>
      <c r="G569" s="7">
        <v>74750</v>
      </c>
      <c r="N569" s="6">
        <v>45.37</v>
      </c>
      <c r="O569" s="7">
        <v>94380</v>
      </c>
    </row>
    <row r="570" spans="1:15" hidden="1">
      <c r="A570" t="s">
        <v>71</v>
      </c>
      <c r="B570" t="s">
        <v>72</v>
      </c>
      <c r="C570" s="20" t="s">
        <v>73</v>
      </c>
      <c r="D570" s="20" t="s">
        <v>1246</v>
      </c>
      <c r="E570" t="s">
        <v>1247</v>
      </c>
      <c r="F570" s="6">
        <v>45.79</v>
      </c>
      <c r="G570" s="7">
        <v>95250</v>
      </c>
      <c r="N570" s="6">
        <v>47.24</v>
      </c>
      <c r="O570" s="7">
        <v>98250</v>
      </c>
    </row>
    <row r="571" spans="1:15" hidden="1">
      <c r="A571" t="s">
        <v>71</v>
      </c>
      <c r="B571" t="s">
        <v>72</v>
      </c>
      <c r="C571" s="20" t="s">
        <v>73</v>
      </c>
      <c r="D571" s="20" t="s">
        <v>1248</v>
      </c>
      <c r="E571" t="s">
        <v>1249</v>
      </c>
      <c r="F571" s="6">
        <v>29.49</v>
      </c>
      <c r="G571" s="7">
        <v>61330</v>
      </c>
      <c r="N571" s="6">
        <v>30.2</v>
      </c>
      <c r="O571" s="7">
        <v>62820</v>
      </c>
    </row>
    <row r="572" spans="1:15" hidden="1">
      <c r="A572" t="s">
        <v>71</v>
      </c>
      <c r="B572" t="s">
        <v>72</v>
      </c>
      <c r="C572" s="20" t="s">
        <v>73</v>
      </c>
      <c r="D572" s="20" t="s">
        <v>1250</v>
      </c>
      <c r="E572" t="s">
        <v>1251</v>
      </c>
      <c r="F572" s="6">
        <v>18.34</v>
      </c>
      <c r="G572" s="7">
        <v>38140</v>
      </c>
      <c r="N572" s="6">
        <v>22.39</v>
      </c>
      <c r="O572" s="7">
        <v>46560</v>
      </c>
    </row>
    <row r="573" spans="1:15" hidden="1">
      <c r="A573" t="s">
        <v>71</v>
      </c>
      <c r="B573" t="s">
        <v>72</v>
      </c>
      <c r="C573" s="20" t="s">
        <v>73</v>
      </c>
      <c r="D573" s="20" t="s">
        <v>1252</v>
      </c>
      <c r="E573" t="s">
        <v>1253</v>
      </c>
      <c r="F573" s="6">
        <v>18.2</v>
      </c>
      <c r="G573" s="7">
        <v>37860</v>
      </c>
      <c r="N573" s="6">
        <v>22.67</v>
      </c>
      <c r="O573" s="7">
        <v>47150</v>
      </c>
    </row>
    <row r="574" spans="1:15" hidden="1">
      <c r="A574" t="s">
        <v>71</v>
      </c>
      <c r="B574" t="s">
        <v>72</v>
      </c>
      <c r="C574" s="20" t="s">
        <v>73</v>
      </c>
      <c r="D574" s="20" t="s">
        <v>1254</v>
      </c>
      <c r="E574" t="s">
        <v>1255</v>
      </c>
      <c r="F574" s="6">
        <v>18.23</v>
      </c>
      <c r="G574" s="7">
        <v>37920</v>
      </c>
      <c r="N574" s="6">
        <v>26.43</v>
      </c>
      <c r="O574" s="7">
        <v>54970</v>
      </c>
    </row>
    <row r="575" spans="1:15" hidden="1">
      <c r="A575" t="s">
        <v>71</v>
      </c>
      <c r="B575" t="s">
        <v>72</v>
      </c>
      <c r="C575" s="20" t="s">
        <v>73</v>
      </c>
      <c r="D575" s="20" t="s">
        <v>1256</v>
      </c>
      <c r="E575" t="s">
        <v>1257</v>
      </c>
      <c r="F575" s="6">
        <v>22.38</v>
      </c>
      <c r="G575" s="7">
        <v>46550</v>
      </c>
      <c r="N575" s="6">
        <v>22.48</v>
      </c>
      <c r="O575" s="7">
        <v>46760</v>
      </c>
    </row>
    <row r="576" spans="1:15" hidden="1">
      <c r="A576" t="s">
        <v>71</v>
      </c>
      <c r="B576" t="s">
        <v>72</v>
      </c>
      <c r="C576" s="20" t="s">
        <v>73</v>
      </c>
      <c r="D576" s="20" t="s">
        <v>1258</v>
      </c>
      <c r="E576" t="s">
        <v>1259</v>
      </c>
      <c r="F576" s="6">
        <v>17.97</v>
      </c>
      <c r="G576" s="7">
        <v>37370</v>
      </c>
      <c r="N576" s="6">
        <v>20.87</v>
      </c>
      <c r="O576" s="7">
        <v>43410</v>
      </c>
    </row>
    <row r="577" spans="1:15" hidden="1">
      <c r="A577" t="s">
        <v>71</v>
      </c>
      <c r="B577" t="s">
        <v>72</v>
      </c>
      <c r="C577" s="20" t="s">
        <v>73</v>
      </c>
      <c r="D577" s="20" t="s">
        <v>1260</v>
      </c>
      <c r="E577" t="s">
        <v>1261</v>
      </c>
      <c r="F577" s="6">
        <v>18.14</v>
      </c>
      <c r="G577" s="7">
        <v>37730</v>
      </c>
      <c r="N577" s="6">
        <v>19.489999999999998</v>
      </c>
      <c r="O577" s="7">
        <v>40540</v>
      </c>
    </row>
    <row r="578" spans="1:15" hidden="1">
      <c r="A578" t="s">
        <v>71</v>
      </c>
      <c r="B578" t="s">
        <v>72</v>
      </c>
      <c r="C578" s="20" t="s">
        <v>73</v>
      </c>
      <c r="D578" s="20" t="s">
        <v>1262</v>
      </c>
      <c r="E578" t="s">
        <v>1263</v>
      </c>
      <c r="F578" s="6">
        <v>35.909999999999997</v>
      </c>
      <c r="G578" s="7">
        <v>74690</v>
      </c>
      <c r="N578" s="6">
        <v>39.22</v>
      </c>
      <c r="O578" s="7">
        <v>81570</v>
      </c>
    </row>
    <row r="579" spans="1:15" hidden="1">
      <c r="A579" t="s">
        <v>71</v>
      </c>
      <c r="B579" t="s">
        <v>72</v>
      </c>
      <c r="C579" s="20" t="s">
        <v>73</v>
      </c>
      <c r="D579" s="20" t="s">
        <v>1264</v>
      </c>
      <c r="E579" t="s">
        <v>1265</v>
      </c>
      <c r="F579" s="6">
        <v>58.42</v>
      </c>
      <c r="G579" s="7">
        <v>121520</v>
      </c>
      <c r="N579" s="6">
        <v>62.84</v>
      </c>
      <c r="O579" s="7">
        <v>130710</v>
      </c>
    </row>
    <row r="580" spans="1:15" hidden="1">
      <c r="A580" t="s">
        <v>71</v>
      </c>
      <c r="B580" t="s">
        <v>72</v>
      </c>
      <c r="C580" s="20" t="s">
        <v>73</v>
      </c>
      <c r="D580" s="20" t="s">
        <v>1266</v>
      </c>
      <c r="E580" t="s">
        <v>1267</v>
      </c>
      <c r="F580" s="6">
        <v>18.23</v>
      </c>
      <c r="G580" s="7">
        <v>37920</v>
      </c>
      <c r="N580" s="6">
        <v>23.24</v>
      </c>
      <c r="O580" s="7">
        <v>48330</v>
      </c>
    </row>
    <row r="581" spans="1:15" hidden="1">
      <c r="A581" t="s">
        <v>71</v>
      </c>
      <c r="B581" t="s">
        <v>72</v>
      </c>
      <c r="C581" s="20" t="s">
        <v>73</v>
      </c>
      <c r="D581" s="20" t="s">
        <v>1268</v>
      </c>
      <c r="E581" t="s">
        <v>1269</v>
      </c>
      <c r="F581" s="6">
        <v>22.85</v>
      </c>
      <c r="G581" s="7">
        <v>47530</v>
      </c>
      <c r="N581" s="6">
        <v>27.55</v>
      </c>
      <c r="O581" s="7">
        <v>57310</v>
      </c>
    </row>
    <row r="582" spans="1:15" hidden="1">
      <c r="A582" t="s">
        <v>71</v>
      </c>
      <c r="B582" t="s">
        <v>72</v>
      </c>
      <c r="C582" s="20" t="s">
        <v>73</v>
      </c>
      <c r="D582" s="20" t="s">
        <v>1270</v>
      </c>
      <c r="E582" t="s">
        <v>1271</v>
      </c>
      <c r="F582" s="6">
        <v>23.19</v>
      </c>
      <c r="G582" s="7">
        <v>48230</v>
      </c>
      <c r="N582" s="6">
        <v>28.78</v>
      </c>
      <c r="O582" s="7">
        <v>59860</v>
      </c>
    </row>
    <row r="583" spans="1:15" hidden="1">
      <c r="A583" t="s">
        <v>71</v>
      </c>
      <c r="B583" t="s">
        <v>72</v>
      </c>
      <c r="C583" s="20" t="s">
        <v>73</v>
      </c>
      <c r="D583" s="20" t="s">
        <v>1272</v>
      </c>
      <c r="E583" t="s">
        <v>1273</v>
      </c>
      <c r="F583" s="6">
        <v>23.09</v>
      </c>
      <c r="G583" s="7">
        <v>48020</v>
      </c>
      <c r="N583" s="6">
        <v>29.32</v>
      </c>
      <c r="O583" s="7">
        <v>60990</v>
      </c>
    </row>
    <row r="584" spans="1:15" hidden="1">
      <c r="A584" t="s">
        <v>71</v>
      </c>
      <c r="B584" t="s">
        <v>72</v>
      </c>
      <c r="C584" s="20" t="s">
        <v>73</v>
      </c>
      <c r="D584" s="20" t="s">
        <v>1274</v>
      </c>
      <c r="E584" t="s">
        <v>1275</v>
      </c>
      <c r="F584" s="6">
        <v>24.75</v>
      </c>
      <c r="G584" s="7">
        <v>51480</v>
      </c>
      <c r="N584" s="6">
        <v>30.47</v>
      </c>
      <c r="O584" s="7">
        <v>63370</v>
      </c>
    </row>
    <row r="585" spans="1:15" hidden="1">
      <c r="A585" t="s">
        <v>71</v>
      </c>
      <c r="B585" t="s">
        <v>72</v>
      </c>
      <c r="C585" s="20" t="s">
        <v>73</v>
      </c>
      <c r="D585" s="20" t="s">
        <v>1276</v>
      </c>
      <c r="E585" t="s">
        <v>1277</v>
      </c>
      <c r="F585" s="6">
        <v>28.52</v>
      </c>
      <c r="G585" s="7">
        <v>59320</v>
      </c>
      <c r="N585" s="6">
        <v>31.54</v>
      </c>
      <c r="O585" s="7">
        <v>65600</v>
      </c>
    </row>
    <row r="586" spans="1:15" hidden="1">
      <c r="A586" t="s">
        <v>71</v>
      </c>
      <c r="B586" t="s">
        <v>72</v>
      </c>
      <c r="C586" s="20" t="s">
        <v>73</v>
      </c>
      <c r="D586" s="20" t="s">
        <v>1278</v>
      </c>
      <c r="E586" t="s">
        <v>1279</v>
      </c>
      <c r="F586" s="6">
        <v>31.13</v>
      </c>
      <c r="G586" s="7">
        <v>64750</v>
      </c>
      <c r="N586" s="6">
        <v>38.71</v>
      </c>
      <c r="O586" s="7">
        <v>80520</v>
      </c>
    </row>
    <row r="587" spans="1:15" hidden="1">
      <c r="A587" t="s">
        <v>71</v>
      </c>
      <c r="B587" t="s">
        <v>72</v>
      </c>
      <c r="C587" s="20" t="s">
        <v>73</v>
      </c>
      <c r="D587" s="20" t="s">
        <v>1280</v>
      </c>
      <c r="E587" t="s">
        <v>1281</v>
      </c>
      <c r="F587" s="6">
        <v>22.99</v>
      </c>
      <c r="G587" s="7">
        <v>47830</v>
      </c>
      <c r="N587" s="6">
        <v>29.57</v>
      </c>
      <c r="O587" s="7">
        <v>61510</v>
      </c>
    </row>
    <row r="588" spans="1:15" hidden="1">
      <c r="A588" t="s">
        <v>71</v>
      </c>
      <c r="B588" t="s">
        <v>72</v>
      </c>
      <c r="C588" s="20" t="s">
        <v>73</v>
      </c>
      <c r="D588" s="20" t="s">
        <v>1282</v>
      </c>
      <c r="E588" t="s">
        <v>1283</v>
      </c>
      <c r="F588" s="6">
        <v>28.8</v>
      </c>
      <c r="G588" s="7">
        <v>59900</v>
      </c>
      <c r="N588" s="6">
        <v>36.9</v>
      </c>
      <c r="O588" s="7">
        <v>76750</v>
      </c>
    </row>
    <row r="589" spans="1:15" hidden="1">
      <c r="A589" t="s">
        <v>71</v>
      </c>
      <c r="B589" t="s">
        <v>72</v>
      </c>
      <c r="C589" s="20" t="s">
        <v>73</v>
      </c>
      <c r="D589" s="20" t="s">
        <v>1284</v>
      </c>
      <c r="E589" t="s">
        <v>1285</v>
      </c>
      <c r="F589" s="6">
        <v>37.520000000000003</v>
      </c>
      <c r="G589" s="7">
        <v>78050</v>
      </c>
      <c r="N589" s="6">
        <v>47.86</v>
      </c>
      <c r="O589" s="7">
        <v>99550</v>
      </c>
    </row>
    <row r="590" spans="1:15" hidden="1">
      <c r="A590" t="s">
        <v>71</v>
      </c>
      <c r="B590" t="s">
        <v>72</v>
      </c>
      <c r="C590" s="20" t="s">
        <v>73</v>
      </c>
      <c r="D590" s="20" t="s">
        <v>1286</v>
      </c>
      <c r="E590" t="s">
        <v>1287</v>
      </c>
      <c r="F590" s="6">
        <v>23.77</v>
      </c>
      <c r="G590" s="7">
        <v>49450</v>
      </c>
      <c r="N590" s="6">
        <v>24.47</v>
      </c>
      <c r="O590" s="7">
        <v>50900</v>
      </c>
    </row>
    <row r="591" spans="1:15" hidden="1">
      <c r="A591" t="s">
        <v>71</v>
      </c>
      <c r="B591" t="s">
        <v>72</v>
      </c>
      <c r="C591" s="20" t="s">
        <v>73</v>
      </c>
      <c r="D591" s="20" t="s">
        <v>1288</v>
      </c>
      <c r="E591" t="s">
        <v>1289</v>
      </c>
      <c r="F591" s="6">
        <v>29.09</v>
      </c>
      <c r="G591" s="7">
        <v>60510</v>
      </c>
      <c r="N591" s="6">
        <v>37.51</v>
      </c>
      <c r="O591" s="7">
        <v>78010</v>
      </c>
    </row>
    <row r="592" spans="1:15" hidden="1">
      <c r="A592" t="s">
        <v>71</v>
      </c>
      <c r="B592" t="s">
        <v>72</v>
      </c>
      <c r="C592" s="20" t="s">
        <v>73</v>
      </c>
      <c r="D592" s="20" t="s">
        <v>1290</v>
      </c>
      <c r="E592" t="s">
        <v>1291</v>
      </c>
      <c r="F592" s="6">
        <v>37.799999999999997</v>
      </c>
      <c r="G592" s="7">
        <v>78620</v>
      </c>
      <c r="N592" s="6">
        <v>47.84</v>
      </c>
      <c r="O592" s="7">
        <v>99500</v>
      </c>
    </row>
    <row r="593" spans="1:15" hidden="1">
      <c r="A593" t="s">
        <v>71</v>
      </c>
      <c r="B593" t="s">
        <v>72</v>
      </c>
      <c r="C593" s="20" t="s">
        <v>73</v>
      </c>
      <c r="D593" s="20" t="s">
        <v>1292</v>
      </c>
      <c r="E593" t="s">
        <v>1293</v>
      </c>
      <c r="F593" s="6">
        <v>22.36</v>
      </c>
      <c r="G593" s="7">
        <v>46510</v>
      </c>
      <c r="N593" s="6">
        <v>22.84</v>
      </c>
      <c r="O593" s="7">
        <v>47510</v>
      </c>
    </row>
    <row r="594" spans="1:15" hidden="1">
      <c r="A594" t="s">
        <v>71</v>
      </c>
      <c r="B594" t="s">
        <v>72</v>
      </c>
      <c r="C594" s="20" t="s">
        <v>73</v>
      </c>
      <c r="D594" s="20" t="s">
        <v>1294</v>
      </c>
      <c r="E594" t="s">
        <v>1295</v>
      </c>
      <c r="F594" s="6">
        <v>47.54</v>
      </c>
      <c r="G594" s="7">
        <v>98870</v>
      </c>
      <c r="N594" s="6">
        <v>47.54</v>
      </c>
      <c r="O594" s="7">
        <v>98870</v>
      </c>
    </row>
    <row r="595" spans="1:15" hidden="1">
      <c r="A595" t="s">
        <v>71</v>
      </c>
      <c r="B595" t="s">
        <v>72</v>
      </c>
      <c r="C595" s="20" t="s">
        <v>73</v>
      </c>
      <c r="D595" s="20" t="s">
        <v>1296</v>
      </c>
      <c r="E595" t="s">
        <v>1297</v>
      </c>
      <c r="F595" s="6">
        <v>29.98</v>
      </c>
      <c r="G595" s="7">
        <v>62360</v>
      </c>
      <c r="N595" s="6">
        <v>39.380000000000003</v>
      </c>
      <c r="O595" s="7">
        <v>81920</v>
      </c>
    </row>
    <row r="596" spans="1:15" hidden="1">
      <c r="A596" t="s">
        <v>71</v>
      </c>
      <c r="B596" t="s">
        <v>72</v>
      </c>
      <c r="C596" s="20" t="s">
        <v>73</v>
      </c>
      <c r="D596" s="20" t="s">
        <v>1298</v>
      </c>
      <c r="E596" t="s">
        <v>1299</v>
      </c>
      <c r="F596" s="6">
        <v>48.24</v>
      </c>
      <c r="G596" s="7">
        <v>100340</v>
      </c>
      <c r="N596" s="6">
        <v>48.83</v>
      </c>
      <c r="O596" s="7">
        <v>101570</v>
      </c>
    </row>
    <row r="597" spans="1:15" hidden="1">
      <c r="A597" t="s">
        <v>71</v>
      </c>
      <c r="B597" t="s">
        <v>72</v>
      </c>
      <c r="C597" s="20" t="s">
        <v>73</v>
      </c>
      <c r="D597" s="20" t="s">
        <v>1300</v>
      </c>
      <c r="E597" t="s">
        <v>1301</v>
      </c>
      <c r="F597" s="6">
        <v>23.28</v>
      </c>
      <c r="G597" s="7">
        <v>48420</v>
      </c>
      <c r="N597" s="6">
        <v>28.69</v>
      </c>
      <c r="O597" s="7">
        <v>59670</v>
      </c>
    </row>
    <row r="598" spans="1:15" hidden="1">
      <c r="A598" t="s">
        <v>71</v>
      </c>
      <c r="B598" t="s">
        <v>72</v>
      </c>
      <c r="C598" s="20" t="s">
        <v>73</v>
      </c>
      <c r="D598" s="20" t="s">
        <v>1302</v>
      </c>
      <c r="E598" t="s">
        <v>1303</v>
      </c>
      <c r="F598" s="6">
        <v>23.01</v>
      </c>
      <c r="G598" s="7">
        <v>47860</v>
      </c>
      <c r="N598" s="6">
        <v>28.73</v>
      </c>
      <c r="O598" s="7">
        <v>59760</v>
      </c>
    </row>
    <row r="599" spans="1:15" hidden="1">
      <c r="A599" t="s">
        <v>71</v>
      </c>
      <c r="B599" t="s">
        <v>72</v>
      </c>
      <c r="C599" s="20" t="s">
        <v>73</v>
      </c>
      <c r="D599" s="20" t="s">
        <v>1304</v>
      </c>
      <c r="E599" t="s">
        <v>1305</v>
      </c>
      <c r="F599" s="6">
        <v>30.24</v>
      </c>
      <c r="G599" s="7">
        <v>62890</v>
      </c>
      <c r="N599" s="6">
        <v>37.799999999999997</v>
      </c>
      <c r="O599" s="7">
        <v>78620</v>
      </c>
    </row>
    <row r="600" spans="1:15" hidden="1">
      <c r="A600" t="s">
        <v>71</v>
      </c>
      <c r="B600" t="s">
        <v>72</v>
      </c>
      <c r="C600" s="20" t="s">
        <v>73</v>
      </c>
      <c r="D600" s="20" t="s">
        <v>1306</v>
      </c>
      <c r="E600" t="s">
        <v>1307</v>
      </c>
      <c r="F600" s="6">
        <v>36.76</v>
      </c>
      <c r="G600" s="7">
        <v>76450</v>
      </c>
      <c r="N600" s="6">
        <v>38.549999999999997</v>
      </c>
      <c r="O600" s="7">
        <v>80190</v>
      </c>
    </row>
    <row r="601" spans="1:15" hidden="1">
      <c r="A601" t="s">
        <v>71</v>
      </c>
      <c r="B601" t="s">
        <v>72</v>
      </c>
      <c r="C601" s="20" t="s">
        <v>73</v>
      </c>
      <c r="D601" s="20" t="s">
        <v>1308</v>
      </c>
      <c r="E601" t="s">
        <v>1309</v>
      </c>
      <c r="F601" s="6">
        <v>27.07</v>
      </c>
      <c r="G601" s="7">
        <v>56310</v>
      </c>
      <c r="N601" s="6">
        <v>29.39</v>
      </c>
      <c r="O601" s="7">
        <v>61120</v>
      </c>
    </row>
    <row r="602" spans="1:15" hidden="1">
      <c r="A602" t="s">
        <v>71</v>
      </c>
      <c r="B602" t="s">
        <v>72</v>
      </c>
      <c r="C602" s="20" t="s">
        <v>73</v>
      </c>
      <c r="D602" s="20" t="s">
        <v>1310</v>
      </c>
      <c r="E602" t="s">
        <v>1311</v>
      </c>
      <c r="F602" s="6">
        <v>23.8</v>
      </c>
      <c r="G602" s="7">
        <v>49500</v>
      </c>
      <c r="N602" s="6">
        <v>28</v>
      </c>
      <c r="O602" s="7">
        <v>58230</v>
      </c>
    </row>
    <row r="603" spans="1:15" hidden="1">
      <c r="A603" t="s">
        <v>71</v>
      </c>
      <c r="B603" t="s">
        <v>72</v>
      </c>
      <c r="C603" s="20" t="s">
        <v>73</v>
      </c>
      <c r="D603" s="20" t="s">
        <v>1312</v>
      </c>
      <c r="E603" t="s">
        <v>1313</v>
      </c>
      <c r="F603" s="6">
        <v>23.06</v>
      </c>
      <c r="G603" s="7">
        <v>47970</v>
      </c>
      <c r="N603" s="6">
        <v>29.31</v>
      </c>
      <c r="O603" s="7">
        <v>60960</v>
      </c>
    </row>
    <row r="604" spans="1:15" hidden="1">
      <c r="A604" t="s">
        <v>71</v>
      </c>
      <c r="B604" t="s">
        <v>72</v>
      </c>
      <c r="C604" s="20" t="s">
        <v>73</v>
      </c>
      <c r="D604" s="20" t="s">
        <v>1314</v>
      </c>
      <c r="E604" t="s">
        <v>1315</v>
      </c>
      <c r="F604" s="6">
        <v>29.11</v>
      </c>
      <c r="G604" s="7">
        <v>60550</v>
      </c>
      <c r="N604" s="6">
        <v>36.159999999999997</v>
      </c>
      <c r="O604" s="7">
        <v>75200</v>
      </c>
    </row>
    <row r="605" spans="1:15" hidden="1">
      <c r="A605" t="s">
        <v>71</v>
      </c>
      <c r="B605" t="s">
        <v>72</v>
      </c>
      <c r="C605" s="20" t="s">
        <v>73</v>
      </c>
      <c r="D605" s="20" t="s">
        <v>1316</v>
      </c>
      <c r="E605" t="s">
        <v>1317</v>
      </c>
      <c r="F605" s="6">
        <v>22.88</v>
      </c>
      <c r="G605" s="7">
        <v>47590</v>
      </c>
      <c r="N605" s="6">
        <v>22.88</v>
      </c>
      <c r="O605" s="7">
        <v>47590</v>
      </c>
    </row>
    <row r="606" spans="1:15" hidden="1">
      <c r="A606" t="s">
        <v>71</v>
      </c>
      <c r="B606" t="s">
        <v>72</v>
      </c>
      <c r="C606" s="20" t="s">
        <v>73</v>
      </c>
      <c r="D606" s="20" t="s">
        <v>1318</v>
      </c>
      <c r="E606" t="s">
        <v>1319</v>
      </c>
      <c r="F606" s="6">
        <v>34.61</v>
      </c>
      <c r="G606" s="7">
        <v>72000</v>
      </c>
      <c r="N606" s="6">
        <v>38.24</v>
      </c>
      <c r="O606" s="7">
        <v>79530</v>
      </c>
    </row>
    <row r="607" spans="1:15" hidden="1">
      <c r="A607" t="s">
        <v>71</v>
      </c>
      <c r="B607" t="s">
        <v>72</v>
      </c>
      <c r="C607" s="20" t="s">
        <v>73</v>
      </c>
      <c r="D607" s="20" t="s">
        <v>1320</v>
      </c>
      <c r="E607" t="s">
        <v>1321</v>
      </c>
      <c r="F607" s="6">
        <v>28.8</v>
      </c>
      <c r="G607" s="7">
        <v>59900</v>
      </c>
      <c r="N607" s="6">
        <v>29.27</v>
      </c>
      <c r="O607" s="7">
        <v>60880</v>
      </c>
    </row>
    <row r="608" spans="1:15" hidden="1">
      <c r="A608" t="s">
        <v>71</v>
      </c>
      <c r="B608" t="s">
        <v>72</v>
      </c>
      <c r="C608" s="20" t="s">
        <v>73</v>
      </c>
      <c r="D608" s="20" t="s">
        <v>1322</v>
      </c>
      <c r="E608" t="s">
        <v>1323</v>
      </c>
      <c r="F608" s="6">
        <v>19.079999999999998</v>
      </c>
      <c r="G608" s="7">
        <v>39690</v>
      </c>
      <c r="N608" s="6">
        <v>22.73</v>
      </c>
      <c r="O608" s="7">
        <v>47280</v>
      </c>
    </row>
    <row r="609" spans="1:15" hidden="1">
      <c r="A609" t="s">
        <v>71</v>
      </c>
      <c r="B609" t="s">
        <v>72</v>
      </c>
      <c r="C609" s="20" t="s">
        <v>73</v>
      </c>
      <c r="D609" s="20" t="s">
        <v>1324</v>
      </c>
      <c r="E609" t="s">
        <v>1325</v>
      </c>
      <c r="F609" s="6">
        <v>22.82</v>
      </c>
      <c r="G609" s="7">
        <v>47470</v>
      </c>
      <c r="N609" s="6">
        <v>28.41</v>
      </c>
      <c r="O609" s="7">
        <v>59100</v>
      </c>
    </row>
    <row r="610" spans="1:15" hidden="1">
      <c r="A610" t="s">
        <v>71</v>
      </c>
      <c r="B610" t="s">
        <v>72</v>
      </c>
      <c r="C610" s="20" t="s">
        <v>73</v>
      </c>
      <c r="D610" s="20" t="s">
        <v>1326</v>
      </c>
      <c r="E610" t="s">
        <v>1327</v>
      </c>
      <c r="F610" s="6">
        <v>17.91</v>
      </c>
      <c r="G610" s="7">
        <v>37240</v>
      </c>
      <c r="N610" s="6">
        <v>19.38</v>
      </c>
      <c r="O610" s="7">
        <v>40310</v>
      </c>
    </row>
    <row r="611" spans="1:15" hidden="1">
      <c r="A611" t="s">
        <v>71</v>
      </c>
      <c r="B611" t="s">
        <v>72</v>
      </c>
      <c r="C611" s="20" t="s">
        <v>73</v>
      </c>
      <c r="D611" s="20" t="s">
        <v>1328</v>
      </c>
      <c r="E611" t="s">
        <v>1329</v>
      </c>
      <c r="F611" s="6">
        <v>22.64</v>
      </c>
      <c r="G611" s="7">
        <v>47090</v>
      </c>
      <c r="N611" s="6">
        <v>23.48</v>
      </c>
      <c r="O611" s="7">
        <v>48840</v>
      </c>
    </row>
    <row r="612" spans="1:15" hidden="1">
      <c r="A612" t="s">
        <v>71</v>
      </c>
      <c r="B612" t="s">
        <v>72</v>
      </c>
      <c r="C612" s="20" t="s">
        <v>73</v>
      </c>
      <c r="D612" s="20" t="s">
        <v>1330</v>
      </c>
      <c r="E612" t="s">
        <v>1331</v>
      </c>
      <c r="F612" s="6">
        <v>14.29</v>
      </c>
      <c r="G612" s="7">
        <v>29720</v>
      </c>
      <c r="N612" s="6">
        <v>17.850000000000001</v>
      </c>
      <c r="O612" s="7">
        <v>37130</v>
      </c>
    </row>
    <row r="613" spans="1:15" hidden="1">
      <c r="A613" t="s">
        <v>71</v>
      </c>
      <c r="B613" t="s">
        <v>72</v>
      </c>
      <c r="C613" s="20" t="s">
        <v>73</v>
      </c>
      <c r="D613" s="20" t="s">
        <v>1332</v>
      </c>
      <c r="E613" t="s">
        <v>1333</v>
      </c>
      <c r="F613" s="6">
        <v>19.579999999999998</v>
      </c>
      <c r="G613" s="7">
        <v>40720</v>
      </c>
      <c r="N613" s="6">
        <v>24.79</v>
      </c>
      <c r="O613" s="7">
        <v>51560</v>
      </c>
    </row>
    <row r="614" spans="1:15" hidden="1">
      <c r="A614" t="s">
        <v>71</v>
      </c>
      <c r="B614" t="s">
        <v>72</v>
      </c>
      <c r="C614" s="20" t="s">
        <v>73</v>
      </c>
      <c r="D614" s="20" t="s">
        <v>1334</v>
      </c>
      <c r="E614" t="s">
        <v>1335</v>
      </c>
      <c r="F614" s="6">
        <v>39.89</v>
      </c>
      <c r="G614" s="7">
        <v>82980</v>
      </c>
      <c r="N614" s="6">
        <v>48.16</v>
      </c>
      <c r="O614" s="7">
        <v>100170</v>
      </c>
    </row>
    <row r="615" spans="1:15" hidden="1">
      <c r="A615" t="s">
        <v>71</v>
      </c>
      <c r="B615" t="s">
        <v>72</v>
      </c>
      <c r="C615" s="20" t="s">
        <v>73</v>
      </c>
      <c r="D615" s="20" t="s">
        <v>1336</v>
      </c>
      <c r="E615" t="s">
        <v>1337</v>
      </c>
      <c r="F615" s="6">
        <v>29.52</v>
      </c>
      <c r="G615" s="7">
        <v>61390</v>
      </c>
      <c r="N615" s="6">
        <v>37.090000000000003</v>
      </c>
      <c r="O615" s="7">
        <v>77150</v>
      </c>
    </row>
    <row r="616" spans="1:15" hidden="1">
      <c r="A616" t="s">
        <v>71</v>
      </c>
      <c r="B616" t="s">
        <v>72</v>
      </c>
      <c r="C616" s="20" t="s">
        <v>73</v>
      </c>
      <c r="D616" s="20" t="s">
        <v>1338</v>
      </c>
      <c r="E616" t="s">
        <v>1339</v>
      </c>
      <c r="F616" s="6">
        <v>23.11</v>
      </c>
      <c r="G616" s="7">
        <v>48060</v>
      </c>
      <c r="N616" s="6">
        <v>29.04</v>
      </c>
      <c r="O616" s="7">
        <v>60400</v>
      </c>
    </row>
    <row r="617" spans="1:15" hidden="1">
      <c r="A617" t="s">
        <v>71</v>
      </c>
      <c r="B617" t="s">
        <v>72</v>
      </c>
      <c r="C617" s="20" t="s">
        <v>73</v>
      </c>
      <c r="D617" s="20" t="s">
        <v>1340</v>
      </c>
      <c r="E617" t="s">
        <v>1341</v>
      </c>
      <c r="F617" s="6">
        <v>29.55</v>
      </c>
      <c r="G617" s="7">
        <v>61460</v>
      </c>
      <c r="N617" s="6">
        <v>37.130000000000003</v>
      </c>
      <c r="O617" s="7">
        <v>77240</v>
      </c>
    </row>
    <row r="618" spans="1:15" hidden="1">
      <c r="A618" t="s">
        <v>71</v>
      </c>
      <c r="B618" t="s">
        <v>72</v>
      </c>
      <c r="C618" s="20" t="s">
        <v>73</v>
      </c>
      <c r="D618" s="20" t="s">
        <v>1342</v>
      </c>
      <c r="E618" t="s">
        <v>1343</v>
      </c>
      <c r="F618" s="6">
        <v>24.23</v>
      </c>
      <c r="G618" s="7">
        <v>50390</v>
      </c>
      <c r="N618" s="6">
        <v>29.59</v>
      </c>
      <c r="O618" s="7">
        <v>61540</v>
      </c>
    </row>
    <row r="619" spans="1:15" hidden="1">
      <c r="A619" t="s">
        <v>71</v>
      </c>
      <c r="B619" t="s">
        <v>72</v>
      </c>
      <c r="C619" s="20" t="s">
        <v>73</v>
      </c>
      <c r="D619" s="20" t="s">
        <v>1344</v>
      </c>
      <c r="E619" t="s">
        <v>1345</v>
      </c>
      <c r="F619" s="6">
        <v>29.89</v>
      </c>
      <c r="G619" s="7">
        <v>62180</v>
      </c>
      <c r="N619" s="6">
        <v>36.590000000000003</v>
      </c>
      <c r="O619" s="7">
        <v>76110</v>
      </c>
    </row>
    <row r="620" spans="1:15" hidden="1">
      <c r="A620" t="s">
        <v>71</v>
      </c>
      <c r="B620" t="s">
        <v>72</v>
      </c>
      <c r="C620" s="20" t="s">
        <v>73</v>
      </c>
      <c r="D620" s="20" t="s">
        <v>1346</v>
      </c>
      <c r="E620" t="s">
        <v>1347</v>
      </c>
      <c r="F620" s="6">
        <v>47.52</v>
      </c>
      <c r="G620" s="7">
        <v>98850</v>
      </c>
      <c r="N620" s="6">
        <v>49.14</v>
      </c>
      <c r="O620" s="7">
        <v>102220</v>
      </c>
    </row>
    <row r="621" spans="1:15" hidden="1">
      <c r="A621" t="s">
        <v>71</v>
      </c>
      <c r="B621" t="s">
        <v>72</v>
      </c>
      <c r="C621" s="20" t="s">
        <v>73</v>
      </c>
      <c r="D621" s="20" t="s">
        <v>1348</v>
      </c>
      <c r="E621" t="s">
        <v>1349</v>
      </c>
      <c r="F621" s="6">
        <v>46.5</v>
      </c>
      <c r="G621" s="7">
        <v>96710</v>
      </c>
      <c r="N621" s="6">
        <v>48.02</v>
      </c>
      <c r="O621" s="7">
        <v>99870</v>
      </c>
    </row>
    <row r="622" spans="1:15" hidden="1">
      <c r="A622" t="s">
        <v>71</v>
      </c>
      <c r="B622" t="s">
        <v>72</v>
      </c>
      <c r="C622" s="20" t="s">
        <v>73</v>
      </c>
      <c r="D622" s="20" t="s">
        <v>1350</v>
      </c>
      <c r="E622" t="s">
        <v>1351</v>
      </c>
      <c r="F622" s="6">
        <v>28.54</v>
      </c>
      <c r="G622" s="7">
        <v>59370</v>
      </c>
      <c r="N622" s="6">
        <v>28.54</v>
      </c>
      <c r="O622" s="7">
        <v>59370</v>
      </c>
    </row>
    <row r="623" spans="1:15" hidden="1">
      <c r="A623" t="s">
        <v>71</v>
      </c>
      <c r="B623" t="s">
        <v>72</v>
      </c>
      <c r="C623" s="20" t="s">
        <v>73</v>
      </c>
      <c r="D623" s="20" t="s">
        <v>1352</v>
      </c>
      <c r="E623" t="s">
        <v>1353</v>
      </c>
      <c r="F623" s="6">
        <v>24.79</v>
      </c>
      <c r="G623" s="7">
        <v>51550</v>
      </c>
      <c r="N623" s="6">
        <v>31.61</v>
      </c>
      <c r="O623" s="7">
        <v>65740</v>
      </c>
    </row>
    <row r="624" spans="1:15" hidden="1">
      <c r="A624" t="s">
        <v>71</v>
      </c>
      <c r="B624" t="s">
        <v>72</v>
      </c>
      <c r="C624" s="20" t="s">
        <v>73</v>
      </c>
      <c r="D624" s="20" t="s">
        <v>1354</v>
      </c>
      <c r="E624" t="s">
        <v>1355</v>
      </c>
      <c r="F624" s="6">
        <v>22.94</v>
      </c>
      <c r="G624" s="7">
        <v>47710</v>
      </c>
      <c r="N624" s="6">
        <v>28.71</v>
      </c>
      <c r="O624" s="7">
        <v>59710</v>
      </c>
    </row>
    <row r="625" spans="1:15" hidden="1">
      <c r="A625" t="s">
        <v>71</v>
      </c>
      <c r="B625" t="s">
        <v>72</v>
      </c>
      <c r="C625" s="20" t="s">
        <v>73</v>
      </c>
      <c r="D625" s="20" t="s">
        <v>1356</v>
      </c>
      <c r="E625" t="s">
        <v>1357</v>
      </c>
      <c r="F625" s="6">
        <v>29.69</v>
      </c>
      <c r="G625" s="7">
        <v>61760</v>
      </c>
      <c r="N625" s="6">
        <v>37.46</v>
      </c>
      <c r="O625" s="7">
        <v>77920</v>
      </c>
    </row>
    <row r="626" spans="1:15" hidden="1">
      <c r="A626" t="s">
        <v>71</v>
      </c>
      <c r="B626" t="s">
        <v>72</v>
      </c>
      <c r="C626" s="20" t="s">
        <v>73</v>
      </c>
      <c r="D626" s="20" t="s">
        <v>1358</v>
      </c>
      <c r="E626" t="s">
        <v>1359</v>
      </c>
      <c r="F626" s="6">
        <v>23.14</v>
      </c>
      <c r="G626" s="7">
        <v>48130</v>
      </c>
      <c r="N626" s="6">
        <v>29.13</v>
      </c>
      <c r="O626" s="7">
        <v>60590</v>
      </c>
    </row>
    <row r="627" spans="1:15" hidden="1">
      <c r="A627" t="s">
        <v>71</v>
      </c>
      <c r="B627" t="s">
        <v>72</v>
      </c>
      <c r="C627" s="20" t="s">
        <v>73</v>
      </c>
      <c r="D627" s="20" t="s">
        <v>1360</v>
      </c>
      <c r="E627" t="s">
        <v>1361</v>
      </c>
      <c r="F627" s="6">
        <v>20.92</v>
      </c>
      <c r="G627" s="7">
        <v>43500</v>
      </c>
      <c r="N627" s="6">
        <v>22.75</v>
      </c>
      <c r="O627" s="7">
        <v>47310</v>
      </c>
    </row>
    <row r="628" spans="1:15" hidden="1">
      <c r="A628" t="s">
        <v>71</v>
      </c>
      <c r="B628" t="s">
        <v>72</v>
      </c>
      <c r="C628" s="20" t="s">
        <v>73</v>
      </c>
      <c r="D628" s="20" t="s">
        <v>1362</v>
      </c>
      <c r="E628" t="s">
        <v>1363</v>
      </c>
      <c r="F628" s="6">
        <v>28.86</v>
      </c>
      <c r="G628" s="7">
        <v>60020</v>
      </c>
      <c r="N628" s="6">
        <v>30.18</v>
      </c>
      <c r="O628" s="7">
        <v>62760</v>
      </c>
    </row>
    <row r="629" spans="1:15" hidden="1">
      <c r="A629" t="s">
        <v>71</v>
      </c>
      <c r="B629" t="s">
        <v>72</v>
      </c>
      <c r="C629" s="20" t="s">
        <v>73</v>
      </c>
      <c r="D629" s="20" t="s">
        <v>1364</v>
      </c>
      <c r="E629" t="s">
        <v>1365</v>
      </c>
      <c r="F629" s="6">
        <v>37.69</v>
      </c>
      <c r="G629" s="7">
        <v>78400</v>
      </c>
      <c r="N629" s="6">
        <v>38.67</v>
      </c>
      <c r="O629" s="7">
        <v>80440</v>
      </c>
    </row>
    <row r="630" spans="1:15" hidden="1">
      <c r="A630" t="s">
        <v>71</v>
      </c>
      <c r="B630" t="s">
        <v>72</v>
      </c>
      <c r="C630" s="20" t="s">
        <v>73</v>
      </c>
      <c r="D630" s="20" t="s">
        <v>1366</v>
      </c>
      <c r="E630" t="s">
        <v>1367</v>
      </c>
      <c r="F630" s="6">
        <v>37.770000000000003</v>
      </c>
      <c r="G630" s="7">
        <v>78560</v>
      </c>
      <c r="N630" s="6">
        <v>48</v>
      </c>
      <c r="O630" s="7">
        <v>99850</v>
      </c>
    </row>
    <row r="631" spans="1:15" hidden="1">
      <c r="A631" t="s">
        <v>71</v>
      </c>
      <c r="B631" t="s">
        <v>72</v>
      </c>
      <c r="C631" s="20" t="s">
        <v>73</v>
      </c>
      <c r="D631" s="20" t="s">
        <v>1368</v>
      </c>
      <c r="E631" t="s">
        <v>1369</v>
      </c>
      <c r="F631" s="6">
        <v>18.649999999999999</v>
      </c>
      <c r="G631" s="7">
        <v>38800</v>
      </c>
      <c r="N631" s="6">
        <v>22.82</v>
      </c>
      <c r="O631" s="7">
        <v>47460</v>
      </c>
    </row>
    <row r="632" spans="1:15" hidden="1">
      <c r="A632" t="s">
        <v>71</v>
      </c>
      <c r="B632" t="s">
        <v>72</v>
      </c>
      <c r="C632" s="20" t="s">
        <v>73</v>
      </c>
      <c r="D632" s="20" t="s">
        <v>1370</v>
      </c>
      <c r="E632" t="s">
        <v>1371</v>
      </c>
      <c r="F632" s="6">
        <v>23.07</v>
      </c>
      <c r="G632" s="7">
        <v>47990</v>
      </c>
      <c r="N632" s="6">
        <v>28.76</v>
      </c>
      <c r="O632" s="7">
        <v>59820</v>
      </c>
    </row>
    <row r="633" spans="1:15" hidden="1">
      <c r="A633" t="s">
        <v>71</v>
      </c>
      <c r="B633" t="s">
        <v>72</v>
      </c>
      <c r="C633" s="20" t="s">
        <v>73</v>
      </c>
      <c r="D633" s="20" t="s">
        <v>1372</v>
      </c>
      <c r="E633" t="s">
        <v>1373</v>
      </c>
      <c r="F633" s="6">
        <v>20.73</v>
      </c>
      <c r="G633" s="7">
        <v>43110</v>
      </c>
      <c r="N633" s="6">
        <v>27.63</v>
      </c>
      <c r="O633" s="7">
        <v>57470</v>
      </c>
    </row>
    <row r="634" spans="1:15" hidden="1">
      <c r="A634" t="s">
        <v>71</v>
      </c>
      <c r="B634" t="s">
        <v>72</v>
      </c>
      <c r="C634" s="20" t="s">
        <v>73</v>
      </c>
      <c r="D634" s="20" t="s">
        <v>1374</v>
      </c>
      <c r="E634" t="s">
        <v>1375</v>
      </c>
      <c r="F634" s="6">
        <v>31.95</v>
      </c>
      <c r="G634" s="7">
        <v>66460</v>
      </c>
      <c r="N634" s="6">
        <v>39.86</v>
      </c>
      <c r="O634" s="7">
        <v>82920</v>
      </c>
    </row>
    <row r="635" spans="1:15" hidden="1">
      <c r="A635" t="s">
        <v>71</v>
      </c>
      <c r="B635" t="s">
        <v>72</v>
      </c>
      <c r="C635" s="20" t="s">
        <v>73</v>
      </c>
      <c r="D635" s="20" t="s">
        <v>1376</v>
      </c>
      <c r="E635" t="s">
        <v>1377</v>
      </c>
      <c r="F635" s="6">
        <v>15.18</v>
      </c>
      <c r="G635" s="7">
        <v>31560</v>
      </c>
      <c r="N635" s="6">
        <v>18.100000000000001</v>
      </c>
      <c r="O635" s="7">
        <v>37660</v>
      </c>
    </row>
    <row r="636" spans="1:15" hidden="1">
      <c r="A636" t="s">
        <v>71</v>
      </c>
      <c r="B636" t="s">
        <v>72</v>
      </c>
      <c r="C636" s="20" t="s">
        <v>73</v>
      </c>
      <c r="D636" s="20" t="s">
        <v>1378</v>
      </c>
      <c r="E636" t="s">
        <v>1379</v>
      </c>
      <c r="F636" s="6">
        <v>22.38</v>
      </c>
      <c r="G636" s="7">
        <v>46550</v>
      </c>
      <c r="N636" s="6">
        <v>23.55</v>
      </c>
      <c r="O636" s="7">
        <v>48980</v>
      </c>
    </row>
    <row r="637" spans="1:15" hidden="1">
      <c r="A637" t="s">
        <v>71</v>
      </c>
      <c r="B637" t="s">
        <v>72</v>
      </c>
      <c r="C637" s="20" t="s">
        <v>73</v>
      </c>
      <c r="D637" s="20" t="s">
        <v>1380</v>
      </c>
      <c r="E637" t="s">
        <v>1381</v>
      </c>
      <c r="F637" s="6">
        <v>17.829999999999998</v>
      </c>
      <c r="G637" s="7">
        <v>37080</v>
      </c>
      <c r="N637" s="6">
        <v>18.55</v>
      </c>
      <c r="O637" s="7">
        <v>38590</v>
      </c>
    </row>
    <row r="638" spans="1:15" hidden="1">
      <c r="A638" t="s">
        <v>71</v>
      </c>
      <c r="B638" t="s">
        <v>72</v>
      </c>
      <c r="C638" s="20" t="s">
        <v>73</v>
      </c>
      <c r="D638" s="20" t="s">
        <v>1382</v>
      </c>
      <c r="E638" t="s">
        <v>1383</v>
      </c>
      <c r="F638" s="6">
        <v>23.8</v>
      </c>
      <c r="G638" s="7">
        <v>49510</v>
      </c>
      <c r="N638" s="6">
        <v>29.2</v>
      </c>
      <c r="O638" s="7">
        <v>60740</v>
      </c>
    </row>
    <row r="639" spans="1:15" hidden="1">
      <c r="A639" t="s">
        <v>71</v>
      </c>
      <c r="B639" t="s">
        <v>72</v>
      </c>
      <c r="C639" s="20" t="s">
        <v>73</v>
      </c>
      <c r="D639" s="20" t="s">
        <v>1384</v>
      </c>
      <c r="E639" t="s">
        <v>1385</v>
      </c>
      <c r="F639" s="6">
        <v>23.55</v>
      </c>
      <c r="G639" s="7">
        <v>48980</v>
      </c>
      <c r="N639" s="6">
        <v>28.3</v>
      </c>
      <c r="O639" s="7">
        <v>58850</v>
      </c>
    </row>
    <row r="640" spans="1:15" hidden="1">
      <c r="A640" t="s">
        <v>71</v>
      </c>
      <c r="B640" t="s">
        <v>72</v>
      </c>
      <c r="C640" s="20" t="s">
        <v>73</v>
      </c>
      <c r="D640" s="20" t="s">
        <v>1386</v>
      </c>
      <c r="E640" t="s">
        <v>1387</v>
      </c>
      <c r="F640" s="6">
        <v>17.7</v>
      </c>
      <c r="G640" s="7">
        <v>36810</v>
      </c>
      <c r="N640" s="6">
        <v>21.86</v>
      </c>
      <c r="O640" s="7">
        <v>45460</v>
      </c>
    </row>
    <row r="641" spans="1:15" hidden="1">
      <c r="A641" t="s">
        <v>71</v>
      </c>
      <c r="B641" t="s">
        <v>72</v>
      </c>
      <c r="C641" s="20" t="s">
        <v>73</v>
      </c>
      <c r="D641" s="20" t="s">
        <v>1388</v>
      </c>
      <c r="E641" t="s">
        <v>1389</v>
      </c>
      <c r="F641" s="6">
        <v>16.88</v>
      </c>
      <c r="G641" s="7">
        <v>35110</v>
      </c>
      <c r="N641" s="6">
        <v>18.22</v>
      </c>
      <c r="O641" s="7">
        <v>37900</v>
      </c>
    </row>
    <row r="642" spans="1:15" hidden="1">
      <c r="A642" t="s">
        <v>71</v>
      </c>
      <c r="B642" t="s">
        <v>72</v>
      </c>
      <c r="C642" s="20" t="s">
        <v>73</v>
      </c>
      <c r="D642" s="20" t="s">
        <v>1390</v>
      </c>
      <c r="E642" t="s">
        <v>1391</v>
      </c>
      <c r="F642" s="6">
        <v>23.01</v>
      </c>
      <c r="G642" s="7">
        <v>47860</v>
      </c>
      <c r="N642" s="6">
        <v>29.16</v>
      </c>
      <c r="O642" s="7">
        <v>60650</v>
      </c>
    </row>
    <row r="643" spans="1:15" hidden="1">
      <c r="A643" t="s">
        <v>71</v>
      </c>
      <c r="B643" t="s">
        <v>72</v>
      </c>
      <c r="C643" s="20" t="s">
        <v>73</v>
      </c>
      <c r="D643" s="20" t="s">
        <v>1392</v>
      </c>
      <c r="E643" t="s">
        <v>1393</v>
      </c>
      <c r="F643" s="6">
        <v>17.45</v>
      </c>
      <c r="G643" s="7">
        <v>36300</v>
      </c>
      <c r="N643" s="6">
        <v>19.27</v>
      </c>
      <c r="O643" s="7">
        <v>40080</v>
      </c>
    </row>
    <row r="644" spans="1:15" hidden="1">
      <c r="A644" t="s">
        <v>71</v>
      </c>
      <c r="B644" t="s">
        <v>72</v>
      </c>
      <c r="C644" s="20" t="s">
        <v>73</v>
      </c>
      <c r="D644" s="20" t="s">
        <v>1394</v>
      </c>
      <c r="E644" t="s">
        <v>1395</v>
      </c>
      <c r="F644" s="6">
        <v>16.559999999999999</v>
      </c>
      <c r="G644" s="7">
        <v>34430</v>
      </c>
      <c r="N644" s="6">
        <v>21.18</v>
      </c>
      <c r="O644" s="7">
        <v>44060</v>
      </c>
    </row>
    <row r="645" spans="1:15" hidden="1">
      <c r="A645" t="s">
        <v>71</v>
      </c>
      <c r="B645" t="s">
        <v>72</v>
      </c>
      <c r="C645" s="20" t="s">
        <v>73</v>
      </c>
      <c r="D645" s="20" t="s">
        <v>1396</v>
      </c>
      <c r="E645" t="s">
        <v>1397</v>
      </c>
      <c r="F645" s="6">
        <v>18.149999999999999</v>
      </c>
      <c r="G645" s="7">
        <v>37750</v>
      </c>
      <c r="N645" s="6">
        <v>20.82</v>
      </c>
      <c r="O645" s="7">
        <v>43310</v>
      </c>
    </row>
    <row r="646" spans="1:15" hidden="1">
      <c r="A646" t="s">
        <v>71</v>
      </c>
      <c r="B646" t="s">
        <v>72</v>
      </c>
      <c r="C646" s="20" t="s">
        <v>73</v>
      </c>
      <c r="D646" s="20" t="s">
        <v>1398</v>
      </c>
      <c r="E646" t="s">
        <v>1399</v>
      </c>
      <c r="F646" s="6">
        <v>14.62</v>
      </c>
      <c r="G646" s="7">
        <v>30400</v>
      </c>
      <c r="N646" s="6">
        <v>18.62</v>
      </c>
      <c r="O646" s="7">
        <v>38740</v>
      </c>
    </row>
    <row r="647" spans="1:15" hidden="1">
      <c r="A647" t="s">
        <v>71</v>
      </c>
      <c r="B647" t="s">
        <v>72</v>
      </c>
      <c r="C647" s="20" t="s">
        <v>73</v>
      </c>
      <c r="D647" s="20" t="s">
        <v>1400</v>
      </c>
      <c r="E647" t="s">
        <v>1401</v>
      </c>
      <c r="F647" s="6">
        <v>18.03</v>
      </c>
      <c r="G647" s="7">
        <v>37500</v>
      </c>
      <c r="N647" s="6">
        <v>19.84</v>
      </c>
      <c r="O647" s="7">
        <v>41260</v>
      </c>
    </row>
    <row r="648" spans="1:15" hidden="1">
      <c r="A648" t="s">
        <v>71</v>
      </c>
      <c r="B648" t="s">
        <v>72</v>
      </c>
      <c r="C648" s="20" t="s">
        <v>73</v>
      </c>
      <c r="D648" s="20" t="s">
        <v>1402</v>
      </c>
      <c r="E648" t="s">
        <v>1403</v>
      </c>
      <c r="F648" s="6">
        <v>14.24</v>
      </c>
      <c r="G648" s="7">
        <v>29620</v>
      </c>
      <c r="N648" s="6">
        <v>17.59</v>
      </c>
      <c r="O648" s="7">
        <v>36590</v>
      </c>
    </row>
    <row r="649" spans="1:15" hidden="1">
      <c r="A649" t="s">
        <v>71</v>
      </c>
      <c r="B649" t="s">
        <v>72</v>
      </c>
      <c r="C649" s="20" t="s">
        <v>73</v>
      </c>
      <c r="D649" s="20" t="s">
        <v>1404</v>
      </c>
      <c r="E649" t="s">
        <v>1405</v>
      </c>
      <c r="F649" s="6">
        <v>15.33</v>
      </c>
      <c r="G649" s="7">
        <v>31890</v>
      </c>
      <c r="N649" s="6">
        <v>18.18</v>
      </c>
      <c r="O649" s="7">
        <v>37800</v>
      </c>
    </row>
    <row r="650" spans="1:15" hidden="1">
      <c r="A650" t="s">
        <v>71</v>
      </c>
      <c r="B650" t="s">
        <v>72</v>
      </c>
      <c r="C650" s="20" t="s">
        <v>73</v>
      </c>
      <c r="D650" s="20" t="s">
        <v>1406</v>
      </c>
      <c r="E650" t="s">
        <v>1407</v>
      </c>
      <c r="F650" s="6">
        <v>14.56</v>
      </c>
      <c r="G650" s="7">
        <v>30280</v>
      </c>
      <c r="N650" s="6">
        <v>15.68</v>
      </c>
      <c r="O650" s="7">
        <v>32610</v>
      </c>
    </row>
    <row r="651" spans="1:15" hidden="1">
      <c r="A651" t="s">
        <v>71</v>
      </c>
      <c r="B651" t="s">
        <v>72</v>
      </c>
      <c r="C651" s="20" t="s">
        <v>73</v>
      </c>
      <c r="D651" s="20" t="s">
        <v>1408</v>
      </c>
      <c r="E651" t="s">
        <v>1409</v>
      </c>
      <c r="F651" s="6">
        <v>23.2</v>
      </c>
      <c r="G651" s="7">
        <v>48250</v>
      </c>
      <c r="N651" s="6">
        <v>25.98</v>
      </c>
      <c r="O651" s="7">
        <v>54030</v>
      </c>
    </row>
    <row r="652" spans="1:15" hidden="1">
      <c r="A652" t="s">
        <v>71</v>
      </c>
      <c r="B652" t="s">
        <v>72</v>
      </c>
      <c r="C652" s="20" t="s">
        <v>73</v>
      </c>
      <c r="D652" s="20" t="s">
        <v>1410</v>
      </c>
      <c r="E652" t="s">
        <v>1411</v>
      </c>
      <c r="F652" s="6">
        <v>21.31</v>
      </c>
      <c r="G652" s="7">
        <v>44330</v>
      </c>
      <c r="N652" s="6">
        <v>23.22</v>
      </c>
      <c r="O652" s="7">
        <v>48290</v>
      </c>
    </row>
    <row r="653" spans="1:15" hidden="1">
      <c r="A653" t="s">
        <v>71</v>
      </c>
      <c r="B653" t="s">
        <v>72</v>
      </c>
      <c r="C653" s="20" t="s">
        <v>73</v>
      </c>
      <c r="D653" s="20" t="s">
        <v>1412</v>
      </c>
      <c r="E653" t="s">
        <v>1413</v>
      </c>
      <c r="F653" s="6">
        <v>28.93</v>
      </c>
      <c r="G653" s="7">
        <v>60170</v>
      </c>
      <c r="N653" s="6">
        <v>30</v>
      </c>
      <c r="O653" s="7">
        <v>62400</v>
      </c>
    </row>
    <row r="654" spans="1:15" hidden="1">
      <c r="A654" t="s">
        <v>71</v>
      </c>
      <c r="B654" t="s">
        <v>72</v>
      </c>
      <c r="C654" s="20" t="s">
        <v>73</v>
      </c>
      <c r="D654" s="20" t="s">
        <v>1414</v>
      </c>
      <c r="E654" t="s">
        <v>1415</v>
      </c>
      <c r="F654" s="6">
        <v>18.239999999999998</v>
      </c>
      <c r="G654" s="7">
        <v>37930</v>
      </c>
      <c r="N654" s="6">
        <v>23.01</v>
      </c>
      <c r="O654" s="7">
        <v>47860</v>
      </c>
    </row>
    <row r="655" spans="1:15" hidden="1">
      <c r="A655" t="s">
        <v>71</v>
      </c>
      <c r="B655" t="s">
        <v>72</v>
      </c>
      <c r="C655" s="20" t="s">
        <v>73</v>
      </c>
      <c r="D655" s="20" t="s">
        <v>1416</v>
      </c>
      <c r="E655" t="s">
        <v>1417</v>
      </c>
      <c r="F655" s="6">
        <v>23.19</v>
      </c>
      <c r="G655" s="7">
        <v>48240</v>
      </c>
      <c r="N655" s="6">
        <v>29.19</v>
      </c>
      <c r="O655" s="7">
        <v>60700</v>
      </c>
    </row>
    <row r="656" spans="1:15" hidden="1">
      <c r="A656" t="s">
        <v>71</v>
      </c>
      <c r="B656" t="s">
        <v>72</v>
      </c>
      <c r="C656" s="20" t="s">
        <v>73</v>
      </c>
      <c r="D656" s="20" t="s">
        <v>1418</v>
      </c>
      <c r="E656" t="s">
        <v>1419</v>
      </c>
      <c r="F656" s="6">
        <v>23.49</v>
      </c>
      <c r="G656" s="7">
        <v>48850</v>
      </c>
      <c r="N656" s="6">
        <v>28.73</v>
      </c>
      <c r="O656" s="7">
        <v>59770</v>
      </c>
    </row>
    <row r="657" spans="1:15" hidden="1">
      <c r="A657" t="s">
        <v>71</v>
      </c>
      <c r="B657" t="s">
        <v>72</v>
      </c>
      <c r="C657" s="20" t="s">
        <v>73</v>
      </c>
      <c r="D657" s="20" t="s">
        <v>1420</v>
      </c>
      <c r="E657" t="s">
        <v>1421</v>
      </c>
      <c r="F657" s="6">
        <v>27.71</v>
      </c>
      <c r="G657" s="7">
        <v>57630</v>
      </c>
      <c r="N657" s="6">
        <v>30.1</v>
      </c>
      <c r="O657" s="7">
        <v>62620</v>
      </c>
    </row>
    <row r="658" spans="1:15" hidden="1">
      <c r="A658" t="s">
        <v>71</v>
      </c>
      <c r="B658" t="s">
        <v>72</v>
      </c>
      <c r="C658" s="20" t="s">
        <v>73</v>
      </c>
      <c r="D658" s="20" t="s">
        <v>1422</v>
      </c>
      <c r="E658" t="s">
        <v>1423</v>
      </c>
      <c r="F658" s="6">
        <v>17.739999999999998</v>
      </c>
      <c r="G658" s="7">
        <v>36910</v>
      </c>
      <c r="N658" s="6">
        <v>23.04</v>
      </c>
      <c r="O658" s="7">
        <v>47910</v>
      </c>
    </row>
    <row r="659" spans="1:15" hidden="1">
      <c r="A659" t="s">
        <v>71</v>
      </c>
      <c r="B659" t="s">
        <v>72</v>
      </c>
      <c r="C659" s="20" t="s">
        <v>73</v>
      </c>
      <c r="D659" s="20" t="s">
        <v>1424</v>
      </c>
      <c r="E659" t="s">
        <v>1425</v>
      </c>
      <c r="F659" s="6">
        <v>20.5</v>
      </c>
      <c r="G659" s="7">
        <v>42650</v>
      </c>
      <c r="N659" s="6">
        <v>22.96</v>
      </c>
      <c r="O659" s="7">
        <v>47750</v>
      </c>
    </row>
    <row r="660" spans="1:15" hidden="1">
      <c r="A660" t="s">
        <v>71</v>
      </c>
      <c r="B660" t="s">
        <v>72</v>
      </c>
      <c r="C660" s="20" t="s">
        <v>73</v>
      </c>
      <c r="D660" s="20" t="s">
        <v>1426</v>
      </c>
      <c r="E660" t="s">
        <v>1427</v>
      </c>
      <c r="F660" s="6">
        <v>36.64</v>
      </c>
      <c r="G660" s="7">
        <v>76210</v>
      </c>
      <c r="N660" s="6">
        <v>47.2</v>
      </c>
      <c r="O660" s="7">
        <v>98180</v>
      </c>
    </row>
    <row r="661" spans="1:15" hidden="1">
      <c r="A661" t="s">
        <v>71</v>
      </c>
      <c r="B661" t="s">
        <v>72</v>
      </c>
      <c r="C661" s="20" t="s">
        <v>73</v>
      </c>
      <c r="D661" s="20" t="s">
        <v>1428</v>
      </c>
      <c r="E661" t="s">
        <v>1429</v>
      </c>
      <c r="F661" s="6">
        <v>15.17</v>
      </c>
      <c r="G661" s="7">
        <v>31560</v>
      </c>
      <c r="N661" s="6">
        <v>15.17</v>
      </c>
      <c r="O661" s="7">
        <v>31560</v>
      </c>
    </row>
    <row r="662" spans="1:15" hidden="1">
      <c r="A662" t="s">
        <v>71</v>
      </c>
      <c r="B662" t="s">
        <v>72</v>
      </c>
      <c r="C662" s="20" t="s">
        <v>73</v>
      </c>
      <c r="D662" s="20" t="s">
        <v>1430</v>
      </c>
      <c r="E662" t="s">
        <v>1431</v>
      </c>
      <c r="F662" s="6">
        <v>22.81</v>
      </c>
      <c r="G662" s="7">
        <v>47440</v>
      </c>
      <c r="N662" s="6">
        <v>22.82</v>
      </c>
      <c r="O662" s="7">
        <v>47460</v>
      </c>
    </row>
    <row r="663" spans="1:15" hidden="1">
      <c r="A663" t="s">
        <v>71</v>
      </c>
      <c r="B663" t="s">
        <v>72</v>
      </c>
      <c r="C663" s="20" t="s">
        <v>73</v>
      </c>
      <c r="D663" s="20" t="s">
        <v>1432</v>
      </c>
      <c r="E663" t="s">
        <v>1433</v>
      </c>
      <c r="F663" s="6">
        <v>18.55</v>
      </c>
      <c r="G663" s="7">
        <v>38590</v>
      </c>
      <c r="N663" s="6">
        <v>22.89</v>
      </c>
      <c r="O663" s="7">
        <v>47620</v>
      </c>
    </row>
    <row r="664" spans="1:15" hidden="1">
      <c r="A664" t="s">
        <v>71</v>
      </c>
      <c r="B664" t="s">
        <v>72</v>
      </c>
      <c r="C664" s="20" t="s">
        <v>73</v>
      </c>
      <c r="D664" s="20" t="s">
        <v>1434</v>
      </c>
      <c r="E664" t="s">
        <v>1435</v>
      </c>
      <c r="F664" s="6">
        <v>21.31</v>
      </c>
      <c r="G664" s="7">
        <v>44330</v>
      </c>
      <c r="N664" s="6">
        <v>23.22</v>
      </c>
      <c r="O664" s="7">
        <v>48290</v>
      </c>
    </row>
    <row r="665" spans="1:15" hidden="1">
      <c r="A665" t="s">
        <v>71</v>
      </c>
      <c r="B665" t="s">
        <v>72</v>
      </c>
      <c r="C665" s="20" t="s">
        <v>73</v>
      </c>
      <c r="D665" s="20" t="s">
        <v>1436</v>
      </c>
      <c r="E665" t="s">
        <v>1437</v>
      </c>
      <c r="F665" s="6">
        <v>29.42</v>
      </c>
      <c r="G665" s="7">
        <v>61190</v>
      </c>
      <c r="N665" s="6">
        <v>36.340000000000003</v>
      </c>
      <c r="O665" s="7">
        <v>75590</v>
      </c>
    </row>
    <row r="666" spans="1:15" hidden="1">
      <c r="A666" t="s">
        <v>71</v>
      </c>
      <c r="B666" t="s">
        <v>72</v>
      </c>
      <c r="C666" s="20" t="s">
        <v>73</v>
      </c>
      <c r="D666" s="20" t="s">
        <v>1438</v>
      </c>
      <c r="E666" t="s">
        <v>1439</v>
      </c>
      <c r="F666" s="6">
        <v>23.79</v>
      </c>
      <c r="G666" s="7">
        <v>49480</v>
      </c>
      <c r="N666" s="6">
        <v>29.93</v>
      </c>
      <c r="O666" s="7">
        <v>62250</v>
      </c>
    </row>
    <row r="667" spans="1:15" hidden="1">
      <c r="A667" t="s">
        <v>71</v>
      </c>
      <c r="B667" t="s">
        <v>72</v>
      </c>
      <c r="C667" s="20" t="s">
        <v>73</v>
      </c>
      <c r="D667" s="20" t="s">
        <v>1440</v>
      </c>
      <c r="E667" t="s">
        <v>1441</v>
      </c>
      <c r="F667" s="6">
        <v>22.73</v>
      </c>
      <c r="G667" s="7">
        <v>47280</v>
      </c>
      <c r="N667" s="6">
        <v>28.93</v>
      </c>
      <c r="O667" s="7">
        <v>60170</v>
      </c>
    </row>
    <row r="668" spans="1:15" hidden="1">
      <c r="A668" t="s">
        <v>71</v>
      </c>
      <c r="B668" t="s">
        <v>72</v>
      </c>
      <c r="C668" s="20" t="s">
        <v>73</v>
      </c>
      <c r="D668" s="20" t="s">
        <v>1442</v>
      </c>
      <c r="E668" t="s">
        <v>1443</v>
      </c>
      <c r="F668" s="6">
        <v>22.22</v>
      </c>
      <c r="G668" s="7">
        <v>46210</v>
      </c>
      <c r="N668" s="6">
        <v>23.93</v>
      </c>
      <c r="O668" s="7">
        <v>49780</v>
      </c>
    </row>
    <row r="669" spans="1:15" hidden="1">
      <c r="A669" t="s">
        <v>71</v>
      </c>
      <c r="B669" t="s">
        <v>72</v>
      </c>
      <c r="C669" s="20" t="s">
        <v>73</v>
      </c>
      <c r="D669" s="20" t="s">
        <v>1444</v>
      </c>
      <c r="E669" t="s">
        <v>1445</v>
      </c>
      <c r="F669" s="6">
        <v>16.45</v>
      </c>
      <c r="G669" s="7">
        <v>34210</v>
      </c>
      <c r="N669" s="6">
        <v>25.33</v>
      </c>
      <c r="O669" s="7">
        <v>52690</v>
      </c>
    </row>
    <row r="670" spans="1:15" hidden="1">
      <c r="A670" t="s">
        <v>71</v>
      </c>
      <c r="B670" t="s">
        <v>72</v>
      </c>
      <c r="C670" s="20" t="s">
        <v>73</v>
      </c>
      <c r="D670" s="20" t="s">
        <v>1446</v>
      </c>
      <c r="E670" t="s">
        <v>1447</v>
      </c>
      <c r="F670" s="6">
        <v>18.239999999999998</v>
      </c>
      <c r="G670" s="7">
        <v>37930</v>
      </c>
      <c r="N670" s="6">
        <v>23.01</v>
      </c>
      <c r="O670" s="7">
        <v>47860</v>
      </c>
    </row>
    <row r="671" spans="1:15" hidden="1">
      <c r="A671" t="s">
        <v>71</v>
      </c>
      <c r="B671" t="s">
        <v>72</v>
      </c>
      <c r="C671" s="20" t="s">
        <v>73</v>
      </c>
      <c r="D671" s="20" t="s">
        <v>1448</v>
      </c>
      <c r="E671" t="s">
        <v>1449</v>
      </c>
      <c r="F671" s="6">
        <v>22.21</v>
      </c>
      <c r="G671" s="7">
        <v>46200</v>
      </c>
      <c r="N671" s="6">
        <v>29.01</v>
      </c>
      <c r="O671" s="7">
        <v>60330</v>
      </c>
    </row>
    <row r="672" spans="1:15" hidden="1">
      <c r="A672" t="s">
        <v>71</v>
      </c>
      <c r="B672" t="s">
        <v>72</v>
      </c>
      <c r="C672" s="20" t="s">
        <v>73</v>
      </c>
      <c r="D672" s="20" t="s">
        <v>1450</v>
      </c>
      <c r="E672" t="s">
        <v>1451</v>
      </c>
      <c r="F672" s="6">
        <v>22.44</v>
      </c>
      <c r="G672" s="7">
        <v>46670</v>
      </c>
      <c r="N672" s="6">
        <v>27.11</v>
      </c>
      <c r="O672" s="7">
        <v>56390</v>
      </c>
    </row>
    <row r="673" spans="1:15" hidden="1">
      <c r="A673" t="s">
        <v>71</v>
      </c>
      <c r="B673" t="s">
        <v>72</v>
      </c>
      <c r="C673" s="20" t="s">
        <v>73</v>
      </c>
      <c r="D673" s="20" t="s">
        <v>1452</v>
      </c>
      <c r="E673" t="s">
        <v>1453</v>
      </c>
      <c r="F673" s="6">
        <v>23.01</v>
      </c>
      <c r="G673" s="7">
        <v>47860</v>
      </c>
      <c r="N673" s="6">
        <v>28.86</v>
      </c>
      <c r="O673" s="7">
        <v>60030</v>
      </c>
    </row>
    <row r="674" spans="1:15" hidden="1">
      <c r="A674" t="s">
        <v>71</v>
      </c>
      <c r="B674" t="s">
        <v>72</v>
      </c>
      <c r="C674" s="20" t="s">
        <v>73</v>
      </c>
      <c r="D674" s="20" t="s">
        <v>1454</v>
      </c>
      <c r="E674" t="s">
        <v>1455</v>
      </c>
      <c r="F674" s="6">
        <v>22.31</v>
      </c>
      <c r="G674" s="7">
        <v>46400</v>
      </c>
      <c r="N674" s="6">
        <v>23.62</v>
      </c>
      <c r="O674" s="7">
        <v>49130</v>
      </c>
    </row>
    <row r="675" spans="1:15" hidden="1">
      <c r="A675" t="s">
        <v>71</v>
      </c>
      <c r="B675" t="s">
        <v>72</v>
      </c>
      <c r="C675" s="20" t="s">
        <v>73</v>
      </c>
      <c r="D675" s="20" t="s">
        <v>1456</v>
      </c>
      <c r="E675" t="s">
        <v>1457</v>
      </c>
      <c r="F675" s="6">
        <v>18.3</v>
      </c>
      <c r="G675" s="7">
        <v>38060</v>
      </c>
      <c r="N675" s="6">
        <v>22.93</v>
      </c>
      <c r="O675" s="7">
        <v>47700</v>
      </c>
    </row>
    <row r="676" spans="1:15" hidden="1">
      <c r="A676" t="s">
        <v>71</v>
      </c>
      <c r="B676" t="s">
        <v>72</v>
      </c>
      <c r="C676" s="20" t="s">
        <v>73</v>
      </c>
      <c r="D676" s="20" t="s">
        <v>1458</v>
      </c>
      <c r="E676" t="s">
        <v>1459</v>
      </c>
      <c r="F676" s="6">
        <v>14.5</v>
      </c>
      <c r="G676" s="7">
        <v>30170</v>
      </c>
      <c r="N676" s="6">
        <v>14.76</v>
      </c>
      <c r="O676" s="7">
        <v>30700</v>
      </c>
    </row>
    <row r="677" spans="1:15" hidden="1">
      <c r="A677" t="s">
        <v>71</v>
      </c>
      <c r="B677" t="s">
        <v>72</v>
      </c>
      <c r="C677" s="20" t="s">
        <v>73</v>
      </c>
      <c r="D677" s="20" t="s">
        <v>1460</v>
      </c>
      <c r="E677" t="s">
        <v>1461</v>
      </c>
      <c r="F677" s="6">
        <v>14.59</v>
      </c>
      <c r="G677" s="7">
        <v>30350</v>
      </c>
      <c r="N677" s="6">
        <v>18.39</v>
      </c>
      <c r="O677" s="7">
        <v>38260</v>
      </c>
    </row>
    <row r="678" spans="1:15" hidden="1">
      <c r="A678" t="s">
        <v>71</v>
      </c>
      <c r="B678" t="s">
        <v>72</v>
      </c>
      <c r="C678" s="20" t="s">
        <v>73</v>
      </c>
      <c r="D678" s="20" t="s">
        <v>1462</v>
      </c>
      <c r="E678" t="s">
        <v>1463</v>
      </c>
      <c r="F678" s="6">
        <v>17.260000000000002</v>
      </c>
      <c r="G678" s="7">
        <v>35890</v>
      </c>
      <c r="N678" s="6">
        <v>18</v>
      </c>
      <c r="O678" s="7">
        <v>37430</v>
      </c>
    </row>
    <row r="679" spans="1:15" hidden="1">
      <c r="A679" t="s">
        <v>71</v>
      </c>
      <c r="B679" t="s">
        <v>72</v>
      </c>
      <c r="C679" s="20" t="s">
        <v>73</v>
      </c>
      <c r="D679" s="20" t="s">
        <v>1464</v>
      </c>
      <c r="E679" t="s">
        <v>1465</v>
      </c>
      <c r="F679" s="6">
        <v>18.29</v>
      </c>
      <c r="G679" s="7">
        <v>38030</v>
      </c>
      <c r="N679" s="6">
        <v>18.29</v>
      </c>
      <c r="O679" s="7">
        <v>38030</v>
      </c>
    </row>
    <row r="680" spans="1:15" hidden="1">
      <c r="A680" t="s">
        <v>71</v>
      </c>
      <c r="B680" t="s">
        <v>72</v>
      </c>
      <c r="C680" s="20" t="s">
        <v>73</v>
      </c>
      <c r="D680" s="20" t="s">
        <v>1466</v>
      </c>
      <c r="E680" t="s">
        <v>1467</v>
      </c>
      <c r="F680" s="6">
        <v>14.97</v>
      </c>
      <c r="G680" s="7">
        <v>31130</v>
      </c>
      <c r="N680" s="6">
        <v>16.04</v>
      </c>
      <c r="O680" s="7">
        <v>33350</v>
      </c>
    </row>
    <row r="681" spans="1:15" hidden="1">
      <c r="A681" t="s">
        <v>71</v>
      </c>
      <c r="B681" t="s">
        <v>72</v>
      </c>
      <c r="C681" s="20" t="s">
        <v>73</v>
      </c>
      <c r="D681" s="20" t="s">
        <v>1468</v>
      </c>
      <c r="E681" t="s">
        <v>1469</v>
      </c>
      <c r="F681" s="6">
        <v>18.239999999999998</v>
      </c>
      <c r="G681" s="7">
        <v>37930</v>
      </c>
      <c r="N681" s="6">
        <v>22.37</v>
      </c>
      <c r="O681" s="7">
        <v>46520</v>
      </c>
    </row>
    <row r="682" spans="1:15" hidden="1">
      <c r="A682" t="s">
        <v>71</v>
      </c>
      <c r="B682" t="s">
        <v>72</v>
      </c>
      <c r="C682" s="20" t="s">
        <v>73</v>
      </c>
      <c r="D682" s="20" t="s">
        <v>1470</v>
      </c>
      <c r="E682" t="s">
        <v>1471</v>
      </c>
      <c r="F682" s="6">
        <v>15.23</v>
      </c>
      <c r="G682" s="7">
        <v>31680</v>
      </c>
      <c r="N682" s="6">
        <v>18.11</v>
      </c>
      <c r="O682" s="7">
        <v>37670</v>
      </c>
    </row>
    <row r="683" spans="1:15" hidden="1">
      <c r="A683" t="s">
        <v>71</v>
      </c>
      <c r="B683" t="s">
        <v>72</v>
      </c>
      <c r="C683" s="20" t="s">
        <v>73</v>
      </c>
      <c r="D683" s="20" t="s">
        <v>1472</v>
      </c>
      <c r="E683" t="s">
        <v>1473</v>
      </c>
      <c r="F683" s="6">
        <v>18.010000000000002</v>
      </c>
      <c r="G683" s="7">
        <v>37460</v>
      </c>
      <c r="N683" s="6">
        <v>18.18</v>
      </c>
      <c r="O683" s="7">
        <v>37820</v>
      </c>
    </row>
    <row r="684" spans="1:15" hidden="1">
      <c r="A684" t="s">
        <v>71</v>
      </c>
      <c r="B684" t="s">
        <v>72</v>
      </c>
      <c r="C684" s="20" t="s">
        <v>73</v>
      </c>
      <c r="D684" s="20" t="s">
        <v>1474</v>
      </c>
      <c r="E684" t="s">
        <v>1475</v>
      </c>
      <c r="F684" s="6">
        <v>15.21</v>
      </c>
      <c r="G684" s="7">
        <v>31630</v>
      </c>
      <c r="N684" s="6">
        <v>17.75</v>
      </c>
      <c r="O684" s="7">
        <v>36920</v>
      </c>
    </row>
    <row r="685" spans="1:15" hidden="1">
      <c r="A685" t="s">
        <v>71</v>
      </c>
      <c r="B685" t="s">
        <v>72</v>
      </c>
      <c r="C685" s="20" t="s">
        <v>73</v>
      </c>
      <c r="D685" s="20" t="s">
        <v>1476</v>
      </c>
      <c r="E685" t="s">
        <v>1477</v>
      </c>
      <c r="F685" s="6">
        <v>21.82</v>
      </c>
      <c r="G685" s="7">
        <v>45390</v>
      </c>
      <c r="N685" s="6">
        <v>23.81</v>
      </c>
      <c r="O685" s="7">
        <v>49520</v>
      </c>
    </row>
    <row r="686" spans="1:15" hidden="1">
      <c r="A686" t="s">
        <v>71</v>
      </c>
      <c r="B686" t="s">
        <v>72</v>
      </c>
      <c r="C686" s="20" t="s">
        <v>73</v>
      </c>
      <c r="D686" s="20" t="s">
        <v>1478</v>
      </c>
      <c r="E686" t="s">
        <v>1479</v>
      </c>
      <c r="F686" s="6">
        <v>23.01</v>
      </c>
      <c r="G686" s="7">
        <v>47860</v>
      </c>
      <c r="N686" s="6">
        <v>28.9</v>
      </c>
      <c r="O686" s="7">
        <v>60110</v>
      </c>
    </row>
    <row r="687" spans="1:15" hidden="1">
      <c r="A687" t="s">
        <v>71</v>
      </c>
      <c r="B687" t="s">
        <v>72</v>
      </c>
      <c r="C687" s="20" t="s">
        <v>73</v>
      </c>
      <c r="D687" s="20" t="s">
        <v>1480</v>
      </c>
      <c r="E687" t="s">
        <v>1481</v>
      </c>
      <c r="F687" s="6">
        <v>21.47</v>
      </c>
      <c r="G687" s="7">
        <v>44660</v>
      </c>
      <c r="N687" s="6">
        <v>27.22</v>
      </c>
      <c r="O687" s="7">
        <v>56620</v>
      </c>
    </row>
    <row r="688" spans="1:15" hidden="1">
      <c r="A688" t="s">
        <v>71</v>
      </c>
      <c r="B688" t="s">
        <v>72</v>
      </c>
      <c r="C688" s="20" t="s">
        <v>73</v>
      </c>
      <c r="D688" s="20" t="s">
        <v>1482</v>
      </c>
      <c r="E688" t="s">
        <v>1483</v>
      </c>
      <c r="F688" s="6">
        <v>23.55</v>
      </c>
      <c r="G688" s="7">
        <v>48980</v>
      </c>
      <c r="N688" s="6">
        <v>29.28</v>
      </c>
      <c r="O688" s="7">
        <v>60900</v>
      </c>
    </row>
    <row r="689" spans="1:15" hidden="1">
      <c r="A689" t="s">
        <v>71</v>
      </c>
      <c r="B689" t="s">
        <v>72</v>
      </c>
      <c r="C689" s="20" t="s">
        <v>73</v>
      </c>
      <c r="D689" s="20" t="s">
        <v>1484</v>
      </c>
      <c r="E689" t="s">
        <v>1485</v>
      </c>
      <c r="F689" s="6">
        <v>27.11</v>
      </c>
      <c r="G689" s="7">
        <v>56380</v>
      </c>
      <c r="N689" s="6">
        <v>29.77</v>
      </c>
      <c r="O689" s="7">
        <v>61920</v>
      </c>
    </row>
    <row r="690" spans="1:15" hidden="1">
      <c r="A690" t="s">
        <v>71</v>
      </c>
      <c r="B690" t="s">
        <v>72</v>
      </c>
      <c r="C690" s="20" t="s">
        <v>73</v>
      </c>
      <c r="D690" s="20" t="s">
        <v>1486</v>
      </c>
      <c r="E690" t="s">
        <v>1487</v>
      </c>
      <c r="F690" s="6">
        <v>37.020000000000003</v>
      </c>
      <c r="G690" s="7">
        <v>77000</v>
      </c>
      <c r="N690" s="6">
        <v>37.159999999999997</v>
      </c>
      <c r="O690" s="7">
        <v>77290</v>
      </c>
    </row>
    <row r="691" spans="1:15" hidden="1">
      <c r="A691" t="s">
        <v>71</v>
      </c>
      <c r="B691" t="s">
        <v>72</v>
      </c>
      <c r="C691" s="20" t="s">
        <v>73</v>
      </c>
      <c r="D691" s="20" t="s">
        <v>1488</v>
      </c>
      <c r="E691" t="s">
        <v>1489</v>
      </c>
      <c r="F691" s="6">
        <v>22.54</v>
      </c>
      <c r="G691" s="7">
        <v>46880</v>
      </c>
      <c r="N691" s="6">
        <v>24.72</v>
      </c>
      <c r="O691" s="7">
        <v>51420</v>
      </c>
    </row>
    <row r="692" spans="1:15" hidden="1">
      <c r="A692" t="s">
        <v>71</v>
      </c>
      <c r="B692" t="s">
        <v>72</v>
      </c>
      <c r="C692" s="20" t="s">
        <v>73</v>
      </c>
      <c r="D692" s="20" t="s">
        <v>1490</v>
      </c>
      <c r="E692" t="s">
        <v>1491</v>
      </c>
      <c r="F692" s="6">
        <v>18.649999999999999</v>
      </c>
      <c r="G692" s="7">
        <v>38790</v>
      </c>
      <c r="N692" s="6">
        <v>22.95</v>
      </c>
      <c r="O692" s="7">
        <v>47740</v>
      </c>
    </row>
    <row r="693" spans="1:15" hidden="1">
      <c r="A693" t="s">
        <v>71</v>
      </c>
      <c r="B693" t="s">
        <v>72</v>
      </c>
      <c r="C693" s="20" t="s">
        <v>73</v>
      </c>
      <c r="D693" s="20" t="s">
        <v>1492</v>
      </c>
      <c r="E693" t="s">
        <v>1493</v>
      </c>
      <c r="F693" s="6">
        <v>49.37</v>
      </c>
      <c r="G693" s="7">
        <v>102680</v>
      </c>
      <c r="N693" s="6">
        <v>51.18</v>
      </c>
      <c r="O693" s="7">
        <v>106460</v>
      </c>
    </row>
    <row r="694" spans="1:15" hidden="1">
      <c r="A694" t="s">
        <v>71</v>
      </c>
      <c r="B694" t="s">
        <v>72</v>
      </c>
      <c r="C694" s="20" t="s">
        <v>73</v>
      </c>
      <c r="D694" s="20" t="s">
        <v>1494</v>
      </c>
      <c r="E694" t="s">
        <v>1495</v>
      </c>
      <c r="F694" s="6">
        <v>37.270000000000003</v>
      </c>
      <c r="G694" s="7">
        <v>77520</v>
      </c>
      <c r="N694" s="6">
        <v>47.26</v>
      </c>
      <c r="O694" s="7">
        <v>98290</v>
      </c>
    </row>
    <row r="695" spans="1:15" hidden="1">
      <c r="A695" t="s">
        <v>71</v>
      </c>
      <c r="B695" t="s">
        <v>72</v>
      </c>
      <c r="C695" s="20" t="s">
        <v>73</v>
      </c>
      <c r="D695" s="20" t="s">
        <v>1496</v>
      </c>
      <c r="E695" t="s">
        <v>1497</v>
      </c>
      <c r="F695" s="6">
        <v>36.44</v>
      </c>
      <c r="G695" s="7">
        <v>75800</v>
      </c>
      <c r="N695" s="6">
        <v>40.4</v>
      </c>
      <c r="O695" s="7">
        <v>84030</v>
      </c>
    </row>
    <row r="696" spans="1:15" hidden="1">
      <c r="A696" t="s">
        <v>71</v>
      </c>
      <c r="B696" t="s">
        <v>72</v>
      </c>
      <c r="C696" s="20" t="s">
        <v>73</v>
      </c>
      <c r="D696" s="20" t="s">
        <v>1498</v>
      </c>
      <c r="E696" t="s">
        <v>1499</v>
      </c>
      <c r="F696" s="6">
        <v>29.16</v>
      </c>
      <c r="G696" s="7">
        <v>60650</v>
      </c>
      <c r="N696" s="6">
        <v>34.35</v>
      </c>
      <c r="O696" s="7">
        <v>71450</v>
      </c>
    </row>
    <row r="697" spans="1:15" hidden="1">
      <c r="A697" t="s">
        <v>71</v>
      </c>
      <c r="B697" t="s">
        <v>72</v>
      </c>
      <c r="C697" s="20" t="s">
        <v>73</v>
      </c>
      <c r="D697" s="20" t="s">
        <v>1500</v>
      </c>
      <c r="E697" t="s">
        <v>1501</v>
      </c>
      <c r="F697" s="6">
        <v>29.4</v>
      </c>
      <c r="G697" s="7">
        <v>61150</v>
      </c>
      <c r="N697" s="6">
        <v>30.53</v>
      </c>
      <c r="O697" s="7">
        <v>63500</v>
      </c>
    </row>
    <row r="698" spans="1:15" hidden="1">
      <c r="A698" t="s">
        <v>71</v>
      </c>
      <c r="B698" t="s">
        <v>72</v>
      </c>
      <c r="C698" s="20" t="s">
        <v>73</v>
      </c>
      <c r="D698" s="20" t="s">
        <v>1502</v>
      </c>
      <c r="E698" t="s">
        <v>1503</v>
      </c>
      <c r="F698" s="6">
        <v>47.04</v>
      </c>
      <c r="G698" s="7">
        <v>97840</v>
      </c>
      <c r="N698" s="6">
        <v>47.1</v>
      </c>
      <c r="O698" s="7">
        <v>97960</v>
      </c>
    </row>
    <row r="699" spans="1:15" hidden="1">
      <c r="A699" t="s">
        <v>71</v>
      </c>
      <c r="B699" t="s">
        <v>72</v>
      </c>
      <c r="C699" s="20" t="s">
        <v>73</v>
      </c>
      <c r="D699" s="20" t="s">
        <v>1504</v>
      </c>
      <c r="E699" t="s">
        <v>1505</v>
      </c>
      <c r="F699" s="6">
        <v>37.03</v>
      </c>
      <c r="G699" s="7">
        <v>77010</v>
      </c>
      <c r="N699" s="6">
        <v>39.15</v>
      </c>
      <c r="O699" s="7">
        <v>81430</v>
      </c>
    </row>
    <row r="700" spans="1:15" hidden="1">
      <c r="A700" t="s">
        <v>71</v>
      </c>
      <c r="B700" t="s">
        <v>72</v>
      </c>
      <c r="C700" s="20" t="s">
        <v>73</v>
      </c>
      <c r="D700" s="20" t="s">
        <v>1506</v>
      </c>
      <c r="E700" t="s">
        <v>1507</v>
      </c>
      <c r="F700" s="6">
        <v>24.59</v>
      </c>
      <c r="G700" s="7">
        <v>51160</v>
      </c>
      <c r="N700" s="6">
        <v>33.65</v>
      </c>
      <c r="O700" s="7">
        <v>69980</v>
      </c>
    </row>
    <row r="701" spans="1:15" hidden="1">
      <c r="A701" t="s">
        <v>71</v>
      </c>
      <c r="B701" t="s">
        <v>72</v>
      </c>
      <c r="C701" s="20" t="s">
        <v>73</v>
      </c>
      <c r="D701" s="20" t="s">
        <v>1508</v>
      </c>
      <c r="E701" t="s">
        <v>1509</v>
      </c>
      <c r="F701" s="6">
        <v>22.92</v>
      </c>
      <c r="G701" s="7">
        <v>47680</v>
      </c>
      <c r="N701" s="6">
        <v>29.19</v>
      </c>
      <c r="O701" s="7">
        <v>60710</v>
      </c>
    </row>
    <row r="702" spans="1:15" hidden="1">
      <c r="A702" t="s">
        <v>71</v>
      </c>
      <c r="B702" t="s">
        <v>72</v>
      </c>
      <c r="C702" s="20" t="s">
        <v>73</v>
      </c>
      <c r="D702" s="20" t="s">
        <v>1510</v>
      </c>
      <c r="E702" t="s">
        <v>1511</v>
      </c>
      <c r="F702" s="6">
        <v>22.56</v>
      </c>
      <c r="G702" s="7">
        <v>46920</v>
      </c>
      <c r="N702" s="6">
        <v>23.22</v>
      </c>
      <c r="O702" s="7">
        <v>48290</v>
      </c>
    </row>
    <row r="703" spans="1:15" hidden="1">
      <c r="A703" t="s">
        <v>71</v>
      </c>
      <c r="B703" t="s">
        <v>72</v>
      </c>
      <c r="C703" s="20" t="s">
        <v>73</v>
      </c>
      <c r="D703" s="20" t="s">
        <v>1512</v>
      </c>
      <c r="E703" t="s">
        <v>1513</v>
      </c>
      <c r="F703" s="6">
        <v>18.309999999999999</v>
      </c>
      <c r="G703" s="7">
        <v>38090</v>
      </c>
      <c r="N703" s="6">
        <v>22.43</v>
      </c>
      <c r="O703" s="7">
        <v>46660</v>
      </c>
    </row>
    <row r="704" spans="1:15" hidden="1">
      <c r="A704" t="s">
        <v>71</v>
      </c>
      <c r="B704" t="s">
        <v>72</v>
      </c>
      <c r="C704" s="20" t="s">
        <v>73</v>
      </c>
      <c r="D704" s="20" t="s">
        <v>1514</v>
      </c>
      <c r="E704" t="s">
        <v>1515</v>
      </c>
      <c r="F704" s="6">
        <v>22.95</v>
      </c>
      <c r="G704" s="7">
        <v>47740</v>
      </c>
      <c r="N704" s="6">
        <v>23.93</v>
      </c>
      <c r="O704" s="7">
        <v>49770</v>
      </c>
    </row>
    <row r="705" spans="1:15" hidden="1">
      <c r="A705" t="s">
        <v>71</v>
      </c>
      <c r="B705" t="s">
        <v>72</v>
      </c>
      <c r="C705" s="20" t="s">
        <v>73</v>
      </c>
      <c r="D705" s="20" t="s">
        <v>1516</v>
      </c>
      <c r="E705" t="s">
        <v>1517</v>
      </c>
      <c r="F705" s="6">
        <v>14.56</v>
      </c>
      <c r="G705" s="7">
        <v>30280</v>
      </c>
      <c r="N705" s="6">
        <v>15.24</v>
      </c>
      <c r="O705" s="7">
        <v>31700</v>
      </c>
    </row>
    <row r="706" spans="1:15" hidden="1">
      <c r="A706" t="s">
        <v>71</v>
      </c>
      <c r="B706" t="s">
        <v>72</v>
      </c>
      <c r="C706" s="20" t="s">
        <v>73</v>
      </c>
      <c r="D706" s="20" t="s">
        <v>1518</v>
      </c>
      <c r="E706" t="s">
        <v>1519</v>
      </c>
      <c r="F706" s="6">
        <v>18.88</v>
      </c>
      <c r="G706" s="7">
        <v>39270</v>
      </c>
      <c r="N706" s="6">
        <v>22.91</v>
      </c>
      <c r="O706" s="7">
        <v>47640</v>
      </c>
    </row>
    <row r="707" spans="1:15" hidden="1">
      <c r="A707" t="s">
        <v>71</v>
      </c>
      <c r="B707" t="s">
        <v>72</v>
      </c>
      <c r="C707" s="20" t="s">
        <v>73</v>
      </c>
      <c r="D707" s="20" t="s">
        <v>1520</v>
      </c>
      <c r="E707" t="s">
        <v>1521</v>
      </c>
      <c r="F707" s="6">
        <v>18.100000000000001</v>
      </c>
      <c r="G707" s="7">
        <v>37660</v>
      </c>
      <c r="N707" s="6">
        <v>22.81</v>
      </c>
      <c r="O707" s="7">
        <v>47440</v>
      </c>
    </row>
    <row r="708" spans="1:15" hidden="1">
      <c r="A708" t="s">
        <v>71</v>
      </c>
      <c r="B708" t="s">
        <v>72</v>
      </c>
      <c r="C708" s="20" t="s">
        <v>73</v>
      </c>
      <c r="D708" s="20" t="s">
        <v>1522</v>
      </c>
      <c r="E708" t="s">
        <v>1523</v>
      </c>
      <c r="F708" s="6">
        <v>22.35</v>
      </c>
      <c r="G708" s="7">
        <v>46490</v>
      </c>
      <c r="N708" s="6">
        <v>28.74</v>
      </c>
      <c r="O708" s="7">
        <v>59780</v>
      </c>
    </row>
    <row r="709" spans="1:15" hidden="1">
      <c r="A709" t="s">
        <v>71</v>
      </c>
      <c r="B709" t="s">
        <v>72</v>
      </c>
      <c r="C709" s="20" t="s">
        <v>73</v>
      </c>
      <c r="D709" s="20" t="s">
        <v>1524</v>
      </c>
      <c r="E709" t="s">
        <v>1525</v>
      </c>
      <c r="F709" s="6">
        <v>22.95</v>
      </c>
      <c r="G709" s="7">
        <v>47740</v>
      </c>
      <c r="N709" s="6">
        <v>29.2</v>
      </c>
      <c r="O709" s="7">
        <v>60740</v>
      </c>
    </row>
    <row r="710" spans="1:15" hidden="1">
      <c r="A710" t="s">
        <v>71</v>
      </c>
      <c r="B710" t="s">
        <v>72</v>
      </c>
      <c r="C710" s="20" t="s">
        <v>73</v>
      </c>
      <c r="D710" s="20" t="s">
        <v>1526</v>
      </c>
      <c r="E710" t="s">
        <v>1527</v>
      </c>
      <c r="F710" s="6">
        <v>23.2</v>
      </c>
      <c r="G710" s="7">
        <v>48260</v>
      </c>
      <c r="N710" s="6">
        <v>23.61</v>
      </c>
      <c r="O710" s="7">
        <v>49100</v>
      </c>
    </row>
    <row r="711" spans="1:15" hidden="1">
      <c r="A711" t="s">
        <v>71</v>
      </c>
      <c r="B711" t="s">
        <v>72</v>
      </c>
      <c r="C711" s="20" t="s">
        <v>73</v>
      </c>
      <c r="D711" s="20" t="s">
        <v>1528</v>
      </c>
      <c r="E711" t="s">
        <v>1529</v>
      </c>
      <c r="F711" s="6">
        <v>18.62</v>
      </c>
      <c r="G711" s="7">
        <v>38730</v>
      </c>
      <c r="N711" s="6">
        <v>28.93</v>
      </c>
      <c r="O711" s="7">
        <v>60170</v>
      </c>
    </row>
    <row r="712" spans="1:15" hidden="1">
      <c r="A712" t="s">
        <v>71</v>
      </c>
      <c r="B712" t="s">
        <v>72</v>
      </c>
      <c r="C712" s="20" t="s">
        <v>73</v>
      </c>
      <c r="D712" s="20" t="s">
        <v>1530</v>
      </c>
      <c r="E712" t="s">
        <v>1531</v>
      </c>
      <c r="F712" s="6">
        <v>28.73</v>
      </c>
      <c r="G712" s="7">
        <v>59770</v>
      </c>
      <c r="N712" s="6">
        <v>29.02</v>
      </c>
      <c r="O712" s="7">
        <v>60360</v>
      </c>
    </row>
    <row r="713" spans="1:15" hidden="1">
      <c r="A713" t="s">
        <v>71</v>
      </c>
      <c r="B713" t="s">
        <v>72</v>
      </c>
      <c r="C713" s="20" t="s">
        <v>73</v>
      </c>
      <c r="D713" s="20" t="s">
        <v>1532</v>
      </c>
      <c r="E713" t="s">
        <v>1533</v>
      </c>
      <c r="F713" s="6">
        <v>17.899999999999999</v>
      </c>
      <c r="G713" s="7">
        <v>37240</v>
      </c>
      <c r="N713" s="6">
        <v>22.38</v>
      </c>
      <c r="O713" s="7">
        <v>46550</v>
      </c>
    </row>
    <row r="714" spans="1:15" hidden="1">
      <c r="A714" t="s">
        <v>71</v>
      </c>
      <c r="B714" t="s">
        <v>72</v>
      </c>
      <c r="C714" s="20" t="s">
        <v>73</v>
      </c>
      <c r="D714" s="20" t="s">
        <v>1534</v>
      </c>
      <c r="E714" t="s">
        <v>1535</v>
      </c>
      <c r="F714" s="6">
        <v>16.11</v>
      </c>
      <c r="G714" s="7">
        <v>33520</v>
      </c>
      <c r="N714" s="6">
        <v>18.239999999999998</v>
      </c>
      <c r="O714" s="7">
        <v>37930</v>
      </c>
    </row>
    <row r="715" spans="1:15" hidden="1">
      <c r="A715" t="s">
        <v>71</v>
      </c>
      <c r="B715" t="s">
        <v>72</v>
      </c>
      <c r="C715" s="20" t="s">
        <v>73</v>
      </c>
      <c r="D715" s="20" t="s">
        <v>1536</v>
      </c>
      <c r="E715" t="s">
        <v>1537</v>
      </c>
      <c r="F715" s="6">
        <v>18.05</v>
      </c>
      <c r="G715" s="7">
        <v>37550</v>
      </c>
      <c r="N715" s="6">
        <v>22.04</v>
      </c>
      <c r="O715" s="7">
        <v>45850</v>
      </c>
    </row>
    <row r="716" spans="1:15" hidden="1">
      <c r="A716" t="s">
        <v>71</v>
      </c>
      <c r="B716" t="s">
        <v>72</v>
      </c>
      <c r="C716" s="20" t="s">
        <v>73</v>
      </c>
      <c r="D716" s="20" t="s">
        <v>1538</v>
      </c>
      <c r="E716" t="s">
        <v>1539</v>
      </c>
      <c r="F716" s="6">
        <v>22.81</v>
      </c>
      <c r="G716" s="7">
        <v>47440</v>
      </c>
      <c r="N716" s="6">
        <v>28.42</v>
      </c>
      <c r="O716" s="7">
        <v>59110</v>
      </c>
    </row>
    <row r="717" spans="1:15" hidden="1">
      <c r="A717" t="s">
        <v>71</v>
      </c>
      <c r="B717" t="s">
        <v>72</v>
      </c>
      <c r="C717" s="20" t="s">
        <v>73</v>
      </c>
      <c r="D717" s="20" t="s">
        <v>1540</v>
      </c>
      <c r="E717" t="s">
        <v>1541</v>
      </c>
      <c r="F717" s="6">
        <v>27.91</v>
      </c>
      <c r="G717" s="7">
        <v>58060</v>
      </c>
      <c r="N717" s="6">
        <v>29.57</v>
      </c>
      <c r="O717" s="7">
        <v>61500</v>
      </c>
    </row>
    <row r="718" spans="1:15" hidden="1">
      <c r="A718" t="s">
        <v>71</v>
      </c>
      <c r="B718" t="s">
        <v>72</v>
      </c>
      <c r="C718" s="20" t="s">
        <v>73</v>
      </c>
      <c r="D718" s="20" t="s">
        <v>1542</v>
      </c>
      <c r="E718" t="s">
        <v>1543</v>
      </c>
      <c r="F718" s="6">
        <v>28.42</v>
      </c>
      <c r="G718" s="7">
        <v>59110</v>
      </c>
      <c r="N718" s="6">
        <v>36.01</v>
      </c>
      <c r="O718" s="7">
        <v>74890</v>
      </c>
    </row>
    <row r="719" spans="1:15" hidden="1">
      <c r="A719" t="s">
        <v>71</v>
      </c>
      <c r="B719" t="s">
        <v>72</v>
      </c>
      <c r="C719" s="20" t="s">
        <v>73</v>
      </c>
      <c r="D719" s="20" t="s">
        <v>1544</v>
      </c>
      <c r="E719" t="s">
        <v>1545</v>
      </c>
      <c r="F719" s="6">
        <v>23.49</v>
      </c>
      <c r="G719" s="7">
        <v>48850</v>
      </c>
      <c r="N719" s="6">
        <v>29.42</v>
      </c>
      <c r="O719" s="7">
        <v>61190</v>
      </c>
    </row>
    <row r="720" spans="1:15" hidden="1">
      <c r="A720" t="s">
        <v>71</v>
      </c>
      <c r="B720" t="s">
        <v>72</v>
      </c>
      <c r="C720" s="20" t="s">
        <v>73</v>
      </c>
      <c r="D720" s="20" t="s">
        <v>1546</v>
      </c>
      <c r="E720" t="s">
        <v>1547</v>
      </c>
      <c r="F720" s="6">
        <v>30.17</v>
      </c>
      <c r="G720" s="7">
        <v>62740</v>
      </c>
      <c r="N720" s="6">
        <v>39</v>
      </c>
      <c r="O720" s="7">
        <v>81130</v>
      </c>
    </row>
    <row r="721" spans="1:15" hidden="1">
      <c r="A721" t="s">
        <v>71</v>
      </c>
      <c r="B721" t="s">
        <v>72</v>
      </c>
      <c r="C721" s="20" t="s">
        <v>73</v>
      </c>
      <c r="D721" s="20" t="s">
        <v>1548</v>
      </c>
      <c r="E721" t="s">
        <v>1549</v>
      </c>
      <c r="F721" s="6">
        <v>22.76</v>
      </c>
      <c r="G721" s="7">
        <v>47330</v>
      </c>
      <c r="N721" s="6">
        <v>24.61</v>
      </c>
      <c r="O721" s="7">
        <v>51200</v>
      </c>
    </row>
    <row r="722" spans="1:15" hidden="1">
      <c r="A722" t="s">
        <v>71</v>
      </c>
      <c r="B722" t="s">
        <v>72</v>
      </c>
      <c r="C722" s="20" t="s">
        <v>73</v>
      </c>
      <c r="D722" s="20" t="s">
        <v>1550</v>
      </c>
      <c r="E722" t="s">
        <v>1551</v>
      </c>
      <c r="F722" s="6">
        <v>17.02</v>
      </c>
      <c r="G722" s="7">
        <v>35390</v>
      </c>
      <c r="N722" s="6">
        <v>18.37</v>
      </c>
      <c r="O722" s="7">
        <v>38210</v>
      </c>
    </row>
    <row r="723" spans="1:15" hidden="1">
      <c r="A723" t="s">
        <v>71</v>
      </c>
      <c r="B723" t="s">
        <v>72</v>
      </c>
      <c r="C723" s="20" t="s">
        <v>73</v>
      </c>
      <c r="D723" s="20" t="s">
        <v>1552</v>
      </c>
      <c r="E723" t="s">
        <v>1553</v>
      </c>
      <c r="F723" s="6">
        <v>18.239999999999998</v>
      </c>
      <c r="G723" s="7">
        <v>37930</v>
      </c>
      <c r="N723" s="6">
        <v>20.65</v>
      </c>
      <c r="O723" s="7">
        <v>42950</v>
      </c>
    </row>
    <row r="724" spans="1:15" hidden="1">
      <c r="A724" t="s">
        <v>71</v>
      </c>
      <c r="B724" t="s">
        <v>72</v>
      </c>
      <c r="C724" s="20" t="s">
        <v>73</v>
      </c>
      <c r="D724" s="20" t="s">
        <v>1554</v>
      </c>
      <c r="E724" t="s">
        <v>1555</v>
      </c>
      <c r="F724" s="6">
        <v>18.329999999999998</v>
      </c>
      <c r="G724" s="7">
        <v>38130</v>
      </c>
      <c r="N724" s="6">
        <v>23.12</v>
      </c>
      <c r="O724" s="7">
        <v>48090</v>
      </c>
    </row>
    <row r="725" spans="1:15" hidden="1">
      <c r="A725" t="s">
        <v>71</v>
      </c>
      <c r="B725" t="s">
        <v>72</v>
      </c>
      <c r="C725" s="20" t="s">
        <v>73</v>
      </c>
      <c r="D725" s="20" t="s">
        <v>1556</v>
      </c>
      <c r="E725" t="s">
        <v>1557</v>
      </c>
      <c r="F725" s="6">
        <v>18.149999999999999</v>
      </c>
      <c r="G725" s="7">
        <v>37750</v>
      </c>
      <c r="N725" s="6">
        <v>22.95</v>
      </c>
      <c r="O725" s="7">
        <v>47740</v>
      </c>
    </row>
    <row r="726" spans="1:15" hidden="1">
      <c r="A726" t="s">
        <v>71</v>
      </c>
      <c r="B726" t="s">
        <v>72</v>
      </c>
      <c r="C726" s="20" t="s">
        <v>73</v>
      </c>
      <c r="D726" s="20" t="s">
        <v>1558</v>
      </c>
      <c r="E726" t="s">
        <v>1559</v>
      </c>
      <c r="F726" s="6">
        <v>21.61</v>
      </c>
      <c r="G726" s="7">
        <v>44950</v>
      </c>
      <c r="N726" s="6">
        <v>24.35</v>
      </c>
      <c r="O726" s="7">
        <v>50650</v>
      </c>
    </row>
    <row r="727" spans="1:15" hidden="1">
      <c r="A727" t="s">
        <v>71</v>
      </c>
      <c r="B727" t="s">
        <v>72</v>
      </c>
      <c r="C727" s="20" t="s">
        <v>73</v>
      </c>
      <c r="D727" s="20" t="s">
        <v>1560</v>
      </c>
      <c r="E727" t="s">
        <v>1561</v>
      </c>
      <c r="F727" s="6">
        <v>17.920000000000002</v>
      </c>
      <c r="G727" s="7">
        <v>37270</v>
      </c>
      <c r="N727" s="6">
        <v>22.55</v>
      </c>
      <c r="O727" s="7">
        <v>46910</v>
      </c>
    </row>
    <row r="728" spans="1:15" hidden="1">
      <c r="A728" t="s">
        <v>71</v>
      </c>
      <c r="B728" t="s">
        <v>72</v>
      </c>
      <c r="C728" s="20" t="s">
        <v>73</v>
      </c>
      <c r="D728" s="20" t="s">
        <v>1562</v>
      </c>
      <c r="E728" t="s">
        <v>1563</v>
      </c>
      <c r="F728" s="6">
        <v>18.55</v>
      </c>
      <c r="G728" s="7">
        <v>38580</v>
      </c>
      <c r="N728" s="6">
        <v>22.57</v>
      </c>
      <c r="O728" s="7">
        <v>46940</v>
      </c>
    </row>
    <row r="729" spans="1:15" hidden="1">
      <c r="A729" t="s">
        <v>71</v>
      </c>
      <c r="B729" t="s">
        <v>72</v>
      </c>
      <c r="C729" s="20" t="s">
        <v>73</v>
      </c>
      <c r="D729" s="20" t="s">
        <v>1564</v>
      </c>
      <c r="E729" t="s">
        <v>1565</v>
      </c>
      <c r="F729" s="6">
        <v>18.27</v>
      </c>
      <c r="G729" s="7">
        <v>38010</v>
      </c>
      <c r="N729" s="6">
        <v>23.42</v>
      </c>
      <c r="O729" s="7">
        <v>48710</v>
      </c>
    </row>
    <row r="730" spans="1:15" hidden="1">
      <c r="A730" t="s">
        <v>71</v>
      </c>
      <c r="B730" t="s">
        <v>72</v>
      </c>
      <c r="C730" s="20" t="s">
        <v>73</v>
      </c>
      <c r="D730" s="20" t="s">
        <v>1566</v>
      </c>
      <c r="E730" t="s">
        <v>1567</v>
      </c>
      <c r="F730" s="6">
        <v>37.340000000000003</v>
      </c>
      <c r="G730" s="7">
        <v>77670</v>
      </c>
      <c r="N730" s="6">
        <v>38.590000000000003</v>
      </c>
      <c r="O730" s="7">
        <v>80260</v>
      </c>
    </row>
    <row r="731" spans="1:15" hidden="1">
      <c r="A731" t="s">
        <v>71</v>
      </c>
      <c r="B731" t="s">
        <v>72</v>
      </c>
      <c r="C731" s="20" t="s">
        <v>73</v>
      </c>
      <c r="D731" s="20" t="s">
        <v>1568</v>
      </c>
      <c r="E731" t="s">
        <v>1569</v>
      </c>
      <c r="F731" s="6">
        <v>29.62</v>
      </c>
      <c r="G731" s="7">
        <v>61620</v>
      </c>
      <c r="N731" s="6">
        <v>37.130000000000003</v>
      </c>
      <c r="O731" s="7">
        <v>77240</v>
      </c>
    </row>
    <row r="732" spans="1:15" hidden="1">
      <c r="A732" t="s">
        <v>71</v>
      </c>
      <c r="B732" t="s">
        <v>72</v>
      </c>
      <c r="C732" s="20" t="s">
        <v>73</v>
      </c>
      <c r="D732" s="20" t="s">
        <v>1570</v>
      </c>
      <c r="E732" t="s">
        <v>1571</v>
      </c>
      <c r="F732" s="6" t="s">
        <v>169</v>
      </c>
      <c r="G732" s="7">
        <v>102070</v>
      </c>
      <c r="N732" s="6" t="s">
        <v>169</v>
      </c>
      <c r="O732" s="7">
        <v>131520</v>
      </c>
    </row>
    <row r="733" spans="1:15" hidden="1">
      <c r="A733" t="s">
        <v>71</v>
      </c>
      <c r="B733" t="s">
        <v>72</v>
      </c>
      <c r="C733" s="20" t="s">
        <v>73</v>
      </c>
      <c r="D733" s="20" t="s">
        <v>1572</v>
      </c>
      <c r="E733" t="s">
        <v>1573</v>
      </c>
      <c r="F733" s="6">
        <v>44.29</v>
      </c>
      <c r="G733" s="7">
        <v>92120</v>
      </c>
      <c r="N733" s="6">
        <v>68.45</v>
      </c>
      <c r="O733" s="7">
        <v>142380</v>
      </c>
    </row>
    <row r="734" spans="1:15" hidden="1">
      <c r="A734" t="s">
        <v>71</v>
      </c>
      <c r="B734" t="s">
        <v>72</v>
      </c>
      <c r="C734" s="20" t="s">
        <v>73</v>
      </c>
      <c r="D734" s="20" t="s">
        <v>1574</v>
      </c>
      <c r="E734" t="s">
        <v>1575</v>
      </c>
      <c r="F734" s="6" t="s">
        <v>169</v>
      </c>
      <c r="G734" s="7">
        <v>63350</v>
      </c>
      <c r="N734" s="6" t="s">
        <v>169</v>
      </c>
      <c r="O734" s="7">
        <v>79790</v>
      </c>
    </row>
    <row r="735" spans="1:15" hidden="1">
      <c r="A735" t="s">
        <v>71</v>
      </c>
      <c r="B735" t="s">
        <v>72</v>
      </c>
      <c r="C735" s="20" t="s">
        <v>73</v>
      </c>
      <c r="D735" s="20" t="s">
        <v>1576</v>
      </c>
      <c r="E735" t="s">
        <v>1577</v>
      </c>
      <c r="F735" s="6">
        <v>14.82</v>
      </c>
      <c r="G735" s="7">
        <v>30830</v>
      </c>
      <c r="N735" s="6">
        <v>18.440000000000001</v>
      </c>
      <c r="O735" s="7">
        <v>38360</v>
      </c>
    </row>
    <row r="736" spans="1:15" hidden="1">
      <c r="A736" t="s">
        <v>71</v>
      </c>
      <c r="B736" t="s">
        <v>72</v>
      </c>
      <c r="C736" s="20" t="s">
        <v>73</v>
      </c>
      <c r="D736" s="20" t="s">
        <v>1578</v>
      </c>
      <c r="E736" t="s">
        <v>1579</v>
      </c>
      <c r="F736" s="6">
        <v>15.33</v>
      </c>
      <c r="G736" s="7">
        <v>31880</v>
      </c>
      <c r="N736" s="6">
        <v>21.42</v>
      </c>
      <c r="O736" s="7">
        <v>44560</v>
      </c>
    </row>
    <row r="737" spans="1:15" hidden="1">
      <c r="A737" t="s">
        <v>71</v>
      </c>
      <c r="B737" t="s">
        <v>72</v>
      </c>
      <c r="C737" s="20" t="s">
        <v>73</v>
      </c>
      <c r="D737" s="20" t="s">
        <v>1580</v>
      </c>
      <c r="E737" t="s">
        <v>1581</v>
      </c>
      <c r="F737" s="6">
        <v>24.01</v>
      </c>
      <c r="G737" s="7">
        <v>49950</v>
      </c>
      <c r="N737" s="6">
        <v>29.6</v>
      </c>
      <c r="O737" s="7">
        <v>61570</v>
      </c>
    </row>
    <row r="738" spans="1:15" hidden="1">
      <c r="A738" t="s">
        <v>71</v>
      </c>
      <c r="B738" t="s">
        <v>72</v>
      </c>
      <c r="C738" s="20" t="s">
        <v>73</v>
      </c>
      <c r="D738" s="20" t="s">
        <v>1582</v>
      </c>
      <c r="E738" t="s">
        <v>1583</v>
      </c>
      <c r="F738" s="6">
        <v>21.65</v>
      </c>
      <c r="G738" s="7">
        <v>45030</v>
      </c>
      <c r="N738" s="6">
        <v>24.27</v>
      </c>
      <c r="O738" s="7">
        <v>50490</v>
      </c>
    </row>
    <row r="739" spans="1:15" hidden="1">
      <c r="A739" t="s">
        <v>71</v>
      </c>
      <c r="B739" t="s">
        <v>72</v>
      </c>
      <c r="C739" s="20" t="s">
        <v>73</v>
      </c>
      <c r="D739" s="20" t="s">
        <v>1584</v>
      </c>
      <c r="E739" t="s">
        <v>1585</v>
      </c>
      <c r="F739" s="6">
        <v>23.03</v>
      </c>
      <c r="G739" s="7">
        <v>47910</v>
      </c>
      <c r="N739" s="6">
        <v>23.49</v>
      </c>
      <c r="O739" s="7">
        <v>48850</v>
      </c>
    </row>
    <row r="740" spans="1:15" hidden="1">
      <c r="A740" t="s">
        <v>71</v>
      </c>
      <c r="B740" t="s">
        <v>72</v>
      </c>
      <c r="C740" s="20" t="s">
        <v>73</v>
      </c>
      <c r="D740" s="20" t="s">
        <v>1586</v>
      </c>
      <c r="E740" t="s">
        <v>1587</v>
      </c>
      <c r="F740" s="6">
        <v>28.24</v>
      </c>
      <c r="G740" s="7">
        <v>58740</v>
      </c>
      <c r="N740" s="6">
        <v>38.33</v>
      </c>
      <c r="O740" s="7">
        <v>79720</v>
      </c>
    </row>
    <row r="741" spans="1:15" hidden="1">
      <c r="A741" t="s">
        <v>71</v>
      </c>
      <c r="B741" t="s">
        <v>72</v>
      </c>
      <c r="C741" s="20" t="s">
        <v>73</v>
      </c>
      <c r="D741" s="20" t="s">
        <v>1588</v>
      </c>
      <c r="E741" t="s">
        <v>1589</v>
      </c>
      <c r="F741" s="6">
        <v>17.28</v>
      </c>
      <c r="G741" s="7">
        <v>35930</v>
      </c>
      <c r="N741" s="6">
        <v>18.190000000000001</v>
      </c>
      <c r="O741" s="7">
        <v>37830</v>
      </c>
    </row>
    <row r="742" spans="1:15" hidden="1">
      <c r="A742" t="s">
        <v>71</v>
      </c>
      <c r="B742" t="s">
        <v>72</v>
      </c>
      <c r="C742" s="20" t="s">
        <v>73</v>
      </c>
      <c r="D742" s="20" t="s">
        <v>1590</v>
      </c>
      <c r="E742" t="s">
        <v>1591</v>
      </c>
      <c r="F742" s="6">
        <v>14.72</v>
      </c>
      <c r="G742" s="7">
        <v>30620</v>
      </c>
      <c r="N742" s="6">
        <v>17.91</v>
      </c>
      <c r="O742" s="7">
        <v>37260</v>
      </c>
    </row>
    <row r="743" spans="1:15" hidden="1">
      <c r="A743" t="s">
        <v>71</v>
      </c>
      <c r="B743" t="s">
        <v>72</v>
      </c>
      <c r="C743" s="20" t="s">
        <v>73</v>
      </c>
      <c r="D743" s="20" t="s">
        <v>1592</v>
      </c>
      <c r="E743" t="s">
        <v>1593</v>
      </c>
      <c r="F743" s="6">
        <v>17.45</v>
      </c>
      <c r="G743" s="7">
        <v>36290</v>
      </c>
      <c r="N743" s="6">
        <v>22.18</v>
      </c>
      <c r="O743" s="7">
        <v>46130</v>
      </c>
    </row>
    <row r="744" spans="1:15" hidden="1">
      <c r="A744" t="s">
        <v>71</v>
      </c>
      <c r="B744" t="s">
        <v>72</v>
      </c>
      <c r="C744" s="20" t="s">
        <v>73</v>
      </c>
      <c r="D744" s="20" t="s">
        <v>1594</v>
      </c>
      <c r="E744" t="s">
        <v>1595</v>
      </c>
      <c r="F744" s="6">
        <v>23.78</v>
      </c>
      <c r="G744" s="7">
        <v>49450</v>
      </c>
      <c r="N744" s="6">
        <v>29.98</v>
      </c>
      <c r="O744" s="7">
        <v>62350</v>
      </c>
    </row>
    <row r="745" spans="1:15" hidden="1">
      <c r="A745" t="s">
        <v>71</v>
      </c>
      <c r="B745" t="s">
        <v>72</v>
      </c>
      <c r="C745" s="20" t="s">
        <v>73</v>
      </c>
      <c r="D745" s="20" t="s">
        <v>1596</v>
      </c>
      <c r="E745" t="s">
        <v>1597</v>
      </c>
      <c r="F745" s="6">
        <v>30.76</v>
      </c>
      <c r="G745" s="7">
        <v>63980</v>
      </c>
      <c r="N745" s="6">
        <v>39.43</v>
      </c>
      <c r="O745" s="7">
        <v>82020</v>
      </c>
    </row>
    <row r="746" spans="1:15" hidden="1">
      <c r="A746" t="s">
        <v>71</v>
      </c>
      <c r="B746" t="s">
        <v>72</v>
      </c>
      <c r="C746" s="20" t="s">
        <v>73</v>
      </c>
      <c r="D746" s="20" t="s">
        <v>1598</v>
      </c>
      <c r="E746" t="s">
        <v>1599</v>
      </c>
      <c r="F746" s="6">
        <v>22.93</v>
      </c>
      <c r="G746" s="7">
        <v>47700</v>
      </c>
      <c r="N746" s="6">
        <v>27.5</v>
      </c>
      <c r="O746" s="7">
        <v>57190</v>
      </c>
    </row>
    <row r="747" spans="1:15" hidden="1">
      <c r="A747" t="s">
        <v>71</v>
      </c>
      <c r="B747" t="s">
        <v>72</v>
      </c>
      <c r="C747" s="20" t="s">
        <v>73</v>
      </c>
      <c r="D747" s="20" t="s">
        <v>1600</v>
      </c>
      <c r="E747" t="s">
        <v>1601</v>
      </c>
      <c r="F747" s="6">
        <v>44.47</v>
      </c>
      <c r="G747" s="7">
        <v>92500</v>
      </c>
      <c r="N747" s="6">
        <v>50.14</v>
      </c>
      <c r="O747" s="7">
        <v>104300</v>
      </c>
    </row>
    <row r="748" spans="1:15" hidden="1">
      <c r="A748" t="s">
        <v>71</v>
      </c>
      <c r="B748" t="s">
        <v>72</v>
      </c>
      <c r="C748" s="20" t="s">
        <v>73</v>
      </c>
      <c r="D748" s="20" t="s">
        <v>1602</v>
      </c>
      <c r="E748" t="s">
        <v>1603</v>
      </c>
      <c r="F748" s="6" t="s">
        <v>169</v>
      </c>
      <c r="G748" s="7" t="s">
        <v>169</v>
      </c>
      <c r="N748" s="6" t="s">
        <v>169</v>
      </c>
      <c r="O748" s="7" t="s">
        <v>169</v>
      </c>
    </row>
    <row r="749" spans="1:15" hidden="1">
      <c r="A749" t="s">
        <v>71</v>
      </c>
      <c r="B749" t="s">
        <v>72</v>
      </c>
      <c r="C749" s="20" t="s">
        <v>73</v>
      </c>
      <c r="D749" s="20" t="s">
        <v>1604</v>
      </c>
      <c r="E749" t="s">
        <v>1605</v>
      </c>
      <c r="F749" s="6">
        <v>15.14</v>
      </c>
      <c r="G749" s="7">
        <v>31490</v>
      </c>
      <c r="N749" s="6">
        <v>18.170000000000002</v>
      </c>
      <c r="O749" s="7">
        <v>37790</v>
      </c>
    </row>
    <row r="750" spans="1:15" hidden="1">
      <c r="A750" t="s">
        <v>71</v>
      </c>
      <c r="B750" t="s">
        <v>72</v>
      </c>
      <c r="C750" s="20" t="s">
        <v>73</v>
      </c>
      <c r="D750" s="20" t="s">
        <v>1606</v>
      </c>
      <c r="E750" t="s">
        <v>1607</v>
      </c>
      <c r="F750" s="6">
        <v>14.75</v>
      </c>
      <c r="G750" s="7">
        <v>30680</v>
      </c>
      <c r="N750" s="6">
        <v>18.29</v>
      </c>
      <c r="O750" s="7">
        <v>38040</v>
      </c>
    </row>
    <row r="751" spans="1:15" hidden="1">
      <c r="A751" t="s">
        <v>71</v>
      </c>
      <c r="B751" t="s">
        <v>72</v>
      </c>
      <c r="C751" s="20" t="s">
        <v>73</v>
      </c>
      <c r="D751" s="20" t="s">
        <v>1608</v>
      </c>
      <c r="E751" t="s">
        <v>1609</v>
      </c>
      <c r="F751" s="6">
        <v>15.51</v>
      </c>
      <c r="G751" s="7">
        <v>32260</v>
      </c>
      <c r="N751" s="6">
        <v>22.11</v>
      </c>
      <c r="O751" s="7">
        <v>45980</v>
      </c>
    </row>
    <row r="752" spans="1:15" hidden="1">
      <c r="A752" t="s">
        <v>71</v>
      </c>
      <c r="B752" t="s">
        <v>72</v>
      </c>
      <c r="C752" s="20" t="s">
        <v>73</v>
      </c>
      <c r="D752" s="20" t="s">
        <v>1610</v>
      </c>
      <c r="E752" t="s">
        <v>1611</v>
      </c>
      <c r="F752" s="6">
        <v>28.78</v>
      </c>
      <c r="G752" s="7">
        <v>59860</v>
      </c>
      <c r="N752" s="6">
        <v>36.57</v>
      </c>
      <c r="O752" s="7">
        <v>76070</v>
      </c>
    </row>
    <row r="753" spans="1:15" hidden="1">
      <c r="A753" t="s">
        <v>71</v>
      </c>
      <c r="B753" t="s">
        <v>72</v>
      </c>
      <c r="C753" s="20" t="s">
        <v>73</v>
      </c>
      <c r="D753" s="20" t="s">
        <v>1612</v>
      </c>
      <c r="E753" t="s">
        <v>1613</v>
      </c>
      <c r="F753" s="6">
        <v>30.24</v>
      </c>
      <c r="G753" s="7">
        <v>62900</v>
      </c>
      <c r="N753" s="6">
        <v>38.33</v>
      </c>
      <c r="O753" s="7">
        <v>79720</v>
      </c>
    </row>
    <row r="754" spans="1:15" hidden="1">
      <c r="A754" t="s">
        <v>71</v>
      </c>
      <c r="B754" t="s">
        <v>72</v>
      </c>
      <c r="C754" s="20" t="s">
        <v>73</v>
      </c>
      <c r="D754" s="20" t="s">
        <v>1614</v>
      </c>
      <c r="E754" t="s">
        <v>1615</v>
      </c>
      <c r="F754" s="6">
        <v>14.12</v>
      </c>
      <c r="G754" s="7">
        <v>29370</v>
      </c>
      <c r="N754" s="6">
        <v>18.489999999999998</v>
      </c>
      <c r="O754" s="7">
        <v>38460</v>
      </c>
    </row>
    <row r="755" spans="1:15" hidden="1">
      <c r="A755" t="s">
        <v>71</v>
      </c>
      <c r="B755" t="s">
        <v>72</v>
      </c>
      <c r="C755" s="20" t="s">
        <v>73</v>
      </c>
      <c r="D755" s="20" t="s">
        <v>1616</v>
      </c>
      <c r="E755" t="s">
        <v>1617</v>
      </c>
      <c r="F755" s="6" t="s">
        <v>169</v>
      </c>
      <c r="G755" s="7" t="s">
        <v>169</v>
      </c>
      <c r="N755" s="6" t="s">
        <v>169</v>
      </c>
      <c r="O755" s="7" t="s">
        <v>169</v>
      </c>
    </row>
    <row r="756" spans="1:15" hidden="1">
      <c r="A756" t="s">
        <v>71</v>
      </c>
      <c r="B756" t="s">
        <v>72</v>
      </c>
      <c r="C756" s="20" t="s">
        <v>73</v>
      </c>
      <c r="D756" s="20" t="s">
        <v>1618</v>
      </c>
      <c r="E756" t="s">
        <v>1619</v>
      </c>
      <c r="F756" s="6">
        <v>29.13</v>
      </c>
      <c r="G756" s="7">
        <v>60590</v>
      </c>
      <c r="N756" s="6">
        <v>46.13</v>
      </c>
      <c r="O756" s="7">
        <v>95950</v>
      </c>
    </row>
    <row r="757" spans="1:15" hidden="1">
      <c r="A757" t="s">
        <v>71</v>
      </c>
      <c r="B757" t="s">
        <v>72</v>
      </c>
      <c r="C757" s="20" t="s">
        <v>73</v>
      </c>
      <c r="D757" s="20" t="s">
        <v>1620</v>
      </c>
      <c r="E757" t="s">
        <v>1621</v>
      </c>
      <c r="F757" s="6">
        <v>18.579999999999998</v>
      </c>
      <c r="G757" s="7">
        <v>38640</v>
      </c>
      <c r="N757" s="6">
        <v>22.55</v>
      </c>
      <c r="O757" s="7">
        <v>46900</v>
      </c>
    </row>
    <row r="758" spans="1:15" hidden="1">
      <c r="A758" t="s">
        <v>71</v>
      </c>
      <c r="B758" t="s">
        <v>72</v>
      </c>
      <c r="C758" s="20" t="s">
        <v>73</v>
      </c>
      <c r="D758" s="20" t="s">
        <v>1622</v>
      </c>
      <c r="E758" t="s">
        <v>1623</v>
      </c>
      <c r="F758" s="6">
        <v>14.91</v>
      </c>
      <c r="G758" s="7">
        <v>31010</v>
      </c>
      <c r="N758" s="6">
        <v>17.91</v>
      </c>
      <c r="O758" s="7">
        <v>37260</v>
      </c>
    </row>
    <row r="759" spans="1:15" hidden="1">
      <c r="A759" t="s">
        <v>71</v>
      </c>
      <c r="B759" t="s">
        <v>72</v>
      </c>
      <c r="C759" s="20" t="s">
        <v>73</v>
      </c>
      <c r="D759" s="20" t="s">
        <v>1624</v>
      </c>
      <c r="E759" t="s">
        <v>1625</v>
      </c>
      <c r="F759" s="6">
        <v>17.8</v>
      </c>
      <c r="G759" s="7">
        <v>37030</v>
      </c>
      <c r="N759" s="6">
        <v>22.21</v>
      </c>
      <c r="O759" s="7">
        <v>46200</v>
      </c>
    </row>
    <row r="760" spans="1:15" hidden="1">
      <c r="A760" t="s">
        <v>71</v>
      </c>
      <c r="B760" t="s">
        <v>72</v>
      </c>
      <c r="C760" s="20" t="s">
        <v>73</v>
      </c>
      <c r="D760" s="20" t="s">
        <v>1626</v>
      </c>
      <c r="E760" t="s">
        <v>1627</v>
      </c>
      <c r="F760" s="6">
        <v>17.59</v>
      </c>
      <c r="G760" s="7">
        <v>36590</v>
      </c>
      <c r="N760" s="6">
        <v>21.98</v>
      </c>
      <c r="O760" s="7">
        <v>45720</v>
      </c>
    </row>
    <row r="761" spans="1:15" hidden="1">
      <c r="A761" t="s">
        <v>71</v>
      </c>
      <c r="B761" t="s">
        <v>72</v>
      </c>
      <c r="C761" s="20" t="s">
        <v>73</v>
      </c>
      <c r="D761" s="20" t="s">
        <v>1628</v>
      </c>
      <c r="E761" t="s">
        <v>1629</v>
      </c>
      <c r="F761" s="6">
        <v>14.63</v>
      </c>
      <c r="G761" s="7">
        <v>30420</v>
      </c>
      <c r="N761" s="6">
        <v>17.12</v>
      </c>
      <c r="O761" s="7">
        <v>35610</v>
      </c>
    </row>
    <row r="762" spans="1:15" hidden="1">
      <c r="A762" t="s">
        <v>71</v>
      </c>
      <c r="B762" t="s">
        <v>72</v>
      </c>
      <c r="C762" s="20" t="s">
        <v>73</v>
      </c>
      <c r="D762" s="20" t="s">
        <v>1630</v>
      </c>
      <c r="E762" t="s">
        <v>1631</v>
      </c>
      <c r="F762" s="6">
        <v>14.78</v>
      </c>
      <c r="G762" s="7">
        <v>30740</v>
      </c>
      <c r="N762" s="6">
        <v>18.29</v>
      </c>
      <c r="O762" s="7">
        <v>38040</v>
      </c>
    </row>
    <row r="763" spans="1:15" hidden="1">
      <c r="A763" t="s">
        <v>71</v>
      </c>
      <c r="B763" t="s">
        <v>72</v>
      </c>
      <c r="C763" s="20" t="s">
        <v>73</v>
      </c>
      <c r="D763" s="20" t="s">
        <v>1632</v>
      </c>
      <c r="E763" t="s">
        <v>1633</v>
      </c>
      <c r="F763" s="6">
        <v>44.5</v>
      </c>
      <c r="G763" s="7">
        <v>92550</v>
      </c>
      <c r="N763" s="6">
        <v>47.93</v>
      </c>
      <c r="O763" s="7">
        <v>99700</v>
      </c>
    </row>
    <row r="764" spans="1:15" hidden="1">
      <c r="A764" t="s">
        <v>71</v>
      </c>
      <c r="B764" t="s">
        <v>72</v>
      </c>
      <c r="C764" s="20" t="s">
        <v>73</v>
      </c>
      <c r="D764" s="20" t="s">
        <v>1634</v>
      </c>
      <c r="E764" t="s">
        <v>1635</v>
      </c>
      <c r="F764" s="6">
        <v>19.75</v>
      </c>
      <c r="G764" s="7">
        <v>41090</v>
      </c>
      <c r="N764" s="6">
        <v>23.63</v>
      </c>
      <c r="O764" s="7">
        <v>49150</v>
      </c>
    </row>
    <row r="765" spans="1:15" hidden="1">
      <c r="A765" t="s">
        <v>71</v>
      </c>
      <c r="B765" t="s">
        <v>72</v>
      </c>
      <c r="C765" s="20" t="s">
        <v>73</v>
      </c>
      <c r="D765" s="20" t="s">
        <v>1636</v>
      </c>
      <c r="E765" t="s">
        <v>1637</v>
      </c>
      <c r="F765" s="6">
        <v>32.51</v>
      </c>
      <c r="G765" s="7">
        <v>67620</v>
      </c>
      <c r="N765" s="6">
        <v>36.51</v>
      </c>
      <c r="O765" s="7">
        <v>75940</v>
      </c>
    </row>
    <row r="766" spans="1:15" hidden="1">
      <c r="A766" t="s">
        <v>71</v>
      </c>
      <c r="B766" t="s">
        <v>72</v>
      </c>
      <c r="C766" s="20" t="s">
        <v>73</v>
      </c>
      <c r="D766" s="20" t="s">
        <v>1638</v>
      </c>
      <c r="E766" t="s">
        <v>1639</v>
      </c>
      <c r="F766" s="6">
        <v>16.88</v>
      </c>
      <c r="G766" s="7">
        <v>35120</v>
      </c>
      <c r="N766" s="6">
        <v>22.36</v>
      </c>
      <c r="O766" s="7">
        <v>46510</v>
      </c>
    </row>
  </sheetData>
  <autoFilter ref="A1:O766" xr:uid="{C2785308-A46F-4609-A722-236A5F56B4F2}">
    <filterColumn colId="3">
      <filters>
        <filter val="11-9151"/>
        <filter val="19-3033"/>
        <filter val="19-3034"/>
        <filter val="21-1015"/>
        <filter val="21-1018"/>
        <filter val="21-1019"/>
        <filter val="21-1021"/>
        <filter val="21-1022"/>
        <filter val="21-1023"/>
        <filter val="21-1029"/>
        <filter val="21-1093"/>
        <filter val="21-1094"/>
        <filter val="21-1099"/>
        <filter val="29-1031"/>
        <filter val="29-1071"/>
        <filter val="29-1122"/>
        <filter val="29-1123"/>
        <filter val="29-1127"/>
        <filter val="29-1129"/>
        <filter val="29-1141"/>
        <filter val="29-1171"/>
        <filter val="29-1223"/>
        <filter val="29-1229"/>
        <filter val="29-2061"/>
        <filter val="31-1120"/>
        <filter val="31-1131"/>
        <filter val="31-2011"/>
        <filter val="31-2021"/>
        <filter val="31-2022"/>
        <filter val="31-9099"/>
        <filter val="39-1022"/>
        <filter val="39-9032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9"/>
  <sheetViews>
    <sheetView workbookViewId="0">
      <selection activeCell="I1" sqref="I1:I1048576"/>
    </sheetView>
  </sheetViews>
  <sheetFormatPr defaultRowHeight="14.5"/>
  <cols>
    <col min="5" max="5" width="16.36328125" customWidth="1"/>
    <col min="6" max="6" width="50" customWidth="1"/>
    <col min="7" max="7" width="20.1796875" customWidth="1"/>
    <col min="8" max="8" width="20.453125" customWidth="1"/>
    <col min="9" max="9" width="14.36328125" customWidth="1"/>
    <col min="10" max="10" width="9.6328125" bestFit="1" customWidth="1"/>
  </cols>
  <sheetData>
    <row r="1" spans="1:10" s="4" customFormat="1">
      <c r="A1" s="1" t="s">
        <v>62</v>
      </c>
      <c r="B1" s="1" t="s">
        <v>63</v>
      </c>
      <c r="C1" s="1" t="s">
        <v>64</v>
      </c>
      <c r="D1" s="1" t="s">
        <v>65</v>
      </c>
      <c r="E1" s="1" t="s">
        <v>66</v>
      </c>
      <c r="F1" s="1" t="s">
        <v>67</v>
      </c>
      <c r="G1" s="2" t="s">
        <v>68</v>
      </c>
      <c r="H1" s="2" t="s">
        <v>69</v>
      </c>
    </row>
    <row r="2" spans="1:10">
      <c r="A2" s="5" t="s">
        <v>71</v>
      </c>
      <c r="B2" s="5" t="s">
        <v>72</v>
      </c>
      <c r="C2" s="5" t="s">
        <v>73</v>
      </c>
      <c r="D2" s="5" t="s">
        <v>74</v>
      </c>
      <c r="E2" s="5" t="s">
        <v>75</v>
      </c>
      <c r="F2" s="5" t="s">
        <v>76</v>
      </c>
      <c r="G2" s="22">
        <v>17.79</v>
      </c>
      <c r="H2" s="24">
        <f>G2*2080</f>
        <v>37003.199999999997</v>
      </c>
    </row>
    <row r="3" spans="1:10">
      <c r="A3" s="5" t="s">
        <v>71</v>
      </c>
      <c r="B3" s="5" t="s">
        <v>72</v>
      </c>
      <c r="C3" s="5" t="s">
        <v>73</v>
      </c>
      <c r="D3" s="5" t="s">
        <v>77</v>
      </c>
      <c r="E3" s="5" t="s">
        <v>75</v>
      </c>
      <c r="F3" s="5" t="s">
        <v>78</v>
      </c>
      <c r="G3" s="22">
        <v>17.45</v>
      </c>
      <c r="H3" s="24">
        <f t="shared" ref="H3:H5" si="0">G3*2080</f>
        <v>36296</v>
      </c>
    </row>
    <row r="4" spans="1:10">
      <c r="A4" s="5" t="s">
        <v>71</v>
      </c>
      <c r="B4" s="5" t="s">
        <v>72</v>
      </c>
      <c r="C4" s="5" t="s">
        <v>73</v>
      </c>
      <c r="D4" s="5" t="s">
        <v>79</v>
      </c>
      <c r="E4" s="5" t="s">
        <v>75</v>
      </c>
      <c r="F4" s="5" t="s">
        <v>80</v>
      </c>
      <c r="G4" s="22">
        <v>16.61</v>
      </c>
      <c r="H4" s="24">
        <f t="shared" si="0"/>
        <v>34548.799999999996</v>
      </c>
    </row>
    <row r="5" spans="1:10" ht="15" thickBot="1">
      <c r="A5" s="5" t="s">
        <v>71</v>
      </c>
      <c r="B5" s="5" t="s">
        <v>72</v>
      </c>
      <c r="C5" s="5" t="s">
        <v>73</v>
      </c>
      <c r="D5" s="5" t="s">
        <v>81</v>
      </c>
      <c r="E5" s="5" t="s">
        <v>75</v>
      </c>
      <c r="F5" s="5" t="s">
        <v>82</v>
      </c>
      <c r="G5" s="23">
        <v>23.03</v>
      </c>
      <c r="H5" s="25">
        <f t="shared" si="0"/>
        <v>47902.400000000001</v>
      </c>
    </row>
    <row r="6" spans="1:10" ht="15" thickTop="1">
      <c r="G6" s="26">
        <f>AVERAGE(G2:G5)</f>
        <v>18.72</v>
      </c>
      <c r="H6" s="27">
        <f>18.72*2080</f>
        <v>38937.599999999999</v>
      </c>
    </row>
    <row r="9" spans="1:10" s="4" customFormat="1">
      <c r="A9" s="1" t="s">
        <v>62</v>
      </c>
      <c r="B9" s="1" t="s">
        <v>63</v>
      </c>
      <c r="C9" s="1" t="s">
        <v>64</v>
      </c>
      <c r="D9" s="1" t="s">
        <v>65</v>
      </c>
      <c r="E9" s="1" t="s">
        <v>66</v>
      </c>
      <c r="F9" s="1" t="s">
        <v>67</v>
      </c>
      <c r="G9" s="2" t="s">
        <v>68</v>
      </c>
      <c r="H9" s="2" t="s">
        <v>69</v>
      </c>
    </row>
    <row r="10" spans="1:10">
      <c r="A10" s="5" t="s">
        <v>71</v>
      </c>
      <c r="B10" s="5" t="s">
        <v>72</v>
      </c>
      <c r="C10" s="5" t="s">
        <v>73</v>
      </c>
      <c r="D10" s="5" t="s">
        <v>85</v>
      </c>
      <c r="E10" s="5" t="s">
        <v>86</v>
      </c>
      <c r="F10" s="5" t="s">
        <v>87</v>
      </c>
      <c r="G10" s="28">
        <f>Sheet1!F366</f>
        <v>17.97</v>
      </c>
      <c r="H10" s="29">
        <f>17.97*2080</f>
        <v>37377.599999999999</v>
      </c>
      <c r="J10" s="21"/>
    </row>
    <row r="13" spans="1:10" s="4" customFormat="1">
      <c r="A13" s="1" t="s">
        <v>62</v>
      </c>
      <c r="B13" s="1" t="s">
        <v>63</v>
      </c>
      <c r="C13" s="1" t="s">
        <v>64</v>
      </c>
      <c r="D13" s="1" t="s">
        <v>65</v>
      </c>
      <c r="E13" s="1" t="s">
        <v>66</v>
      </c>
      <c r="F13" s="1" t="s">
        <v>67</v>
      </c>
      <c r="G13" s="2" t="s">
        <v>68</v>
      </c>
      <c r="H13" s="2" t="s">
        <v>69</v>
      </c>
    </row>
    <row r="14" spans="1:10">
      <c r="A14" s="5" t="s">
        <v>71</v>
      </c>
      <c r="B14" s="5" t="s">
        <v>72</v>
      </c>
      <c r="C14" s="5" t="s">
        <v>73</v>
      </c>
      <c r="D14" s="5" t="s">
        <v>88</v>
      </c>
      <c r="E14" s="5" t="s">
        <v>89</v>
      </c>
      <c r="F14" s="5" t="s">
        <v>90</v>
      </c>
      <c r="G14" s="22">
        <f>Sheet1!F183</f>
        <v>23.14</v>
      </c>
      <c r="H14" s="24">
        <f>Sheet1!G183</f>
        <v>48120</v>
      </c>
    </row>
    <row r="15" spans="1:10">
      <c r="A15" s="5" t="s">
        <v>71</v>
      </c>
      <c r="B15" s="5" t="s">
        <v>72</v>
      </c>
      <c r="C15" s="5" t="s">
        <v>73</v>
      </c>
      <c r="D15" s="5" t="s">
        <v>91</v>
      </c>
      <c r="E15" s="5" t="s">
        <v>89</v>
      </c>
      <c r="F15" s="5" t="s">
        <v>92</v>
      </c>
      <c r="G15" s="22">
        <f>Sheet1!F173</f>
        <v>22.94</v>
      </c>
      <c r="H15" s="24">
        <f>Sheet1!G173</f>
        <v>47720</v>
      </c>
    </row>
    <row r="16" spans="1:10">
      <c r="A16" s="5" t="s">
        <v>71</v>
      </c>
      <c r="B16" s="5" t="s">
        <v>72</v>
      </c>
      <c r="C16" s="5" t="s">
        <v>73</v>
      </c>
      <c r="D16" s="5" t="s">
        <v>93</v>
      </c>
      <c r="E16" s="5" t="s">
        <v>89</v>
      </c>
      <c r="F16" s="5" t="s">
        <v>94</v>
      </c>
      <c r="G16" s="22">
        <f>Sheet1!F174</f>
        <v>23.54</v>
      </c>
      <c r="H16" s="24">
        <f>Sheet1!G174</f>
        <v>48960</v>
      </c>
    </row>
    <row r="17" spans="1:8">
      <c r="A17" s="5" t="s">
        <v>71</v>
      </c>
      <c r="B17" s="5" t="s">
        <v>72</v>
      </c>
      <c r="C17" s="5" t="s">
        <v>73</v>
      </c>
      <c r="D17" s="5" t="s">
        <v>95</v>
      </c>
      <c r="E17" s="5" t="s">
        <v>89</v>
      </c>
      <c r="F17" s="5" t="s">
        <v>96</v>
      </c>
      <c r="G17" s="22">
        <f>Sheet1!F178</f>
        <v>23.54</v>
      </c>
      <c r="H17" s="24">
        <f>Sheet1!G178</f>
        <v>48960</v>
      </c>
    </row>
    <row r="18" spans="1:8" ht="15" thickBot="1">
      <c r="A18" s="5" t="s">
        <v>71</v>
      </c>
      <c r="B18" s="5" t="s">
        <v>72</v>
      </c>
      <c r="C18" s="5" t="s">
        <v>73</v>
      </c>
      <c r="D18" s="32" t="s">
        <v>980</v>
      </c>
      <c r="E18" s="32" t="s">
        <v>89</v>
      </c>
      <c r="F18" s="32" t="str">
        <f>Sheet1!E436</f>
        <v>First-Line Supervisors of Personal Service Workers</v>
      </c>
      <c r="G18" s="23">
        <f>Sheet1!F436</f>
        <v>23.92</v>
      </c>
      <c r="H18" s="25">
        <f>Sheet1!G436</f>
        <v>49750</v>
      </c>
    </row>
    <row r="19" spans="1:8" ht="15" thickTop="1">
      <c r="G19" s="26">
        <f>AVERAGE(G14:G18)</f>
        <v>23.416</v>
      </c>
      <c r="H19" s="27">
        <f>23.42*2080</f>
        <v>48713.600000000006</v>
      </c>
    </row>
  </sheetData>
  <pageMargins left="0.7" right="0.7" top="0.75" bottom="0.75" header="0.3" footer="0.3"/>
  <pageSetup scale="9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1"/>
  <sheetViews>
    <sheetView workbookViewId="0">
      <selection activeCell="F31" sqref="F31"/>
    </sheetView>
  </sheetViews>
  <sheetFormatPr defaultRowHeight="14.5"/>
  <cols>
    <col min="2" max="2" width="18.81640625" customWidth="1"/>
    <col min="5" max="5" width="27.26953125" customWidth="1"/>
    <col min="6" max="6" width="46.36328125" customWidth="1"/>
    <col min="7" max="7" width="18.54296875" customWidth="1"/>
    <col min="8" max="8" width="19" customWidth="1"/>
  </cols>
  <sheetData>
    <row r="1" spans="1:8" s="4" customFormat="1">
      <c r="A1" s="1" t="s">
        <v>62</v>
      </c>
      <c r="B1" s="1" t="s">
        <v>63</v>
      </c>
      <c r="C1" s="1" t="s">
        <v>64</v>
      </c>
      <c r="D1" s="1" t="s">
        <v>65</v>
      </c>
      <c r="E1" s="1" t="s">
        <v>66</v>
      </c>
      <c r="F1" s="1" t="s">
        <v>67</v>
      </c>
      <c r="G1" s="2" t="s">
        <v>68</v>
      </c>
      <c r="H1" s="2" t="s">
        <v>69</v>
      </c>
    </row>
    <row r="2" spans="1:8">
      <c r="A2" s="5" t="s">
        <v>71</v>
      </c>
      <c r="B2" s="5" t="s">
        <v>72</v>
      </c>
      <c r="C2" s="5" t="s">
        <v>73</v>
      </c>
      <c r="D2" s="5" t="s">
        <v>97</v>
      </c>
      <c r="E2" s="5" t="s">
        <v>98</v>
      </c>
      <c r="F2" s="5" t="s">
        <v>99</v>
      </c>
      <c r="G2" s="22">
        <f>Sheet1!F176</f>
        <v>23.36</v>
      </c>
      <c r="H2" s="24">
        <f>Sheet1!G176</f>
        <v>48580</v>
      </c>
    </row>
    <row r="3" spans="1:8" ht="15" thickBot="1">
      <c r="A3" s="5" t="s">
        <v>71</v>
      </c>
      <c r="B3" s="5" t="s">
        <v>72</v>
      </c>
      <c r="C3" s="5" t="s">
        <v>73</v>
      </c>
      <c r="D3" s="5" t="s">
        <v>100</v>
      </c>
      <c r="E3" s="5" t="s">
        <v>98</v>
      </c>
      <c r="F3" s="5" t="s">
        <v>101</v>
      </c>
      <c r="G3" s="23">
        <f>Sheet1!F175</f>
        <v>23.98</v>
      </c>
      <c r="H3" s="25">
        <f>Sheet1!G175</f>
        <v>49870</v>
      </c>
    </row>
    <row r="4" spans="1:8" ht="15" thickTop="1">
      <c r="G4" s="33">
        <f>AVERAGE(G2:G3)</f>
        <v>23.67</v>
      </c>
      <c r="H4" s="27">
        <f>23.67*2080</f>
        <v>49233.600000000006</v>
      </c>
    </row>
    <row r="6" spans="1:8" s="4" customFormat="1">
      <c r="A6" s="1" t="s">
        <v>62</v>
      </c>
      <c r="B6" s="1" t="s">
        <v>63</v>
      </c>
      <c r="C6" s="1" t="s">
        <v>64</v>
      </c>
      <c r="D6" s="1" t="s">
        <v>65</v>
      </c>
      <c r="E6" s="1" t="s">
        <v>66</v>
      </c>
      <c r="F6" s="1" t="s">
        <v>67</v>
      </c>
      <c r="G6" s="2" t="s">
        <v>68</v>
      </c>
      <c r="H6" s="2" t="s">
        <v>69</v>
      </c>
    </row>
    <row r="7" spans="1:8">
      <c r="A7" s="5" t="s">
        <v>71</v>
      </c>
      <c r="B7" s="5" t="s">
        <v>72</v>
      </c>
      <c r="C7" s="5" t="s">
        <v>73</v>
      </c>
      <c r="D7" s="5" t="s">
        <v>103</v>
      </c>
      <c r="E7" s="5" t="s">
        <v>102</v>
      </c>
      <c r="F7" s="5" t="s">
        <v>104</v>
      </c>
      <c r="G7" s="22">
        <f>Sheet1!F175</f>
        <v>23.98</v>
      </c>
      <c r="H7" s="24">
        <f>Sheet1!G175</f>
        <v>49870</v>
      </c>
    </row>
    <row r="8" spans="1:8">
      <c r="A8" s="5" t="s">
        <v>71</v>
      </c>
      <c r="B8" s="5" t="s">
        <v>72</v>
      </c>
      <c r="C8" s="5" t="s">
        <v>73</v>
      </c>
      <c r="D8" s="5" t="s">
        <v>97</v>
      </c>
      <c r="E8" s="5" t="s">
        <v>98</v>
      </c>
      <c r="F8" s="5" t="s">
        <v>99</v>
      </c>
      <c r="G8" s="22">
        <f>Sheet1!F182</f>
        <v>17.79</v>
      </c>
      <c r="H8" s="24">
        <f>Sheet1!G182</f>
        <v>37000</v>
      </c>
    </row>
    <row r="9" spans="1:8">
      <c r="A9" s="5" t="s">
        <v>71</v>
      </c>
      <c r="B9" s="5" t="s">
        <v>72</v>
      </c>
      <c r="C9" s="5" t="s">
        <v>73</v>
      </c>
      <c r="D9" s="5" t="str">
        <f>Sheet1!D179</f>
        <v>21-1029</v>
      </c>
      <c r="E9" s="5" t="s">
        <v>102</v>
      </c>
      <c r="F9" s="5" t="str">
        <f>Sheet1!E179</f>
        <v>Social Workers, All Other</v>
      </c>
      <c r="G9" s="22">
        <f>Sheet1!F179</f>
        <v>42.68</v>
      </c>
      <c r="H9" s="24">
        <f>Sheet1!G179</f>
        <v>88770</v>
      </c>
    </row>
    <row r="10" spans="1:8" ht="15" thickBot="1">
      <c r="A10" s="5" t="s">
        <v>71</v>
      </c>
      <c r="B10" s="5" t="s">
        <v>72</v>
      </c>
      <c r="C10" s="5" t="s">
        <v>73</v>
      </c>
      <c r="D10" s="5" t="s">
        <v>105</v>
      </c>
      <c r="E10" s="5" t="s">
        <v>102</v>
      </c>
      <c r="F10" s="5" t="s">
        <v>106</v>
      </c>
      <c r="G10" s="23">
        <f>Sheet1!F177</f>
        <v>29.33</v>
      </c>
      <c r="H10" s="25">
        <f>Sheet1!G177</f>
        <v>61000</v>
      </c>
    </row>
    <row r="11" spans="1:8" ht="15" thickTop="1">
      <c r="G11" s="26">
        <f>AVERAGE(G7:G10)</f>
        <v>28.444999999999997</v>
      </c>
      <c r="H11" s="27">
        <f>G11*2080</f>
        <v>59165.599999999991</v>
      </c>
    </row>
  </sheetData>
  <pageMargins left="0.7" right="0.7" top="0.75" bottom="0.75" header="0.3" footer="0.3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2"/>
  <sheetViews>
    <sheetView workbookViewId="0">
      <selection activeCell="H34" sqref="H34"/>
    </sheetView>
  </sheetViews>
  <sheetFormatPr defaultRowHeight="14.5"/>
  <cols>
    <col min="2" max="2" width="19.1796875" customWidth="1"/>
    <col min="5" max="5" width="20.08984375" customWidth="1"/>
    <col min="6" max="6" width="40.453125" customWidth="1"/>
    <col min="7" max="7" width="21.6328125" customWidth="1"/>
    <col min="8" max="8" width="19.6328125" customWidth="1"/>
  </cols>
  <sheetData>
    <row r="1" spans="1:8" s="4" customFormat="1">
      <c r="A1" s="1" t="s">
        <v>62</v>
      </c>
      <c r="B1" s="1" t="s">
        <v>63</v>
      </c>
      <c r="C1" s="1" t="s">
        <v>64</v>
      </c>
      <c r="D1" s="1" t="s">
        <v>65</v>
      </c>
      <c r="E1" s="1" t="s">
        <v>66</v>
      </c>
      <c r="F1" s="1" t="s">
        <v>67</v>
      </c>
      <c r="G1" s="2" t="s">
        <v>68</v>
      </c>
      <c r="H1" s="2" t="s">
        <v>69</v>
      </c>
    </row>
    <row r="2" spans="1:8">
      <c r="A2" s="5" t="s">
        <v>71</v>
      </c>
      <c r="B2" s="5" t="s">
        <v>72</v>
      </c>
      <c r="C2" s="5" t="s">
        <v>73</v>
      </c>
      <c r="D2" s="5" t="s">
        <v>455</v>
      </c>
      <c r="E2" s="5" t="s">
        <v>107</v>
      </c>
      <c r="F2" s="5" t="str">
        <f>Sheet1!E150</f>
        <v>Clinical and Counseling Psychologists</v>
      </c>
      <c r="G2" s="22">
        <f>Sheet1!F150</f>
        <v>38.869999999999997</v>
      </c>
      <c r="H2" s="24">
        <f>Sheet1!G150</f>
        <v>80849.599999999991</v>
      </c>
    </row>
    <row r="3" spans="1:8">
      <c r="A3" s="5" t="s">
        <v>1640</v>
      </c>
      <c r="B3" s="5" t="s">
        <v>72</v>
      </c>
      <c r="C3" s="5" t="s">
        <v>73</v>
      </c>
      <c r="D3" s="5" t="s">
        <v>457</v>
      </c>
      <c r="E3" s="5" t="s">
        <v>107</v>
      </c>
      <c r="F3" s="5" t="str">
        <f>Sheet1!E151</f>
        <v>School Psychologists</v>
      </c>
      <c r="G3" s="22">
        <f>Sheet1!F151</f>
        <v>45.41</v>
      </c>
      <c r="H3" s="24">
        <f>Sheet1!G151</f>
        <v>94460</v>
      </c>
    </row>
    <row r="4" spans="1:8">
      <c r="A4" s="5" t="s">
        <v>71</v>
      </c>
      <c r="B4" s="5" t="s">
        <v>72</v>
      </c>
      <c r="C4" s="5" t="s">
        <v>73</v>
      </c>
      <c r="D4" s="5" t="s">
        <v>97</v>
      </c>
      <c r="E4" s="5" t="s">
        <v>107</v>
      </c>
      <c r="F4" s="5" t="s">
        <v>99</v>
      </c>
      <c r="G4" s="22">
        <f>Sheet1!F176</f>
        <v>23.36</v>
      </c>
      <c r="H4" s="24">
        <f>Sheet1!G176</f>
        <v>48580</v>
      </c>
    </row>
    <row r="5" spans="1:8" ht="15" thickBot="1">
      <c r="A5" s="5" t="s">
        <v>71</v>
      </c>
      <c r="B5" s="5" t="s">
        <v>72</v>
      </c>
      <c r="C5" s="5" t="s">
        <v>73</v>
      </c>
      <c r="D5" s="5" t="s">
        <v>105</v>
      </c>
      <c r="E5" s="5" t="s">
        <v>107</v>
      </c>
      <c r="F5" s="5" t="s">
        <v>106</v>
      </c>
      <c r="G5" s="23">
        <f>Sheet1!F177</f>
        <v>29.33</v>
      </c>
      <c r="H5" s="25">
        <f>Sheet1!G177</f>
        <v>61000</v>
      </c>
    </row>
    <row r="6" spans="1:8" ht="15" thickTop="1">
      <c r="G6" s="26">
        <f>AVERAGE(G2:G5)</f>
        <v>34.2425</v>
      </c>
      <c r="H6" s="27">
        <f>G6*2080</f>
        <v>71224.399999999994</v>
      </c>
    </row>
    <row r="9" spans="1:8" s="4" customFormat="1">
      <c r="A9" s="1" t="s">
        <v>62</v>
      </c>
      <c r="B9" s="1" t="s">
        <v>63</v>
      </c>
      <c r="C9" s="1" t="s">
        <v>64</v>
      </c>
      <c r="D9" s="1" t="s">
        <v>65</v>
      </c>
      <c r="E9" s="1" t="s">
        <v>66</v>
      </c>
      <c r="F9" s="1" t="s">
        <v>67</v>
      </c>
      <c r="G9" s="2" t="s">
        <v>68</v>
      </c>
      <c r="H9" s="2" t="s">
        <v>69</v>
      </c>
    </row>
    <row r="10" spans="1:8">
      <c r="A10" s="5" t="s">
        <v>71</v>
      </c>
      <c r="B10" s="5" t="s">
        <v>72</v>
      </c>
      <c r="C10" s="5" t="s">
        <v>73</v>
      </c>
      <c r="D10" s="5" t="s">
        <v>455</v>
      </c>
      <c r="E10" s="5" t="s">
        <v>108</v>
      </c>
      <c r="F10" s="5" t="s">
        <v>1641</v>
      </c>
      <c r="G10" s="34">
        <f>Sheet1!F150</f>
        <v>38.869999999999997</v>
      </c>
      <c r="H10" s="35">
        <f>G10*2080</f>
        <v>80849.599999999991</v>
      </c>
    </row>
    <row r="11" spans="1:8" ht="15" thickBot="1">
      <c r="A11" s="5" t="s">
        <v>71</v>
      </c>
      <c r="B11" s="5" t="s">
        <v>72</v>
      </c>
      <c r="C11" s="5" t="s">
        <v>73</v>
      </c>
      <c r="D11" t="s">
        <v>457</v>
      </c>
      <c r="E11" s="5" t="s">
        <v>108</v>
      </c>
      <c r="F11" t="str">
        <f>Sheet1!E151</f>
        <v>School Psychologists</v>
      </c>
      <c r="G11" s="36">
        <f>Sheet1!F151</f>
        <v>45.41</v>
      </c>
      <c r="H11" s="37">
        <f>G11*2080</f>
        <v>94452.799999999988</v>
      </c>
    </row>
    <row r="12" spans="1:8" ht="15" thickTop="1">
      <c r="G12" s="38">
        <f>AVERAGE(G10:G11)</f>
        <v>42.14</v>
      </c>
      <c r="H12" s="39">
        <f>G12*2080</f>
        <v>87651.199999999997</v>
      </c>
    </row>
  </sheetData>
  <phoneticPr fontId="34" type="noConversion"/>
  <pageMargins left="0.7" right="0.7" top="0.75" bottom="0.75" header="0.3" footer="0.3"/>
  <pageSetup scale="8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11"/>
  <sheetViews>
    <sheetView workbookViewId="0">
      <selection activeCell="M17" sqref="M17"/>
    </sheetView>
  </sheetViews>
  <sheetFormatPr defaultRowHeight="14.5"/>
  <cols>
    <col min="2" max="2" width="20.08984375" customWidth="1"/>
    <col min="5" max="5" width="9.6328125" bestFit="1" customWidth="1"/>
    <col min="6" max="6" width="44.453125" customWidth="1"/>
    <col min="7" max="7" width="15.6328125" style="9" customWidth="1"/>
    <col min="8" max="8" width="20.6328125" style="9" customWidth="1"/>
    <col min="9" max="9" width="12.08984375" bestFit="1" customWidth="1"/>
  </cols>
  <sheetData>
    <row r="1" spans="1:9" s="4" customFormat="1">
      <c r="A1" s="1" t="s">
        <v>62</v>
      </c>
      <c r="B1" s="1" t="s">
        <v>63</v>
      </c>
      <c r="C1" s="1" t="s">
        <v>64</v>
      </c>
      <c r="D1" s="1" t="s">
        <v>65</v>
      </c>
      <c r="E1" s="1" t="s">
        <v>66</v>
      </c>
      <c r="F1" s="1" t="s">
        <v>67</v>
      </c>
      <c r="G1" s="2" t="s">
        <v>68</v>
      </c>
      <c r="H1" s="2" t="s">
        <v>69</v>
      </c>
    </row>
    <row r="2" spans="1:9">
      <c r="A2" s="5" t="s">
        <v>71</v>
      </c>
      <c r="B2" s="5" t="s">
        <v>72</v>
      </c>
      <c r="C2" s="5" t="s">
        <v>73</v>
      </c>
      <c r="D2" s="5" t="s">
        <v>109</v>
      </c>
      <c r="E2" s="5" t="s">
        <v>110</v>
      </c>
      <c r="F2" s="5" t="s">
        <v>111</v>
      </c>
      <c r="G2" s="30">
        <f>Sheet1!F353</f>
        <v>28.94</v>
      </c>
      <c r="H2" s="31">
        <f>G2*2080</f>
        <v>60195.200000000004</v>
      </c>
      <c r="I2" s="8"/>
    </row>
    <row r="5" spans="1:9" s="4" customFormat="1">
      <c r="A5" s="1" t="s">
        <v>62</v>
      </c>
      <c r="B5" s="1" t="s">
        <v>63</v>
      </c>
      <c r="C5" s="1" t="s">
        <v>64</v>
      </c>
      <c r="D5" s="1" t="s">
        <v>65</v>
      </c>
      <c r="E5" s="1" t="s">
        <v>66</v>
      </c>
      <c r="F5" s="1" t="s">
        <v>67</v>
      </c>
      <c r="G5" s="2" t="s">
        <v>68</v>
      </c>
      <c r="H5" s="2" t="s">
        <v>69</v>
      </c>
    </row>
    <row r="6" spans="1:9">
      <c r="A6" s="5" t="s">
        <v>71</v>
      </c>
      <c r="B6" s="5" t="s">
        <v>72</v>
      </c>
      <c r="C6" s="5" t="s">
        <v>73</v>
      </c>
      <c r="D6" s="5" t="s">
        <v>112</v>
      </c>
      <c r="E6" s="5" t="s">
        <v>113</v>
      </c>
      <c r="F6" s="5" t="s">
        <v>114</v>
      </c>
      <c r="G6" s="30">
        <f>Sheet1!F314</f>
        <v>45.65</v>
      </c>
      <c r="H6" s="31">
        <f>G6*2080</f>
        <v>94952</v>
      </c>
      <c r="I6" s="8"/>
    </row>
    <row r="10" spans="1:9" s="4" customFormat="1">
      <c r="A10" s="1" t="s">
        <v>62</v>
      </c>
      <c r="B10" s="1" t="s">
        <v>63</v>
      </c>
      <c r="C10" s="1" t="s">
        <v>64</v>
      </c>
      <c r="D10" s="1" t="s">
        <v>65</v>
      </c>
      <c r="E10" s="1" t="s">
        <v>66</v>
      </c>
      <c r="F10" s="1" t="s">
        <v>67</v>
      </c>
      <c r="G10" s="2" t="s">
        <v>68</v>
      </c>
      <c r="H10" s="2" t="s">
        <v>69</v>
      </c>
    </row>
    <row r="11" spans="1:9">
      <c r="A11" s="5" t="s">
        <v>71</v>
      </c>
      <c r="B11" s="5" t="s">
        <v>72</v>
      </c>
      <c r="C11" s="5" t="s">
        <v>73</v>
      </c>
      <c r="D11" s="5" t="s">
        <v>115</v>
      </c>
      <c r="E11" s="5" t="s">
        <v>116</v>
      </c>
      <c r="F11" s="5" t="s">
        <v>117</v>
      </c>
      <c r="G11" s="30">
        <f>Sheet1!F317</f>
        <v>61.62</v>
      </c>
      <c r="H11" s="31">
        <f>G11*2080</f>
        <v>128169.59999999999</v>
      </c>
      <c r="I11" s="8"/>
    </row>
  </sheetData>
  <pageMargins left="0.7" right="0.7" top="0.75" bottom="0.75" header="0.3" footer="0.3"/>
  <pageSetup scale="8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7"/>
  <sheetViews>
    <sheetView showGridLines="0" workbookViewId="0">
      <selection activeCell="H20" sqref="H20"/>
    </sheetView>
  </sheetViews>
  <sheetFormatPr defaultRowHeight="14.5"/>
  <cols>
    <col min="1" max="1" width="18.6328125" customWidth="1"/>
    <col min="2" max="2" width="18.36328125" customWidth="1"/>
    <col min="3" max="3" width="15.90625" customWidth="1"/>
    <col min="6" max="6" width="36.453125" customWidth="1"/>
    <col min="7" max="7" width="16.1796875" customWidth="1"/>
    <col min="8" max="8" width="19.81640625" customWidth="1"/>
    <col min="10" max="10" width="16.54296875" customWidth="1"/>
  </cols>
  <sheetData>
    <row r="1" spans="1:10">
      <c r="A1" s="1" t="s">
        <v>62</v>
      </c>
      <c r="B1" s="1" t="s">
        <v>63</v>
      </c>
      <c r="C1" s="1" t="s">
        <v>64</v>
      </c>
      <c r="D1" s="1" t="s">
        <v>65</v>
      </c>
      <c r="E1" s="1" t="s">
        <v>66</v>
      </c>
      <c r="F1" s="1" t="s">
        <v>67</v>
      </c>
      <c r="G1" s="2" t="s">
        <v>68</v>
      </c>
      <c r="H1" s="2" t="s">
        <v>69</v>
      </c>
    </row>
    <row r="2" spans="1:10">
      <c r="A2" s="5" t="s">
        <v>71</v>
      </c>
      <c r="B2" s="5" t="s">
        <v>72</v>
      </c>
      <c r="C2" s="5" t="s">
        <v>73</v>
      </c>
      <c r="D2" s="10" t="s">
        <v>118</v>
      </c>
      <c r="E2" s="5" t="s">
        <v>119</v>
      </c>
      <c r="F2" s="5" t="s">
        <v>120</v>
      </c>
      <c r="G2" s="30">
        <f>Sheet1!F35</f>
        <v>34.61</v>
      </c>
      <c r="H2" s="31">
        <f>Sheet1!G35</f>
        <v>72000</v>
      </c>
      <c r="J2" s="9"/>
    </row>
    <row r="4" spans="1:10">
      <c r="B4" s="17"/>
      <c r="C4" s="19"/>
    </row>
    <row r="5" spans="1:10">
      <c r="B5" s="17"/>
      <c r="C5" s="18"/>
    </row>
    <row r="6" spans="1:10">
      <c r="F6" s="11"/>
    </row>
    <row r="7" spans="1:10">
      <c r="A7" s="12"/>
    </row>
    <row r="9" spans="1:10">
      <c r="A9" s="11"/>
    </row>
    <row r="11" spans="1:10">
      <c r="A11" s="11"/>
    </row>
    <row r="13" spans="1:10">
      <c r="A13" s="13"/>
    </row>
    <row r="15" spans="1:10">
      <c r="A15" s="11"/>
    </row>
    <row r="17" spans="1:1">
      <c r="A17" s="11"/>
    </row>
  </sheetData>
  <pageMargins left="0.7" right="0.7" top="0.75" bottom="0.75" header="0.3" footer="0.3"/>
  <pageSetup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18"/>
  <sheetViews>
    <sheetView workbookViewId="0">
      <selection activeCell="G28" sqref="G28"/>
    </sheetView>
  </sheetViews>
  <sheetFormatPr defaultRowHeight="14.5"/>
  <cols>
    <col min="2" max="2" width="25.6328125" customWidth="1"/>
    <col min="3" max="3" width="19.1796875" customWidth="1"/>
    <col min="4" max="4" width="35.54296875" customWidth="1"/>
    <col min="5" max="5" width="11.1796875" customWidth="1"/>
    <col min="6" max="6" width="11.08984375" bestFit="1" customWidth="1"/>
  </cols>
  <sheetData>
    <row r="1" spans="1:8" s="4" customFormat="1">
      <c r="A1" s="1" t="s">
        <v>62</v>
      </c>
      <c r="B1" s="1" t="s">
        <v>63</v>
      </c>
      <c r="C1" s="1" t="s">
        <v>65</v>
      </c>
      <c r="D1" s="1" t="s">
        <v>67</v>
      </c>
      <c r="E1" s="3" t="s">
        <v>121</v>
      </c>
      <c r="F1" s="3" t="s">
        <v>122</v>
      </c>
    </row>
    <row r="2" spans="1:8">
      <c r="A2" s="5" t="s">
        <v>71</v>
      </c>
      <c r="B2" s="5" t="s">
        <v>72</v>
      </c>
      <c r="C2" s="5" t="s">
        <v>123</v>
      </c>
      <c r="D2" s="5" t="s">
        <v>124</v>
      </c>
      <c r="E2" s="40">
        <f>Sheet1!F300</f>
        <v>30</v>
      </c>
      <c r="F2" s="41">
        <f>Sheet1!G300</f>
        <v>62410</v>
      </c>
      <c r="H2" t="s">
        <v>125</v>
      </c>
    </row>
    <row r="5" spans="1:8">
      <c r="A5" s="5" t="s">
        <v>71</v>
      </c>
      <c r="B5" s="5" t="s">
        <v>72</v>
      </c>
      <c r="C5" s="5" t="s">
        <v>126</v>
      </c>
      <c r="D5" s="5" t="s">
        <v>127</v>
      </c>
      <c r="E5" s="22">
        <f>Sheet1!F312</f>
        <v>28.49</v>
      </c>
      <c r="F5" s="24">
        <f>Sheet1!G312</f>
        <v>59260</v>
      </c>
    </row>
    <row r="6" spans="1:8">
      <c r="A6" s="5" t="s">
        <v>71</v>
      </c>
      <c r="B6" s="5" t="s">
        <v>72</v>
      </c>
      <c r="C6" s="5" t="s">
        <v>128</v>
      </c>
      <c r="D6" s="5" t="s">
        <v>129</v>
      </c>
      <c r="E6" s="49">
        <f>Sheet1!F369</f>
        <v>30.25</v>
      </c>
      <c r="F6" s="50">
        <f>Sheet1!G369</f>
        <v>62910</v>
      </c>
      <c r="H6" t="s">
        <v>130</v>
      </c>
    </row>
    <row r="7" spans="1:8" ht="15" thickBot="1">
      <c r="A7" s="5" t="s">
        <v>71</v>
      </c>
      <c r="B7" s="5" t="s">
        <v>72</v>
      </c>
      <c r="C7" s="5" t="s">
        <v>131</v>
      </c>
      <c r="D7" s="5" t="s">
        <v>132</v>
      </c>
      <c r="E7" s="51">
        <f>Sheet1!F305</f>
        <v>46.09</v>
      </c>
      <c r="F7" s="52">
        <f>Sheet1!G305</f>
        <v>95870</v>
      </c>
      <c r="H7" t="s">
        <v>133</v>
      </c>
    </row>
    <row r="8" spans="1:8">
      <c r="A8" s="5"/>
      <c r="B8" s="5"/>
      <c r="C8" s="5"/>
      <c r="D8" s="14" t="s">
        <v>134</v>
      </c>
      <c r="E8" s="42">
        <f>E5*(25%)+E6*(25%)+E7*(50%)</f>
        <v>37.730000000000004</v>
      </c>
      <c r="F8" s="43">
        <f>E8*2080</f>
        <v>78478.400000000009</v>
      </c>
    </row>
    <row r="9" spans="1:8">
      <c r="A9" s="5"/>
      <c r="B9" s="5"/>
      <c r="C9" s="5"/>
      <c r="D9" s="5"/>
      <c r="E9" s="15"/>
      <c r="F9" s="16"/>
    </row>
    <row r="10" spans="1:8">
      <c r="A10" s="5"/>
      <c r="B10" s="5"/>
      <c r="C10" s="5"/>
      <c r="D10" s="5"/>
      <c r="E10" s="15"/>
      <c r="F10" s="16"/>
    </row>
    <row r="11" spans="1:8">
      <c r="A11" s="5" t="s">
        <v>71</v>
      </c>
      <c r="B11" s="5" t="s">
        <v>72</v>
      </c>
      <c r="C11" s="5" t="s">
        <v>126</v>
      </c>
      <c r="D11" s="5" t="s">
        <v>127</v>
      </c>
      <c r="E11" s="22">
        <f>Sheet1!F312</f>
        <v>28.49</v>
      </c>
      <c r="F11" s="24">
        <f>Sheet1!G312</f>
        <v>59260</v>
      </c>
    </row>
    <row r="12" spans="1:8">
      <c r="A12" s="5" t="s">
        <v>71</v>
      </c>
      <c r="B12" s="5" t="s">
        <v>72</v>
      </c>
      <c r="C12" s="5" t="s">
        <v>135</v>
      </c>
      <c r="D12" s="5" t="s">
        <v>136</v>
      </c>
      <c r="E12" s="53">
        <f>Sheet1!F371</f>
        <v>31.24</v>
      </c>
      <c r="F12" s="54">
        <f>Sheet1!G371</f>
        <v>64980</v>
      </c>
      <c r="H12" t="s">
        <v>130</v>
      </c>
    </row>
    <row r="13" spans="1:8" ht="15" thickBot="1">
      <c r="A13" s="5" t="s">
        <v>71</v>
      </c>
      <c r="B13" s="5" t="s">
        <v>72</v>
      </c>
      <c r="C13" s="5" t="s">
        <v>137</v>
      </c>
      <c r="D13" s="5" t="s">
        <v>46</v>
      </c>
      <c r="E13" s="51">
        <f>Sheet1!F306</f>
        <v>46.35</v>
      </c>
      <c r="F13" s="52">
        <f>Sheet1!G306</f>
        <v>96410</v>
      </c>
      <c r="H13" t="s">
        <v>133</v>
      </c>
    </row>
    <row r="14" spans="1:8">
      <c r="D14" s="14" t="s">
        <v>138</v>
      </c>
      <c r="E14" s="44">
        <f>E11*(20%)+E12*(20%)+E13*(60%)</f>
        <v>39.756</v>
      </c>
      <c r="F14" s="46">
        <f>E14*2080</f>
        <v>82692.479999999996</v>
      </c>
    </row>
    <row r="15" spans="1:8">
      <c r="E15" s="45"/>
      <c r="F15" s="47"/>
    </row>
    <row r="16" spans="1:8">
      <c r="A16" s="5" t="s">
        <v>71</v>
      </c>
      <c r="B16" s="5" t="s">
        <v>72</v>
      </c>
      <c r="C16" s="5" t="s">
        <v>126</v>
      </c>
      <c r="D16" s="5" t="s">
        <v>127</v>
      </c>
      <c r="E16" s="22">
        <f>Sheet1!F312</f>
        <v>28.49</v>
      </c>
      <c r="F16" s="24">
        <f>Sheet1!G312</f>
        <v>59260</v>
      </c>
    </row>
    <row r="17" spans="1:8" ht="15" thickBot="1">
      <c r="A17" s="5" t="s">
        <v>71</v>
      </c>
      <c r="B17" s="5" t="s">
        <v>72</v>
      </c>
      <c r="C17" s="5" t="s">
        <v>139</v>
      </c>
      <c r="D17" s="5" t="s">
        <v>140</v>
      </c>
      <c r="E17" s="51">
        <f>Sheet1!F310</f>
        <v>45.72</v>
      </c>
      <c r="F17" s="52">
        <f>Sheet1!G310</f>
        <v>95110</v>
      </c>
      <c r="H17" t="s">
        <v>133</v>
      </c>
    </row>
    <row r="18" spans="1:8">
      <c r="E18" s="44">
        <f>E16*(20%)+E17*(80%)</f>
        <v>42.274000000000001</v>
      </c>
      <c r="F18" s="48">
        <f>E18*2080</f>
        <v>87929.919999999998</v>
      </c>
    </row>
  </sheetData>
  <pageMargins left="0.7" right="0.7" top="0.75" bottom="0.75" header="0.3" footer="0.3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M2021 BLS  SALARY CHART</vt:lpstr>
      <vt:lpstr>Sheet1</vt:lpstr>
      <vt:lpstr>DC  CNA  DC III</vt:lpstr>
      <vt:lpstr>Case Social Worker.Manager</vt:lpstr>
      <vt:lpstr>Clinical</vt:lpstr>
      <vt:lpstr>Nursing</vt:lpstr>
      <vt:lpstr>Management</vt:lpstr>
      <vt:lpstr>Therapies</vt:lpstr>
      <vt:lpstr>'Case Social Worker.Manager'!Print_Area</vt:lpstr>
      <vt:lpstr>Clinical!Print_Area</vt:lpstr>
      <vt:lpstr>'DC  CNA  DC III'!Print_Area</vt:lpstr>
      <vt:lpstr>'M2021 BLS  SALARY CHART'!Print_Area</vt:lpstr>
      <vt:lpstr>Management!Print_Area</vt:lpstr>
      <vt:lpstr>Nursing!Print_Area</vt:lpstr>
      <vt:lpstr>Therapies!Print_Area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</dc:creator>
  <cp:lastModifiedBy>Solimini, Kara (EHS)</cp:lastModifiedBy>
  <dcterms:created xsi:type="dcterms:W3CDTF">2021-10-07T20:03:35Z</dcterms:created>
  <dcterms:modified xsi:type="dcterms:W3CDTF">2022-09-27T17:04:52Z</dcterms:modified>
</cp:coreProperties>
</file>