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14" windowWidth="10920" windowHeight="5434" tabRatio="919" firstSheet="6" activeTab="10"/>
  </bookViews>
  <sheets>
    <sheet name="Totals" sheetId="1" r:id="rId1"/>
    <sheet name="BELD 2001 - 2019" sheetId="2" r:id="rId2"/>
    <sheet name="Charter 2000 - 2022" sheetId="3" r:id="rId3"/>
    <sheet name="Comcast 2002 - 2022" sheetId="4" r:id="rId4"/>
    <sheet name="Cox 2000 - 2022" sheetId="5" r:id="rId5"/>
    <sheet name="NLD 2003 - 2022" sheetId="6" r:id="rId6"/>
    <sheet name="RCN 2000 - 2022" sheetId="7" r:id="rId7"/>
    <sheet name="Russell 2000 - 2020" sheetId="8" r:id="rId8"/>
    <sheet name="Shrewsbury 2000 - 2022" sheetId="9" r:id="rId9"/>
    <sheet name="Time Warner 2000 - 2015" sheetId="10" r:id="rId10"/>
    <sheet name="Verizon 2005 - 2022" sheetId="11" r:id="rId11"/>
    <sheet name="Adelphia 2000 - 2005" sheetId="12" r:id="rId12"/>
    <sheet name="AT&amp;T 2000 - 2001" sheetId="13" r:id="rId13"/>
    <sheet name="95 Sub Sount" sheetId="14" r:id="rId14"/>
    <sheet name="96 Sub Count" sheetId="15" r:id="rId15"/>
    <sheet name="97 Sub Count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<sst xmlns="http://schemas.openxmlformats.org/spreadsheetml/2006/main" count="10149" uniqueCount="702">
  <si>
    <t>Community</t>
  </si>
  <si>
    <t>Subscribers</t>
  </si>
  <si>
    <t>Year</t>
  </si>
  <si>
    <t>Medford</t>
  </si>
  <si>
    <t>Somerville</t>
  </si>
  <si>
    <t>Acushnet</t>
  </si>
  <si>
    <t>Agawam</t>
  </si>
  <si>
    <t>Amherst</t>
  </si>
  <si>
    <t>Andover</t>
  </si>
  <si>
    <t>Arlington</t>
  </si>
  <si>
    <t>Ashland</t>
  </si>
  <si>
    <t>Attlenorough</t>
  </si>
  <si>
    <t>Avon</t>
  </si>
  <si>
    <t>Barnstable</t>
  </si>
  <si>
    <t>Bellingham</t>
  </si>
  <si>
    <t>Berkley</t>
  </si>
  <si>
    <t>Bernardston</t>
  </si>
  <si>
    <t>Beverly</t>
  </si>
  <si>
    <t>Billerica</t>
  </si>
  <si>
    <t>Blackstone</t>
  </si>
  <si>
    <t>Bolton</t>
  </si>
  <si>
    <t>Boxford</t>
  </si>
  <si>
    <t>Brewster</t>
  </si>
  <si>
    <t>Bridgewater</t>
  </si>
  <si>
    <t>Brockton</t>
  </si>
  <si>
    <t>Buckland</t>
  </si>
  <si>
    <t>Burlington</t>
  </si>
  <si>
    <t>Cambridge</t>
  </si>
  <si>
    <t>Canton</t>
  </si>
  <si>
    <t>Chatham</t>
  </si>
  <si>
    <t>Chelmsford</t>
  </si>
  <si>
    <t>Chelsea</t>
  </si>
  <si>
    <t>Chester</t>
  </si>
  <si>
    <t>Clinton</t>
  </si>
  <si>
    <t>Cohasset</t>
  </si>
  <si>
    <t>Conway</t>
  </si>
  <si>
    <t>Dartmouth</t>
  </si>
  <si>
    <t>Dedham</t>
  </si>
  <si>
    <t>Deerfield</t>
  </si>
  <si>
    <t>Dennis</t>
  </si>
  <si>
    <t>Dighton</t>
  </si>
  <si>
    <t>Dover</t>
  </si>
  <si>
    <t>Dracut</t>
  </si>
  <si>
    <t>Eastham</t>
  </si>
  <si>
    <t>Easton</t>
  </si>
  <si>
    <t>Erving</t>
  </si>
  <si>
    <t>Everett</t>
  </si>
  <si>
    <t>Fairhaven</t>
  </si>
  <si>
    <t>Fall River</t>
  </si>
  <si>
    <t>Foxborough</t>
  </si>
  <si>
    <t>Franklin</t>
  </si>
  <si>
    <t>Freetown</t>
  </si>
  <si>
    <t>Gill</t>
  </si>
  <si>
    <t>Granby</t>
  </si>
  <si>
    <t>Granville</t>
  </si>
  <si>
    <t>Greenfield</t>
  </si>
  <si>
    <t>Hamilton</t>
  </si>
  <si>
    <t>Hanover</t>
  </si>
  <si>
    <t>Hanson</t>
  </si>
  <si>
    <t>Hardwick</t>
  </si>
  <si>
    <t>Harwich</t>
  </si>
  <si>
    <t>Hatfield</t>
  </si>
  <si>
    <t>Hingham</t>
  </si>
  <si>
    <t>Holbrook</t>
  </si>
  <si>
    <t>Holliston</t>
  </si>
  <si>
    <t>Holyoke</t>
  </si>
  <si>
    <t>Hopedale</t>
  </si>
  <si>
    <t>Hopkinton</t>
  </si>
  <si>
    <t>Hull</t>
  </si>
  <si>
    <t>Huntington</t>
  </si>
  <si>
    <t>Ipswich</t>
  </si>
  <si>
    <t>Lakeville</t>
  </si>
  <si>
    <t>Lancaster</t>
  </si>
  <si>
    <t>Lawrence</t>
  </si>
  <si>
    <t>Longmeadow</t>
  </si>
  <si>
    <t>Lowell</t>
  </si>
  <si>
    <t>Lynn</t>
  </si>
  <si>
    <t>Malden</t>
  </si>
  <si>
    <t>Marblehead</t>
  </si>
  <si>
    <t>Marion</t>
  </si>
  <si>
    <t>Marlborough</t>
  </si>
  <si>
    <t>Mashpee</t>
  </si>
  <si>
    <t>Mattaposiett</t>
  </si>
  <si>
    <t>Medfield</t>
  </si>
  <si>
    <t>Medway</t>
  </si>
  <si>
    <t>Melrose</t>
  </si>
  <si>
    <t>Mendon</t>
  </si>
  <si>
    <t>Methuen</t>
  </si>
  <si>
    <t>Middleborough</t>
  </si>
  <si>
    <t>Middleton</t>
  </si>
  <si>
    <t>Milford</t>
  </si>
  <si>
    <t>Millis</t>
  </si>
  <si>
    <t>Milton</t>
  </si>
  <si>
    <t>Monson</t>
  </si>
  <si>
    <t>Montague</t>
  </si>
  <si>
    <t>North Attleborough</t>
  </si>
  <si>
    <t>East Bridgewater</t>
  </si>
  <si>
    <t>Nahant</t>
  </si>
  <si>
    <t>Nantucket</t>
  </si>
  <si>
    <t>Natick</t>
  </si>
  <si>
    <t>Needham</t>
  </si>
  <si>
    <t>New Bedford</t>
  </si>
  <si>
    <t>Newbury</t>
  </si>
  <si>
    <t>Newburyport</t>
  </si>
  <si>
    <t>Newton</t>
  </si>
  <si>
    <t>Norfolk</t>
  </si>
  <si>
    <t>North Andover</t>
  </si>
  <si>
    <t>North Reading</t>
  </si>
  <si>
    <t>Northfield</t>
  </si>
  <si>
    <t>Norton</t>
  </si>
  <si>
    <t>Norwell</t>
  </si>
  <si>
    <t>Orleans</t>
  </si>
  <si>
    <t>Palmer</t>
  </si>
  <si>
    <t>Pelham</t>
  </si>
  <si>
    <t>Phillipston</t>
  </si>
  <si>
    <t>Plainville</t>
  </si>
  <si>
    <t>Provincetown</t>
  </si>
  <si>
    <t>Quincy</t>
  </si>
  <si>
    <t>Randolph</t>
  </si>
  <si>
    <t>Raynham</t>
  </si>
  <si>
    <t>Reading</t>
  </si>
  <si>
    <t>Rehoboth</t>
  </si>
  <si>
    <t>Revere</t>
  </si>
  <si>
    <t>Rochester</t>
  </si>
  <si>
    <t>Rowley</t>
  </si>
  <si>
    <t>Salem</t>
  </si>
  <si>
    <t>Saugus</t>
  </si>
  <si>
    <t>Scituate</t>
  </si>
  <si>
    <t>Seekonk</t>
  </si>
  <si>
    <t>Sharon</t>
  </si>
  <si>
    <t>Shelburne</t>
  </si>
  <si>
    <t>Sherborn</t>
  </si>
  <si>
    <t>Somerset</t>
  </si>
  <si>
    <t>South Hadley</t>
  </si>
  <si>
    <t>Southwick</t>
  </si>
  <si>
    <t>Springfield</t>
  </si>
  <si>
    <t>Sterling</t>
  </si>
  <si>
    <t>Stoughton</t>
  </si>
  <si>
    <t>Stoneham</t>
  </si>
  <si>
    <t>Swampscott</t>
  </si>
  <si>
    <t>Swansea</t>
  </si>
  <si>
    <t>Taunton</t>
  </si>
  <si>
    <t>Tewksbury</t>
  </si>
  <si>
    <t>Topsfield</t>
  </si>
  <si>
    <t>Truro</t>
  </si>
  <si>
    <t>Wakefield</t>
  </si>
  <si>
    <t>Walpole</t>
  </si>
  <si>
    <t>Waltham</t>
  </si>
  <si>
    <t>Ware</t>
  </si>
  <si>
    <t>Wareham</t>
  </si>
  <si>
    <t>Warren</t>
  </si>
  <si>
    <t>Watertowm</t>
  </si>
  <si>
    <t>Wayland</t>
  </si>
  <si>
    <t>Wellesley</t>
  </si>
  <si>
    <t>Wellfleet</t>
  </si>
  <si>
    <t>Wenham</t>
  </si>
  <si>
    <t>West Bridgewater</t>
  </si>
  <si>
    <t>West Newbury</t>
  </si>
  <si>
    <t>West Springfield</t>
  </si>
  <si>
    <t>Westfield</t>
  </si>
  <si>
    <t>Westhampton</t>
  </si>
  <si>
    <t>Weston</t>
  </si>
  <si>
    <t>Weymouth</t>
  </si>
  <si>
    <t>Whatley</t>
  </si>
  <si>
    <t>Whitman</t>
  </si>
  <si>
    <t>Williamsburg</t>
  </si>
  <si>
    <t>Wilmington</t>
  </si>
  <si>
    <t>Winchendon</t>
  </si>
  <si>
    <t>Winchester</t>
  </si>
  <si>
    <t>Winthrop</t>
  </si>
  <si>
    <t>Woburn</t>
  </si>
  <si>
    <t>Wrentham</t>
  </si>
  <si>
    <t>Yarmouth</t>
  </si>
  <si>
    <t>Braintree</t>
  </si>
  <si>
    <t>Lexington</t>
  </si>
  <si>
    <t>Hanscom Field</t>
  </si>
  <si>
    <t>Bedford</t>
  </si>
  <si>
    <t>Maynard</t>
  </si>
  <si>
    <t>Hudson</t>
  </si>
  <si>
    <t>Acton</t>
  </si>
  <si>
    <t>Sudbury</t>
  </si>
  <si>
    <t>Stow</t>
  </si>
  <si>
    <t>Fitchburg</t>
  </si>
  <si>
    <t>Gardner</t>
  </si>
  <si>
    <t>Loeminister</t>
  </si>
  <si>
    <t>Lunnenburg</t>
  </si>
  <si>
    <t>Templeton</t>
  </si>
  <si>
    <t>Westminster</t>
  </si>
  <si>
    <t>Norwood</t>
  </si>
  <si>
    <t>Westwood</t>
  </si>
  <si>
    <t>Peabody</t>
  </si>
  <si>
    <t>Lynnfield</t>
  </si>
  <si>
    <t>Haverhill</t>
  </si>
  <si>
    <t>Groveland</t>
  </si>
  <si>
    <t>Georgetown</t>
  </si>
  <si>
    <t>Ayer</t>
  </si>
  <si>
    <t>Ashburnham</t>
  </si>
  <si>
    <t>Boxborough</t>
  </si>
  <si>
    <t>Concord</t>
  </si>
  <si>
    <t>Carlisle</t>
  </si>
  <si>
    <t>Littleton</t>
  </si>
  <si>
    <t>Lincoln</t>
  </si>
  <si>
    <t>Shirley</t>
  </si>
  <si>
    <t>Tyngsborough</t>
  </si>
  <si>
    <t>Townsend</t>
  </si>
  <si>
    <t>Westford</t>
  </si>
  <si>
    <t>Ashby</t>
  </si>
  <si>
    <t>Belmont</t>
  </si>
  <si>
    <t>Danvers</t>
  </si>
  <si>
    <t>Fort Devons</t>
  </si>
  <si>
    <t>Framingham</t>
  </si>
  <si>
    <t>Boston</t>
  </si>
  <si>
    <t>Brookline</t>
  </si>
  <si>
    <t>Total</t>
  </si>
  <si>
    <t>Essex</t>
  </si>
  <si>
    <t>Gloucester</t>
  </si>
  <si>
    <t>Manchester</t>
  </si>
  <si>
    <t>Rockport</t>
  </si>
  <si>
    <t>Marshfield</t>
  </si>
  <si>
    <t>Falmouth</t>
  </si>
  <si>
    <t>North Adams</t>
  </si>
  <si>
    <t>Adams</t>
  </si>
  <si>
    <t>Williamstown</t>
  </si>
  <si>
    <t>Chesire</t>
  </si>
  <si>
    <t>Clarksburg</t>
  </si>
  <si>
    <t>Tisbury</t>
  </si>
  <si>
    <t>Oak Bluffs</t>
  </si>
  <si>
    <t>Edgartown</t>
  </si>
  <si>
    <t>West Tisbury</t>
  </si>
  <si>
    <t>Chilmark</t>
  </si>
  <si>
    <t>Gay Head</t>
  </si>
  <si>
    <t>Amesbury</t>
  </si>
  <si>
    <t>Merrimac</t>
  </si>
  <si>
    <t>Salisbury</t>
  </si>
  <si>
    <t>Great Barrington</t>
  </si>
  <si>
    <t>Lee</t>
  </si>
  <si>
    <t>Lenox</t>
  </si>
  <si>
    <t>Sheffield</t>
  </si>
  <si>
    <t>Stockbridge</t>
  </si>
  <si>
    <t>Plymouth</t>
  </si>
  <si>
    <t>Kingston</t>
  </si>
  <si>
    <t>Carver</t>
  </si>
  <si>
    <t>Duxbury</t>
  </si>
  <si>
    <t>Bourne</t>
  </si>
  <si>
    <t>Halifax</t>
  </si>
  <si>
    <t>Sandwich</t>
  </si>
  <si>
    <t>Hadley</t>
  </si>
  <si>
    <t>Brookfield</t>
  </si>
  <si>
    <t>Charlton</t>
  </si>
  <si>
    <t>East Brookfield</t>
  </si>
  <si>
    <t>North Brookfield</t>
  </si>
  <si>
    <t>Belchertown</t>
  </si>
  <si>
    <t>Barre</t>
  </si>
  <si>
    <t>Berlin</t>
  </si>
  <si>
    <t>Brimmfield</t>
  </si>
  <si>
    <t>Douglas</t>
  </si>
  <si>
    <t>Dunstable</t>
  </si>
  <si>
    <t>Groton</t>
  </si>
  <si>
    <t>Harvard</t>
  </si>
  <si>
    <t>Hubbardston</t>
  </si>
  <si>
    <t>Millville</t>
  </si>
  <si>
    <t>Oakham</t>
  </si>
  <si>
    <t>Pepperell</t>
  </si>
  <si>
    <t>Rutland</t>
  </si>
  <si>
    <t>Sutton</t>
  </si>
  <si>
    <t>Uxbridge</t>
  </si>
  <si>
    <t>Wales</t>
  </si>
  <si>
    <t>Westport</t>
  </si>
  <si>
    <t>Worcester</t>
  </si>
  <si>
    <t>Auburn</t>
  </si>
  <si>
    <t>Leicester</t>
  </si>
  <si>
    <t>Southbridge</t>
  </si>
  <si>
    <t>Webster</t>
  </si>
  <si>
    <t>Dudley</t>
  </si>
  <si>
    <t>Oxford</t>
  </si>
  <si>
    <t>Millbury</t>
  </si>
  <si>
    <t>Grafton</t>
  </si>
  <si>
    <t>Holden</t>
  </si>
  <si>
    <t>Northborough</t>
  </si>
  <si>
    <t>Upton</t>
  </si>
  <si>
    <t>Westborough</t>
  </si>
  <si>
    <t>Sturbridge</t>
  </si>
  <si>
    <t>Boylston</t>
  </si>
  <si>
    <t>Southborough</t>
  </si>
  <si>
    <t>West Boylston</t>
  </si>
  <si>
    <t>Northbridge</t>
  </si>
  <si>
    <t>Paxton</t>
  </si>
  <si>
    <t>West Brookfield</t>
  </si>
  <si>
    <t>Spencer</t>
  </si>
  <si>
    <t>Ludlow</t>
  </si>
  <si>
    <t>Wilbraham</t>
  </si>
  <si>
    <t>Hampden</t>
  </si>
  <si>
    <t>East Longmeadow</t>
  </si>
  <si>
    <t>Southampton</t>
  </si>
  <si>
    <t>Chicopee</t>
  </si>
  <si>
    <t>Hinsdale</t>
  </si>
  <si>
    <t>Lanseborough</t>
  </si>
  <si>
    <t>West Stockbridge</t>
  </si>
  <si>
    <t>Mansfield</t>
  </si>
  <si>
    <t>Sunderland</t>
  </si>
  <si>
    <t>Northampton</t>
  </si>
  <si>
    <t>Holland</t>
  </si>
  <si>
    <t>Russell</t>
  </si>
  <si>
    <t>Shrewsbury</t>
  </si>
  <si>
    <t>Athol</t>
  </si>
  <si>
    <t>Orange</t>
  </si>
  <si>
    <t>Pittsfield</t>
  </si>
  <si>
    <t>Dalton</t>
  </si>
  <si>
    <t>Richmond</t>
  </si>
  <si>
    <t>Easthampton</t>
  </si>
  <si>
    <t>AT&amp;T</t>
  </si>
  <si>
    <t>Adelphia</t>
  </si>
  <si>
    <t>BELD</t>
  </si>
  <si>
    <t>Cox</t>
  </si>
  <si>
    <t>RCN</t>
  </si>
  <si>
    <t>Charter</t>
  </si>
  <si>
    <t>Time Warner</t>
  </si>
  <si>
    <t>Attleborough</t>
  </si>
  <si>
    <t>Leominister</t>
  </si>
  <si>
    <t>Rockland</t>
  </si>
  <si>
    <t>Plympton</t>
  </si>
  <si>
    <t>Pembroke</t>
  </si>
  <si>
    <t>Abington</t>
  </si>
  <si>
    <t>Watertown</t>
  </si>
  <si>
    <t>AT&amp;T 2000</t>
  </si>
  <si>
    <t>BELD 2001</t>
  </si>
  <si>
    <t>Cox 2000</t>
  </si>
  <si>
    <t>Comcast</t>
  </si>
  <si>
    <t>NLD 2003</t>
  </si>
  <si>
    <t xml:space="preserve">Norwood </t>
  </si>
  <si>
    <t>NLD</t>
  </si>
  <si>
    <t>Operator</t>
  </si>
  <si>
    <t>SumOfSubscribers</t>
  </si>
  <si>
    <t>Continental</t>
  </si>
  <si>
    <t>Cablevision</t>
  </si>
  <si>
    <t>Greater Media</t>
  </si>
  <si>
    <t>TCI</t>
  </si>
  <si>
    <t>Colony</t>
  </si>
  <si>
    <t>CVI</t>
  </si>
  <si>
    <t>Nashoba</t>
  </si>
  <si>
    <t>Harron</t>
  </si>
  <si>
    <t>United Video (Charter)</t>
  </si>
  <si>
    <t>New England</t>
  </si>
  <si>
    <t>Inland</t>
  </si>
  <si>
    <t>Century</t>
  </si>
  <si>
    <t>Pegasus</t>
  </si>
  <si>
    <t>Telemedia</t>
  </si>
  <si>
    <t>Amrac</t>
  </si>
  <si>
    <t>Charlemont</t>
  </si>
  <si>
    <t>MediaOne</t>
  </si>
  <si>
    <t>Town</t>
  </si>
  <si>
    <t>Fee</t>
  </si>
  <si>
    <t>Cheshire</t>
  </si>
  <si>
    <t>Leominster</t>
  </si>
  <si>
    <t>Lunenburg</t>
  </si>
  <si>
    <t>Brimfield</t>
  </si>
  <si>
    <t>Upton1</t>
  </si>
  <si>
    <t>Attleboro</t>
  </si>
  <si>
    <t>Mattapoisett</t>
  </si>
  <si>
    <t>Stoneham1</t>
  </si>
  <si>
    <t>Whately</t>
  </si>
  <si>
    <t>Lanesborough</t>
  </si>
  <si>
    <t>Stoneham2</t>
  </si>
  <si>
    <t>Tufts University</t>
  </si>
  <si>
    <t>Medford (Tufts)</t>
  </si>
  <si>
    <t>Somerville (Tufts)</t>
  </si>
  <si>
    <t>2004 Subscribers</t>
  </si>
  <si>
    <t>2003 Subscribers</t>
  </si>
  <si>
    <t>2005 Subscribers</t>
  </si>
  <si>
    <t>2002 Subscribers</t>
  </si>
  <si>
    <t>2001 Subscribers</t>
  </si>
  <si>
    <t>2000 Subscribers</t>
  </si>
  <si>
    <t>*added to Ayer</t>
  </si>
  <si>
    <t>*includes Fort Devons</t>
  </si>
  <si>
    <t>Hanscom AFB</t>
  </si>
  <si>
    <t>Gay Head (Aquinnah)</t>
  </si>
  <si>
    <t>AMRAC</t>
  </si>
  <si>
    <t>A-R Cable Services</t>
  </si>
  <si>
    <t>Cablevision of Boston</t>
  </si>
  <si>
    <t>Century Berkshire Cable</t>
  </si>
  <si>
    <t>Charlemont TV</t>
  </si>
  <si>
    <t>Charter Communications</t>
  </si>
  <si>
    <t>Continental Cablevision</t>
  </si>
  <si>
    <t>Cox Communications</t>
  </si>
  <si>
    <t>Inland Cable Communications</t>
  </si>
  <si>
    <t>New England Cablevision</t>
  </si>
  <si>
    <t>Russell Municipal</t>
  </si>
  <si>
    <t>Shrewsbury TV</t>
  </si>
  <si>
    <t>Time Warner Cable</t>
  </si>
  <si>
    <t>2006 Subscribers</t>
  </si>
  <si>
    <t>Verizon</t>
  </si>
  <si>
    <t>Mancheter by the Sea</t>
  </si>
  <si>
    <t>Aquinah</t>
  </si>
  <si>
    <t>2007 Subscribers</t>
  </si>
  <si>
    <t>Babson College</t>
  </si>
  <si>
    <t>Ferncroft Condos</t>
  </si>
  <si>
    <t>Gerogetown Apt</t>
  </si>
  <si>
    <t>Mission Park</t>
  </si>
  <si>
    <t>Otis Air Force Base</t>
  </si>
  <si>
    <t>Vineyard Haven</t>
  </si>
  <si>
    <t>n/a</t>
  </si>
  <si>
    <t>Fox Meadow</t>
  </si>
  <si>
    <t>Boxboro</t>
  </si>
  <si>
    <t xml:space="preserve">Lexington </t>
  </si>
  <si>
    <t>Metheun</t>
  </si>
  <si>
    <t>***Number of Subscribers served are measured as of December 31 of the proceeding year</t>
  </si>
  <si>
    <t>No Subscribers as of 12/31/2005</t>
  </si>
  <si>
    <t>2008 Subscribers</t>
  </si>
  <si>
    <t>North Andvoer</t>
  </si>
  <si>
    <t>ABINGTON</t>
  </si>
  <si>
    <t>ACTON</t>
  </si>
  <si>
    <t>ACUSHNET</t>
  </si>
  <si>
    <t>AGAWAM</t>
  </si>
  <si>
    <t>AMESBURY</t>
  </si>
  <si>
    <t>AMHERST</t>
  </si>
  <si>
    <t>ANDOVER</t>
  </si>
  <si>
    <t>AQUINAH</t>
  </si>
  <si>
    <t>ARLINGTON</t>
  </si>
  <si>
    <t>ASHBURNHAM</t>
  </si>
  <si>
    <t>ASHBY</t>
  </si>
  <si>
    <t>ASHLAND</t>
  </si>
  <si>
    <t>ATTLEBORO</t>
  </si>
  <si>
    <t>AVON</t>
  </si>
  <si>
    <t>AYER</t>
  </si>
  <si>
    <t>BARNSTABLE</t>
  </si>
  <si>
    <t>BEDFORD</t>
  </si>
  <si>
    <t>BELLINGHAM</t>
  </si>
  <si>
    <t>BELMONT</t>
  </si>
  <si>
    <t>BERKLEY</t>
  </si>
  <si>
    <t>BERNARDSTON</t>
  </si>
  <si>
    <t>BEVERLY</t>
  </si>
  <si>
    <t>BILLERICA</t>
  </si>
  <si>
    <t>BLACKSTONE</t>
  </si>
  <si>
    <t>BOLTON</t>
  </si>
  <si>
    <t>BOSTON</t>
  </si>
  <si>
    <t>BOURNE</t>
  </si>
  <si>
    <t>BOXBOROUGH</t>
  </si>
  <si>
    <t>BOXFORD</t>
  </si>
  <si>
    <t>BRAINTREE</t>
  </si>
  <si>
    <t>BREWSTER</t>
  </si>
  <si>
    <t>BRIDGEWATER</t>
  </si>
  <si>
    <t>BROCKTON</t>
  </si>
  <si>
    <t>BROOKLINE</t>
  </si>
  <si>
    <t>BUCKLAND</t>
  </si>
  <si>
    <t>BURLINGTON</t>
  </si>
  <si>
    <t>CAMBRIDGE</t>
  </si>
  <si>
    <t>CANTON</t>
  </si>
  <si>
    <t>CARLISLE</t>
  </si>
  <si>
    <t>CARVER</t>
  </si>
  <si>
    <t>CHATHAM</t>
  </si>
  <si>
    <t>CHELMSFORD</t>
  </si>
  <si>
    <t>CHELSEA</t>
  </si>
  <si>
    <t>CHESTER</t>
  </si>
  <si>
    <t>CHILMARK</t>
  </si>
  <si>
    <t>CLINTON</t>
  </si>
  <si>
    <t>COHASSET</t>
  </si>
  <si>
    <t>CONCORD</t>
  </si>
  <si>
    <t>CONWAY</t>
  </si>
  <si>
    <t>DANVERS</t>
  </si>
  <si>
    <t>DARTMOUTH</t>
  </si>
  <si>
    <t>DEDHAM</t>
  </si>
  <si>
    <t>DEERFIELD</t>
  </si>
  <si>
    <t>DENNIS</t>
  </si>
  <si>
    <t>DEVENS</t>
  </si>
  <si>
    <t>DIGHTON</t>
  </si>
  <si>
    <t>DOVER</t>
  </si>
  <si>
    <t>DRACUT</t>
  </si>
  <si>
    <t>DUXBURY</t>
  </si>
  <si>
    <t>E. BRIDGEWATER</t>
  </si>
  <si>
    <t>EASTHAM</t>
  </si>
  <si>
    <t>EASTON</t>
  </si>
  <si>
    <t>EDGAR TOWN</t>
  </si>
  <si>
    <t>ERVING</t>
  </si>
  <si>
    <t>ESSEX</t>
  </si>
  <si>
    <t>EVERETT</t>
  </si>
  <si>
    <t>FAIRHAVEN</t>
  </si>
  <si>
    <t>FALL RIVER</t>
  </si>
  <si>
    <t>FALMOUTH</t>
  </si>
  <si>
    <t>FITCHBURG</t>
  </si>
  <si>
    <t>FOX MEADOW</t>
  </si>
  <si>
    <t>FOXBORO</t>
  </si>
  <si>
    <t>FRAMINGHAM</t>
  </si>
  <si>
    <t>FRANKLIN</t>
  </si>
  <si>
    <t>FREETOWN</t>
  </si>
  <si>
    <t>GARDNER</t>
  </si>
  <si>
    <t>GEORGETOWN</t>
  </si>
  <si>
    <t>GILL</t>
  </si>
  <si>
    <t>GLOUCESTER</t>
  </si>
  <si>
    <t>GRANBY</t>
  </si>
  <si>
    <t>GRANVILLE</t>
  </si>
  <si>
    <t>GREENFIELD</t>
  </si>
  <si>
    <t>GROVELAND</t>
  </si>
  <si>
    <t>HALIFAX</t>
  </si>
  <si>
    <t>HAMILTON</t>
  </si>
  <si>
    <t>HANOVER</t>
  </si>
  <si>
    <t>HANSCOM AFB</t>
  </si>
  <si>
    <t>HANSON</t>
  </si>
  <si>
    <t>HARDWICK</t>
  </si>
  <si>
    <t>HARWICH</t>
  </si>
  <si>
    <t>HATFIELD</t>
  </si>
  <si>
    <t>HAVERHILL</t>
  </si>
  <si>
    <t>HINGHAM</t>
  </si>
  <si>
    <t>HOLBROOK</t>
  </si>
  <si>
    <t>HOLLISTON</t>
  </si>
  <si>
    <t>HOLYOKE</t>
  </si>
  <si>
    <t>HOPEDALE</t>
  </si>
  <si>
    <t>HOPKINTON</t>
  </si>
  <si>
    <t>HUDSON</t>
  </si>
  <si>
    <t>HULL</t>
  </si>
  <si>
    <t>HUNTINGTON</t>
  </si>
  <si>
    <t>IPSWICH</t>
  </si>
  <si>
    <t>KINGSTON</t>
  </si>
  <si>
    <t>LAKEVILLE</t>
  </si>
  <si>
    <t>LANCASTER</t>
  </si>
  <si>
    <t>LAWRENCE</t>
  </si>
  <si>
    <t>LEOMINSTER</t>
  </si>
  <si>
    <t>LEXINGTON</t>
  </si>
  <si>
    <t>LINCOLN</t>
  </si>
  <si>
    <t>LITTLETON</t>
  </si>
  <si>
    <t>LONGMEADOW</t>
  </si>
  <si>
    <t>LOWELL</t>
  </si>
  <si>
    <t>LUNENBURG</t>
  </si>
  <si>
    <t>LYNN</t>
  </si>
  <si>
    <t>LYNNFIELD</t>
  </si>
  <si>
    <t>MALDEN</t>
  </si>
  <si>
    <t>MANCHESTER BY THE SEA</t>
  </si>
  <si>
    <t>MANSFIELD</t>
  </si>
  <si>
    <t>MARBLEHEAD</t>
  </si>
  <si>
    <t>MARION</t>
  </si>
  <si>
    <t>MARLBORO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</si>
  <si>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</si>
  <si>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</si>
  <si>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</si>
  <si>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</si>
  <si>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</si>
  <si>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</si>
  <si>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</si>
  <si>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</si>
  <si>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</si>
  <si>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</si>
  <si>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</si>
  <si>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</si>
  <si>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MIDDLETON</t>
  </si>
  <si>
    <t>MILFORD</t>
  </si>
  <si>
    <t>MILLIS</t>
  </si>
  <si>
    <t>MILTON</t>
  </si>
  <si>
    <t>MISSION PARK</t>
  </si>
  <si>
    <t>MIT</t>
  </si>
  <si>
    <t>MONSON</t>
  </si>
  <si>
    <t>MONTAGUE</t>
  </si>
  <si>
    <t>N. ANDOVER</t>
  </si>
  <si>
    <t>N. ATTLEBORO</t>
  </si>
  <si>
    <t>NAHANT</t>
  </si>
  <si>
    <t>NANTUCKET</t>
  </si>
  <si>
    <t>NATICK</t>
  </si>
  <si>
    <t>NEEDHAM</t>
  </si>
  <si>
    <t>NEW BEDFORD</t>
  </si>
  <si>
    <t>NEWBURY</t>
  </si>
  <si>
    <t>NEWBURYPORT</t>
  </si>
  <si>
    <t>NEWTON</t>
  </si>
  <si>
    <t>NORFOLK</t>
  </si>
  <si>
    <t>NORTH HAMPTON</t>
  </si>
  <si>
    <t>NORTH READING</t>
  </si>
  <si>
    <t>NORTHFIELD</t>
  </si>
  <si>
    <t>NORTON</t>
  </si>
  <si>
    <t>NORWELL</t>
  </si>
  <si>
    <t>NORWOOD</t>
  </si>
  <si>
    <t>OAK BLUFFS</t>
  </si>
  <si>
    <t>ORLEANS</t>
  </si>
  <si>
    <t>OTIS AIR FORCE BASE</t>
  </si>
  <si>
    <t>PALMER</t>
  </si>
  <si>
    <t>PEABODY</t>
  </si>
  <si>
    <t>PELHAM</t>
  </si>
  <si>
    <t>PEMBROKE</t>
  </si>
  <si>
    <t>PHILLIPSTON</t>
  </si>
  <si>
    <t>PLAINVILLE</t>
  </si>
  <si>
    <t>PLYMOUTH</t>
  </si>
  <si>
    <t>PLYMPTON</t>
  </si>
  <si>
    <t>PROVINCETOWN</t>
  </si>
  <si>
    <t>QUINCY</t>
  </si>
  <si>
    <t>RANDOLPH</t>
  </si>
  <si>
    <t>RAYNHAM</t>
  </si>
  <si>
    <t>READING</t>
  </si>
  <si>
    <t>REHOBOTH</t>
  </si>
  <si>
    <t>REVERE</t>
  </si>
  <si>
    <t>ROCHESTER</t>
  </si>
  <si>
    <t>ROCKLAND</t>
  </si>
  <si>
    <t>ROCKPORT</t>
  </si>
  <si>
    <t>ROWLEY</t>
  </si>
  <si>
    <t>SALEM</t>
  </si>
  <si>
    <t>SALISBURY</t>
  </si>
  <si>
    <t>SANDWICH</t>
  </si>
  <si>
    <t>SAUGUS</t>
  </si>
  <si>
    <t>SCITUATE</t>
  </si>
  <si>
    <t>SEEKONK</t>
  </si>
  <si>
    <t>SHARON</t>
  </si>
  <si>
    <t>SHELBURNE</t>
  </si>
  <si>
    <t>SHERBORN</t>
  </si>
  <si>
    <t>SHIRLEY</t>
  </si>
  <si>
    <t>SOMERSET</t>
  </si>
  <si>
    <t>SOMERVILLE</t>
  </si>
  <si>
    <t>SOUTH HADLEY</t>
  </si>
  <si>
    <t>SOUTHWICK</t>
  </si>
  <si>
    <t>SPRINGFIELD</t>
  </si>
  <si>
    <t>STERLING</t>
  </si>
  <si>
    <t>STONEHAM</t>
  </si>
  <si>
    <t>STOUGHTON</t>
  </si>
  <si>
    <t>STOW</t>
  </si>
  <si>
    <t>SUDBURY</t>
  </si>
  <si>
    <t>SUMMERHILL</t>
  </si>
  <si>
    <t>SUNDERLAND</t>
  </si>
  <si>
    <t>SWAMPSCOTT</t>
  </si>
  <si>
    <t>SWANSEA</t>
  </si>
  <si>
    <t>TAUNTON</t>
  </si>
  <si>
    <t>TEMPLETON</t>
  </si>
  <si>
    <t>TEWKSBURY</t>
  </si>
  <si>
    <t>TOPSFIELD</t>
  </si>
  <si>
    <t>TOWNSEND</t>
  </si>
  <si>
    <t>TRURO</t>
  </si>
  <si>
    <t>TYNGSBOROUGH</t>
  </si>
  <si>
    <t>VINEYARD HAVEN</t>
  </si>
  <si>
    <t>W. BRIDGEWATER</t>
  </si>
  <si>
    <t>W. NEWBURY</t>
  </si>
  <si>
    <t>WAKEFIELD</t>
  </si>
  <si>
    <t>WALPOLE</t>
  </si>
  <si>
    <t>WALTHAM</t>
  </si>
  <si>
    <t>WARE</t>
  </si>
  <si>
    <t>WAREHAM</t>
  </si>
  <si>
    <t>WARREN</t>
  </si>
  <si>
    <t>WATERTOWN</t>
  </si>
  <si>
    <t>WAYLAND</t>
  </si>
  <si>
    <t>WELLESLEY</t>
  </si>
  <si>
    <t>WELLFLEET</t>
  </si>
  <si>
    <t>WENHAM</t>
  </si>
  <si>
    <t>WEST SPRINGFIELD</t>
  </si>
  <si>
    <t>WEST TISBURY</t>
  </si>
  <si>
    <t>WESTFIELD</t>
  </si>
  <si>
    <t>WESTFORD</t>
  </si>
  <si>
    <t>WESTHAMPTON</t>
  </si>
  <si>
    <t>WESTMINSTER</t>
  </si>
  <si>
    <t>WESTON</t>
  </si>
  <si>
    <t>WESTWOOD</t>
  </si>
  <si>
    <t>WEYMOUTH</t>
  </si>
  <si>
    <t>WHATELY</t>
  </si>
  <si>
    <t>WHITMAN</t>
  </si>
  <si>
    <t>WILLIAMSBURG</t>
  </si>
  <si>
    <t>WILMINGTON</t>
  </si>
  <si>
    <t>WINCHENDON</t>
  </si>
  <si>
    <t>WINCHESTER</t>
  </si>
  <si>
    <t>WINTHROP</t>
  </si>
  <si>
    <t>WOBURN</t>
  </si>
  <si>
    <t>WRENTHAM</t>
  </si>
  <si>
    <t>YARMOUTH</t>
  </si>
  <si>
    <t>2009 Subscribers</t>
  </si>
  <si>
    <t>BABSON COLLEGE</t>
  </si>
  <si>
    <t>FERNCROFT CONDOS</t>
  </si>
  <si>
    <t>GEORGETOWN APT</t>
  </si>
  <si>
    <t>Braintree (Town)</t>
  </si>
  <si>
    <t>Metheun (City)</t>
  </si>
  <si>
    <t>Rowley (Town)</t>
  </si>
  <si>
    <t>Waltham (City)</t>
  </si>
  <si>
    <t>2010 Subscribers</t>
  </si>
  <si>
    <t>Southhampton</t>
  </si>
  <si>
    <t>2011 Subscribers</t>
  </si>
  <si>
    <t>``</t>
  </si>
  <si>
    <t>`````````````````````</t>
  </si>
  <si>
    <t>SOUTHBOROUGH</t>
  </si>
  <si>
    <t>2012 Subscribers</t>
  </si>
  <si>
    <t>Boston*</t>
  </si>
  <si>
    <t>Waltham*</t>
  </si>
  <si>
    <t>Watertown*</t>
  </si>
  <si>
    <t>*Communities that RCN serves under</t>
  </si>
  <si>
    <t xml:space="preserve"> OVS Agreements </t>
  </si>
  <si>
    <t>2013 Subscribers</t>
  </si>
  <si>
    <t>RCN*</t>
  </si>
  <si>
    <t xml:space="preserve">*Some Communities that RCN serves are under  OVS Agreements </t>
  </si>
  <si>
    <t>2014 Subscribers</t>
  </si>
  <si>
    <t>Cable Subscriber Counts in MA</t>
  </si>
  <si>
    <t>2015 Subscribers</t>
  </si>
  <si>
    <t>2016 Subscribers</t>
  </si>
  <si>
    <t>***Time Warner was transferred to Charter as of 3/2016, please see Charter Communications for subscriber infromation.</t>
  </si>
  <si>
    <t>***As of 3/2016 Charter communities now include Time Warner</t>
  </si>
  <si>
    <t>2017 Subscribers</t>
  </si>
  <si>
    <t>2018 Subscribers</t>
  </si>
  <si>
    <t>2019 Subscribers</t>
  </si>
  <si>
    <t>Princeton</t>
  </si>
  <si>
    <t>MONTGOMERY</t>
  </si>
  <si>
    <t>2020 Subscribers</t>
  </si>
  <si>
    <t>MIDDLEFIELD</t>
  </si>
  <si>
    <t>WORTHINGTON</t>
  </si>
  <si>
    <t xml:space="preserve">GEORGETOWN </t>
  </si>
  <si>
    <t>2021 Subscribers</t>
  </si>
  <si>
    <t>2022 Subscribers</t>
  </si>
  <si>
    <t>New Braintree</t>
  </si>
  <si>
    <t>Sandisfield</t>
  </si>
  <si>
    <t>Hancock</t>
  </si>
  <si>
    <t>Tyringham</t>
  </si>
  <si>
    <t>Peru</t>
  </si>
  <si>
    <t>Royalston</t>
  </si>
  <si>
    <t xml:space="preserve"> </t>
  </si>
  <si>
    <t>RUSSELL</t>
  </si>
  <si>
    <t>TOLLAND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</si>
</sst>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$-409]dddd\,\ mmmm\ dd\,\ yyyy"/>
    <numFmt numFmtId="166" formatCode="[$-409]h:mm:ss\ AM/PM"/>
    <numFmt numFmtId="167" formatCode="[$-F400]h:mm:ss\ AM/PM"/>
    <numFmt numFmtId="168" formatCode="&quot;$&quot;#,##0.00"/>
    <numFmt numFmtId="169" formatCode="[$-1010409]General"/>
    <numFmt numFmtId="170" formatCode="m/d/yy;@"/>
    <numFmt numFmtId="171" formatCode="_(* #,##0.0_);_(* \(#,##0.0\);_(* &quot;-&quot;?_);_(@_)"/>
    <numFmt numFmtId="172" formatCode="_(* #,##0_);_(* \(#,##0\);_(* &quot;-&quot;??_);_(@_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0.000"/>
    <numFmt numFmtId="180" formatCode="0.0"/>
    <numFmt numFmtId="181" formatCode="[$-409]dddd\,\ mmmm\ d\,\ yyyy"/>
    <numFmt numFmtId="182" formatCode="0.00;[Red]0.00"/>
    <numFmt numFmtId="183" formatCode="#,##0.00;[Red]#,##0.00"/>
    <numFmt numFmtId="184" formatCode="#,##0.0;[Red]#,##0.0"/>
    <numFmt numFmtId="185" formatCode="#,##0;[Red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34" borderId="0" xfId="0" applyFill="1" applyBorder="1" applyAlignment="1">
      <alignment horizontal="left"/>
    </xf>
    <xf numFmtId="3" fontId="0" fillId="34" borderId="0" xfId="0" applyNumberFormat="1" applyFill="1" applyBorder="1" applyAlignment="1">
      <alignment horizontal="right"/>
    </xf>
    <xf numFmtId="4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 quotePrefix="1">
      <alignment/>
    </xf>
    <xf numFmtId="0" fontId="2" fillId="35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12" xfId="0" applyNumberFormat="1" applyFont="1" applyFill="1" applyBorder="1" applyAlignment="1" applyProtection="1">
      <alignment horizontal="right" vertical="top" wrapText="1"/>
      <protection locked="0"/>
    </xf>
    <xf numFmtId="1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33" borderId="13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14" xfId="58" applyFont="1" applyFill="1" applyBorder="1" applyAlignment="1">
      <alignment horizontal="right" wrapText="1"/>
      <protection/>
    </xf>
    <xf numFmtId="1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14" xfId="57" applyFont="1" applyFill="1" applyBorder="1" applyAlignment="1">
      <alignment wrapText="1"/>
      <protection/>
    </xf>
    <xf numFmtId="0" fontId="0" fillId="33" borderId="0" xfId="0" applyNumberForma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10" fontId="0" fillId="33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9" fontId="6" fillId="0" borderId="0" xfId="0" applyNumberFormat="1" applyFont="1" applyFill="1" applyBorder="1" applyAlignment="1">
      <alignment vertical="top" wrapText="1" readingOrder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 shrinkToFit="1"/>
    </xf>
    <xf numFmtId="170" fontId="0" fillId="0" borderId="0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right"/>
    </xf>
    <xf numFmtId="49" fontId="0" fillId="0" borderId="0" xfId="0" applyNumberFormat="1" applyFill="1" applyAlignment="1" applyProtection="1">
      <alignment/>
      <protection locked="0"/>
    </xf>
    <xf numFmtId="37" fontId="0" fillId="0" borderId="0" xfId="0" applyNumberFormat="1" applyFill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37" fontId="0" fillId="0" borderId="0" xfId="0" applyNumberFormat="1" applyFill="1" applyBorder="1" applyAlignment="1">
      <alignment/>
    </xf>
    <xf numFmtId="37" fontId="0" fillId="0" borderId="0" xfId="0" applyNumberFormat="1" applyAlignment="1">
      <alignment/>
    </xf>
    <xf numFmtId="169" fontId="6" fillId="0" borderId="0" xfId="0" applyNumberFormat="1" applyFont="1" applyFill="1" applyBorder="1" applyAlignment="1">
      <alignment wrapText="1" readingOrder="1"/>
    </xf>
    <xf numFmtId="3" fontId="0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0" fillId="33" borderId="13" xfId="0" applyFont="1" applyFill="1" applyBorder="1" applyAlignment="1">
      <alignment horizontal="center"/>
    </xf>
    <xf numFmtId="49" fontId="0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 locked="0"/>
    </xf>
    <xf numFmtId="37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top" wrapText="1" readingOrder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36" borderId="15" xfId="0" applyFon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172" fontId="0" fillId="0" borderId="0" xfId="42" applyNumberFormat="1" applyFont="1" applyAlignment="1">
      <alignment/>
    </xf>
    <xf numFmtId="0" fontId="0" fillId="33" borderId="15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0" fillId="37" borderId="0" xfId="0" applyFont="1" applyFill="1" applyBorder="1" applyAlignment="1">
      <alignment horizontal="left" wrapText="1"/>
    </xf>
    <xf numFmtId="170" fontId="0" fillId="37" borderId="0" xfId="0" applyNumberFormat="1" applyFont="1" applyFill="1" applyBorder="1" applyAlignment="1" applyProtection="1">
      <alignment horizontal="left" wrapText="1"/>
      <protection locked="0"/>
    </xf>
    <xf numFmtId="0" fontId="46" fillId="38" borderId="16" xfId="0" applyFont="1" applyFill="1" applyBorder="1" applyAlignment="1">
      <alignment horizontal="center" vertical="center"/>
    </xf>
    <xf numFmtId="172" fontId="46" fillId="38" borderId="17" xfId="42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172" fontId="0" fillId="0" borderId="0" xfId="42" applyNumberFormat="1" applyFont="1" applyFill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 wrapText="1"/>
    </xf>
    <xf numFmtId="37" fontId="0" fillId="0" borderId="0" xfId="42" applyNumberFormat="1" applyFont="1" applyFill="1" applyAlignment="1">
      <alignment/>
    </xf>
    <xf numFmtId="172" fontId="6" fillId="0" borderId="0" xfId="42" applyNumberFormat="1" applyFont="1" applyFill="1" applyBorder="1" applyAlignment="1">
      <alignment vertical="top" wrapText="1" readingOrder="1"/>
    </xf>
    <xf numFmtId="172" fontId="6" fillId="0" borderId="0" xfId="42" applyNumberFormat="1" applyFont="1" applyFill="1" applyBorder="1" applyAlignment="1">
      <alignment wrapText="1" readingOrder="1"/>
    </xf>
    <xf numFmtId="172" fontId="0" fillId="0" borderId="0" xfId="42" applyNumberFormat="1" applyFont="1" applyBorder="1" applyAlignment="1">
      <alignment/>
    </xf>
    <xf numFmtId="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4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6 Sub Count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ssgov.sharepoint.com/sites/tac-gfs/Shared%20Documents/DTC/Compliance%20Filings/2022%20Compliance/Charter/License%20Fees%20YE%202021/DTC2021%20annual%20subscriber%20cou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1">
          <cell r="A71" t="str">
            <v>New Marlborough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"/>
  <sheetViews>
    <sheetView zoomScale="200" zoomScaleNormal="200" zoomScalePageLayoutView="0" workbookViewId="0" topLeftCell="BH7">
      <selection activeCell="BL16" sqref="BL16"/>
    </sheetView>
  </sheetViews>
  <sheetFormatPr defaultColWidth="9.140625" defaultRowHeight="12.75"/>
  <cols>
    <col min="1" max="1" width="11.7109375" style="0" customWidth="1"/>
    <col min="2" max="2" width="8.8515625" style="0" customWidth="1"/>
    <col min="3" max="3" width="4.7109375" style="0" customWidth="1"/>
    <col min="4" max="4" width="11.28125" style="0" customWidth="1"/>
    <col min="5" max="5" width="11.28125" style="6" bestFit="1" customWidth="1"/>
    <col min="6" max="6" width="5.28125" style="0" customWidth="1"/>
    <col min="7" max="7" width="11.57421875" style="0" bestFit="1" customWidth="1"/>
    <col min="8" max="8" width="10.28125" style="0" bestFit="1" customWidth="1"/>
    <col min="9" max="9" width="5.7109375" style="0" customWidth="1"/>
    <col min="10" max="10" width="11.57421875" style="0" bestFit="1" customWidth="1"/>
    <col min="11" max="11" width="10.421875" style="0" bestFit="1" customWidth="1"/>
    <col min="12" max="12" width="4.8515625" style="0" customWidth="1"/>
    <col min="13" max="13" width="11.57421875" style="0" bestFit="1" customWidth="1"/>
    <col min="14" max="14" width="10.421875" style="0" bestFit="1" customWidth="1"/>
    <col min="15" max="15" width="5.00390625" style="0" customWidth="1"/>
    <col min="16" max="16" width="12.140625" style="0" customWidth="1"/>
    <col min="17" max="17" width="10.421875" style="6" bestFit="1" customWidth="1"/>
    <col min="18" max="18" width="5.7109375" style="0" customWidth="1"/>
    <col min="19" max="19" width="12.140625" style="0" customWidth="1"/>
    <col min="20" max="20" width="10.421875" style="6" bestFit="1" customWidth="1"/>
    <col min="21" max="21" width="5.7109375" style="0" customWidth="1"/>
    <col min="22" max="22" width="12.140625" style="0" customWidth="1"/>
    <col min="23" max="23" width="10.421875" style="6" bestFit="1" customWidth="1"/>
    <col min="24" max="24" width="5.00390625" style="0" customWidth="1"/>
    <col min="25" max="25" width="12.140625" style="0" customWidth="1"/>
    <col min="27" max="27" width="5.8515625" style="0" customWidth="1"/>
    <col min="28" max="28" width="13.57421875" style="0" customWidth="1"/>
    <col min="30" max="30" width="3.7109375" style="0" customWidth="1"/>
    <col min="31" max="31" width="12.7109375" style="0" bestFit="1" customWidth="1"/>
    <col min="33" max="33" width="4.421875" style="0" customWidth="1"/>
    <col min="34" max="34" width="12.7109375" style="0" bestFit="1" customWidth="1"/>
    <col min="36" max="36" width="10.28125" style="0" customWidth="1"/>
    <col min="37" max="37" width="11.7109375" style="0" bestFit="1" customWidth="1"/>
    <col min="38" max="38" width="9.8515625" style="0" customWidth="1"/>
    <col min="39" max="39" width="5.7109375" style="0" customWidth="1"/>
    <col min="40" max="40" width="11.7109375" style="0" bestFit="1" customWidth="1"/>
    <col min="41" max="41" width="9.28125" style="0" bestFit="1" customWidth="1"/>
    <col min="42" max="42" width="4.7109375" style="0" customWidth="1"/>
    <col min="43" max="43" width="11.7109375" style="0" bestFit="1" customWidth="1"/>
    <col min="44" max="44" width="9.28125" style="0" bestFit="1" customWidth="1"/>
    <col min="46" max="46" width="11.7109375" style="0" bestFit="1" customWidth="1"/>
    <col min="47" max="47" width="9.28125" style="0" bestFit="1" customWidth="1"/>
    <col min="49" max="49" width="11.7109375" style="0" bestFit="1" customWidth="1"/>
    <col min="50" max="50" width="9.28125" style="0" bestFit="1" customWidth="1"/>
    <col min="51" max="51" width="9.140625" style="0" bestFit="1" customWidth="1"/>
    <col min="52" max="52" width="10.7109375" style="0" bestFit="1" customWidth="1"/>
    <col min="53" max="53" width="9.28125" style="0" bestFit="1" customWidth="1"/>
    <col min="55" max="55" width="11.28125" style="0" customWidth="1"/>
    <col min="56" max="56" width="9.140625" style="0" bestFit="1" customWidth="1"/>
    <col min="57" max="57" width="11.28125" style="0" customWidth="1"/>
    <col min="58" max="58" width="9.00390625" style="0" bestFit="1" customWidth="1"/>
    <col min="59" max="59" width="11.28125" style="0" customWidth="1"/>
    <col min="60" max="60" width="9.00390625" style="0" bestFit="1" customWidth="1"/>
    <col min="61" max="61" width="10.28125" style="0" bestFit="1" customWidth="1"/>
    <col min="63" max="63" width="10.28125" style="0" bestFit="1" customWidth="1"/>
  </cols>
  <sheetData>
    <row r="1" ht="12">
      <c r="AK1" t="s">
        <v>677</v>
      </c>
    </row>
    <row r="3" spans="1:63" ht="12">
      <c r="A3">
        <v>2000</v>
      </c>
      <c r="D3">
        <v>2001</v>
      </c>
      <c r="G3">
        <v>2002</v>
      </c>
      <c r="J3">
        <v>2003</v>
      </c>
      <c r="M3">
        <v>2004</v>
      </c>
      <c r="P3">
        <v>2005</v>
      </c>
      <c r="S3">
        <v>2006</v>
      </c>
      <c r="V3">
        <v>2007</v>
      </c>
      <c r="Y3">
        <v>2008</v>
      </c>
      <c r="AB3">
        <v>2009</v>
      </c>
      <c r="AE3">
        <v>2010</v>
      </c>
      <c r="AH3">
        <v>2011</v>
      </c>
      <c r="AK3">
        <v>2012</v>
      </c>
      <c r="AN3">
        <v>2013</v>
      </c>
      <c r="AQ3">
        <v>2014</v>
      </c>
      <c r="AT3">
        <v>2015</v>
      </c>
      <c r="AW3">
        <v>2016</v>
      </c>
      <c r="AZ3">
        <v>2017</v>
      </c>
      <c r="BC3">
        <v>2018</v>
      </c>
      <c r="BE3">
        <v>2019</v>
      </c>
      <c r="BG3">
        <v>2020</v>
      </c>
      <c r="BI3">
        <v>2021</v>
      </c>
      <c r="BK3">
        <v>2022</v>
      </c>
    </row>
    <row r="4" spans="1:17" ht="12">
      <c r="A4" t="s">
        <v>310</v>
      </c>
      <c r="B4">
        <v>1522192</v>
      </c>
      <c r="D4" t="s">
        <v>310</v>
      </c>
      <c r="E4" s="6">
        <v>1557556</v>
      </c>
      <c r="G4" t="s">
        <v>311</v>
      </c>
      <c r="H4" s="6">
        <v>140726</v>
      </c>
      <c r="J4" t="s">
        <v>311</v>
      </c>
      <c r="K4" s="6">
        <f>'Adelphia 2000 - 2005'!H38</f>
        <v>150403</v>
      </c>
      <c r="M4" t="s">
        <v>311</v>
      </c>
      <c r="N4" s="6">
        <f>'Adelphia 2000 - 2005'!I38</f>
        <v>144255</v>
      </c>
      <c r="P4" t="s">
        <v>311</v>
      </c>
      <c r="Q4" s="6">
        <f>'Adelphia 2000 - 2005'!J38</f>
        <v>135048</v>
      </c>
    </row>
    <row r="5" spans="1:58" ht="12">
      <c r="A5" t="s">
        <v>311</v>
      </c>
      <c r="B5">
        <v>128116</v>
      </c>
      <c r="D5" t="s">
        <v>311</v>
      </c>
      <c r="E5" s="6">
        <v>141179</v>
      </c>
      <c r="G5" t="s">
        <v>312</v>
      </c>
      <c r="H5" s="6">
        <v>4620</v>
      </c>
      <c r="J5" t="s">
        <v>312</v>
      </c>
      <c r="K5" s="6">
        <f>'BELD 2001 - 2019'!E4</f>
        <v>4863</v>
      </c>
      <c r="M5" t="s">
        <v>312</v>
      </c>
      <c r="N5" s="6">
        <f>'BELD 2001 - 2019'!F4</f>
        <v>4873</v>
      </c>
      <c r="P5" t="s">
        <v>312</v>
      </c>
      <c r="Q5" s="6">
        <f>'BELD 2001 - 2019'!G4</f>
        <v>5111</v>
      </c>
      <c r="S5" t="s">
        <v>312</v>
      </c>
      <c r="T5" s="6">
        <f>'BELD 2001 - 2019'!H4</f>
        <v>5193</v>
      </c>
      <c r="V5" t="s">
        <v>312</v>
      </c>
      <c r="W5" s="6">
        <f>'BELD 2001 - 2019'!I4</f>
        <v>4864</v>
      </c>
      <c r="X5" s="51"/>
      <c r="Y5" t="s">
        <v>312</v>
      </c>
      <c r="Z5" s="2">
        <f>'BELD 2001 - 2019'!J4</f>
        <v>4315</v>
      </c>
      <c r="AB5" t="s">
        <v>312</v>
      </c>
      <c r="AC5" s="2">
        <f>'BELD 2001 - 2019'!K4</f>
        <v>3846</v>
      </c>
      <c r="AE5" t="s">
        <v>312</v>
      </c>
      <c r="AF5" s="2">
        <f>'BELD 2001 - 2019'!L4</f>
        <v>3665</v>
      </c>
      <c r="AH5" s="28" t="s">
        <v>312</v>
      </c>
      <c r="AI5" s="82">
        <f>'BELD 2001 - 2019'!M4</f>
        <v>3510</v>
      </c>
      <c r="AJ5" s="28"/>
      <c r="AK5" s="28" t="s">
        <v>312</v>
      </c>
      <c r="AL5" s="82">
        <f>'BELD 2001 - 2019'!N4</f>
        <v>3259</v>
      </c>
      <c r="AM5" s="28"/>
      <c r="AN5" s="28" t="s">
        <v>312</v>
      </c>
      <c r="AO5" s="82">
        <f>'BELD 2001 - 2019'!O4</f>
        <v>3134</v>
      </c>
      <c r="AP5" s="28"/>
      <c r="AQ5" s="28" t="s">
        <v>312</v>
      </c>
      <c r="AR5" s="82">
        <f>'BELD 2001 - 2019'!P4</f>
        <v>3037</v>
      </c>
      <c r="AT5" s="28" t="s">
        <v>312</v>
      </c>
      <c r="AU5" s="82">
        <f>'BELD 2001 - 2019'!Q4</f>
        <v>2939</v>
      </c>
      <c r="AW5" s="28" t="s">
        <v>312</v>
      </c>
      <c r="AX5" s="82">
        <f>'BELD 2001 - 2019'!R4</f>
        <v>2692</v>
      </c>
      <c r="AZ5" s="28" t="s">
        <v>312</v>
      </c>
      <c r="BA5" s="82">
        <f>BD5</f>
        <v>2364</v>
      </c>
      <c r="BC5" s="28" t="s">
        <v>312</v>
      </c>
      <c r="BD5" s="82">
        <f>SUM('BELD 2001 - 2019'!T4)</f>
        <v>2364</v>
      </c>
      <c r="BE5" s="28" t="s">
        <v>312</v>
      </c>
      <c r="BF5" s="82">
        <f>'BELD 2001 - 2019'!U4</f>
        <v>1570</v>
      </c>
    </row>
    <row r="6" spans="1:64" ht="12">
      <c r="A6" t="s">
        <v>315</v>
      </c>
      <c r="B6">
        <v>219535</v>
      </c>
      <c r="D6" t="s">
        <v>312</v>
      </c>
      <c r="E6" s="6">
        <v>3796</v>
      </c>
      <c r="G6" t="s">
        <v>315</v>
      </c>
      <c r="H6" s="6">
        <v>217306</v>
      </c>
      <c r="J6" t="s">
        <v>315</v>
      </c>
      <c r="K6" s="6">
        <f>'Charter 2000 - 2022'!E56</f>
        <v>217226</v>
      </c>
      <c r="M6" t="s">
        <v>315</v>
      </c>
      <c r="N6" s="6">
        <f>'Charter 2000 - 2022'!G56</f>
        <v>214900</v>
      </c>
      <c r="P6" t="s">
        <v>315</v>
      </c>
      <c r="Q6" s="6">
        <f>'Charter 2000 - 2022'!H56</f>
        <v>213475</v>
      </c>
      <c r="S6" t="s">
        <v>315</v>
      </c>
      <c r="T6" s="6">
        <f>'Charter 2000 - 2022'!J56</f>
        <v>212962</v>
      </c>
      <c r="V6" t="s">
        <v>315</v>
      </c>
      <c r="W6" s="6">
        <f>'Charter 2000 - 2022'!L56</f>
        <v>209696</v>
      </c>
      <c r="X6" s="51"/>
      <c r="Y6" t="s">
        <v>315</v>
      </c>
      <c r="Z6" s="2">
        <f>'Charter 2000 - 2022'!N56</f>
        <v>196457</v>
      </c>
      <c r="AB6" t="s">
        <v>315</v>
      </c>
      <c r="AC6" s="2">
        <f>'Charter 2000 - 2022'!P56</f>
        <v>191916</v>
      </c>
      <c r="AE6" t="s">
        <v>315</v>
      </c>
      <c r="AF6" s="2">
        <f>'Charter 2000 - 2022'!R56</f>
        <v>189292</v>
      </c>
      <c r="AH6" s="28" t="s">
        <v>315</v>
      </c>
      <c r="AI6" s="82">
        <f>'Charter 2000 - 2022'!T56</f>
        <v>189464</v>
      </c>
      <c r="AJ6" s="28"/>
      <c r="AK6" s="28" t="s">
        <v>315</v>
      </c>
      <c r="AL6" s="82">
        <f>'Charter 2000 - 2022'!V56</f>
        <v>184851</v>
      </c>
      <c r="AM6" s="28"/>
      <c r="AN6" s="28" t="s">
        <v>315</v>
      </c>
      <c r="AO6" s="82">
        <f>'Charter 2000 - 2022'!X56</f>
        <v>182699</v>
      </c>
      <c r="AP6" s="28"/>
      <c r="AQ6" s="28" t="s">
        <v>315</v>
      </c>
      <c r="AR6" s="82">
        <f>'Charter 2000 - 2022'!Z56</f>
        <v>181445</v>
      </c>
      <c r="AT6" s="28" t="s">
        <v>315</v>
      </c>
      <c r="AU6" s="82">
        <f>'Charter 2000 - 2022'!AB56</f>
        <v>180988</v>
      </c>
      <c r="AW6" s="28" t="s">
        <v>315</v>
      </c>
      <c r="AX6" s="82">
        <f>'Charter 2000 - 2022'!AD79</f>
        <v>217619</v>
      </c>
      <c r="AZ6" s="28" t="s">
        <v>315</v>
      </c>
      <c r="BA6" s="82">
        <f>'Charter 2000 - 2022'!AF79</f>
        <v>216956</v>
      </c>
      <c r="BC6" s="28" t="s">
        <v>315</v>
      </c>
      <c r="BD6" s="82">
        <f>SUM('Charter 2000 - 2022'!AH79)</f>
        <v>204046</v>
      </c>
      <c r="BE6" s="28" t="s">
        <v>315</v>
      </c>
      <c r="BF6" s="82">
        <f>SUM('Charter 2000 - 2022'!AJ79)</f>
        <v>192759</v>
      </c>
      <c r="BG6" s="28" t="s">
        <v>315</v>
      </c>
      <c r="BH6" s="82">
        <f>SUM('Charter 2000 - 2022'!AL79)</f>
        <v>187833.39</v>
      </c>
      <c r="BI6" s="28" t="s">
        <v>315</v>
      </c>
      <c r="BJ6" s="82">
        <f>SUM('Charter 2000 - 2022'!AN79)</f>
        <v>175458</v>
      </c>
      <c r="BK6" s="28" t="s">
        <v>315</v>
      </c>
      <c r="BL6" s="82">
        <f>SUM('Charter 2000 - 2022'!AP79)</f>
        <v>157394</v>
      </c>
    </row>
    <row r="7" spans="1:64" ht="12">
      <c r="A7" t="s">
        <v>313</v>
      </c>
      <c r="B7">
        <v>806</v>
      </c>
      <c r="D7" t="s">
        <v>315</v>
      </c>
      <c r="E7" s="6">
        <v>219244</v>
      </c>
      <c r="G7" t="s">
        <v>327</v>
      </c>
      <c r="H7" s="6">
        <v>1506432</v>
      </c>
      <c r="J7" t="s">
        <v>327</v>
      </c>
      <c r="K7" s="6">
        <f>'Comcast 2002 - 2022'!D216</f>
        <v>1524094</v>
      </c>
      <c r="M7" t="s">
        <v>327</v>
      </c>
      <c r="N7" s="6">
        <f>'Comcast 2002 - 2022'!E216</f>
        <v>1533008</v>
      </c>
      <c r="P7" t="s">
        <v>327</v>
      </c>
      <c r="Q7" s="6">
        <f>'Comcast 2002 - 2022'!G216</f>
        <v>1530397</v>
      </c>
      <c r="S7" t="s">
        <v>327</v>
      </c>
      <c r="T7" s="6">
        <f>'Comcast 2002 - 2022'!I241</f>
        <v>1663807</v>
      </c>
      <c r="V7" t="s">
        <v>327</v>
      </c>
      <c r="W7" s="6">
        <f>'Comcast 2002 - 2022'!K248</f>
        <v>1652233</v>
      </c>
      <c r="X7" s="51"/>
      <c r="Y7" t="s">
        <v>327</v>
      </c>
      <c r="Z7" s="2">
        <f>'Comcast 2002 - 2022'!M248</f>
        <v>1620853</v>
      </c>
      <c r="AB7" t="s">
        <v>327</v>
      </c>
      <c r="AC7" s="2">
        <f>'Comcast 2002 - 2022'!O250</f>
        <v>1591586</v>
      </c>
      <c r="AE7" t="s">
        <v>327</v>
      </c>
      <c r="AF7" s="2">
        <f>'Comcast 2002 - 2022'!Q250</f>
        <v>1559502</v>
      </c>
      <c r="AH7" s="28" t="s">
        <v>327</v>
      </c>
      <c r="AI7" s="82">
        <f>'Comcast 2002 - 2022'!S251</f>
        <v>1519384</v>
      </c>
      <c r="AJ7" s="28"/>
      <c r="AK7" s="28" t="s">
        <v>327</v>
      </c>
      <c r="AL7" s="82">
        <f>'Comcast 2002 - 2022'!U251</f>
        <v>1492412</v>
      </c>
      <c r="AM7" s="28"/>
      <c r="AN7" s="28" t="s">
        <v>327</v>
      </c>
      <c r="AO7" s="82">
        <f>'Comcast 2002 - 2022'!W251</f>
        <v>1488659</v>
      </c>
      <c r="AP7" s="28"/>
      <c r="AQ7" s="28" t="s">
        <v>327</v>
      </c>
      <c r="AR7" s="82">
        <f>'Comcast 2002 - 2022'!Y251</f>
        <v>1485512</v>
      </c>
      <c r="AT7" s="28" t="s">
        <v>327</v>
      </c>
      <c r="AU7" s="82">
        <f>'Comcast 2002 - 2022'!AA251</f>
        <v>1488556</v>
      </c>
      <c r="AW7" s="28" t="s">
        <v>327</v>
      </c>
      <c r="AX7" s="82">
        <f>'Comcast 2002 - 2022'!AC251</f>
        <v>1481735</v>
      </c>
      <c r="AZ7" s="28" t="s">
        <v>327</v>
      </c>
      <c r="BA7" s="82">
        <f>'Comcast 2002 - 2022'!AE251</f>
        <v>1456345</v>
      </c>
      <c r="BC7" s="28" t="s">
        <v>327</v>
      </c>
      <c r="BD7" s="82">
        <f>'Comcast 2002 - 2022'!AG251</f>
        <v>1419774</v>
      </c>
      <c r="BE7" s="28" t="s">
        <v>327</v>
      </c>
      <c r="BF7" s="82">
        <f>'Comcast 2002 - 2022'!AI251</f>
        <v>1365777</v>
      </c>
      <c r="BG7" s="28" t="s">
        <v>327</v>
      </c>
      <c r="BH7" s="82">
        <f>'Comcast 2002 - 2022'!AK252</f>
        <v>1263881</v>
      </c>
      <c r="BI7" s="28" t="s">
        <v>327</v>
      </c>
      <c r="BJ7" s="82">
        <f>'Comcast 2002 - 2022'!AM254</f>
        <v>1167028</v>
      </c>
      <c r="BK7" s="28" t="s">
        <v>327</v>
      </c>
      <c r="BL7" s="82">
        <f>'Comcast 2002 - 2022'!AO254</f>
        <v>1047991</v>
      </c>
    </row>
    <row r="8" spans="1:64" ht="12">
      <c r="A8" t="s">
        <v>314</v>
      </c>
      <c r="B8">
        <v>29089</v>
      </c>
      <c r="D8" t="s">
        <v>313</v>
      </c>
      <c r="E8" s="6">
        <v>844</v>
      </c>
      <c r="G8" t="s">
        <v>313</v>
      </c>
      <c r="H8" s="6">
        <v>900</v>
      </c>
      <c r="J8" t="s">
        <v>313</v>
      </c>
      <c r="K8" s="6">
        <f>'Cox 2000 - 2022'!F4</f>
        <v>915</v>
      </c>
      <c r="M8" t="s">
        <v>313</v>
      </c>
      <c r="N8" s="6">
        <f>'Cox 2000 - 2022'!G4</f>
        <v>933</v>
      </c>
      <c r="P8" t="s">
        <v>313</v>
      </c>
      <c r="Q8" s="6">
        <f>'Cox 2000 - 2022'!H4</f>
        <v>945</v>
      </c>
      <c r="S8" t="s">
        <v>313</v>
      </c>
      <c r="T8" s="6">
        <f>'Cox 2000 - 2022'!I4</f>
        <v>946</v>
      </c>
      <c r="V8" t="s">
        <v>313</v>
      </c>
      <c r="W8" s="6">
        <f>'Cox 2000 - 2022'!J4</f>
        <v>970</v>
      </c>
      <c r="X8" s="50"/>
      <c r="Y8" t="s">
        <v>313</v>
      </c>
      <c r="Z8" s="2">
        <f>'Cox 2000 - 2022'!K4</f>
        <v>957</v>
      </c>
      <c r="AB8" t="s">
        <v>313</v>
      </c>
      <c r="AC8" s="2">
        <f>'Cox 2000 - 2022'!L4</f>
        <v>961</v>
      </c>
      <c r="AE8" t="s">
        <v>313</v>
      </c>
      <c r="AF8" s="2">
        <f>'Cox 2000 - 2022'!M4</f>
        <v>952</v>
      </c>
      <c r="AH8" s="28" t="s">
        <v>313</v>
      </c>
      <c r="AI8" s="82">
        <f>'Cox 2000 - 2022'!N4</f>
        <v>945</v>
      </c>
      <c r="AJ8" s="28"/>
      <c r="AK8" s="28" t="s">
        <v>313</v>
      </c>
      <c r="AL8" s="82">
        <f>'Cox 2000 - 2022'!O4</f>
        <v>930</v>
      </c>
      <c r="AM8" s="28"/>
      <c r="AN8" s="28" t="s">
        <v>313</v>
      </c>
      <c r="AO8" s="82">
        <f>'Cox 2000 - 2022'!P4</f>
        <v>927</v>
      </c>
      <c r="AP8" s="28"/>
      <c r="AQ8" s="28" t="s">
        <v>313</v>
      </c>
      <c r="AR8" s="82">
        <f>'Cox 2000 - 2022'!Q4</f>
        <v>936</v>
      </c>
      <c r="AT8" s="28" t="s">
        <v>313</v>
      </c>
      <c r="AU8" s="82">
        <f>'Cox 2000 - 2022'!R4</f>
        <v>952</v>
      </c>
      <c r="AW8" s="28" t="s">
        <v>313</v>
      </c>
      <c r="AX8" s="82">
        <f>'Cox 2000 - 2022'!S4</f>
        <v>949</v>
      </c>
      <c r="AZ8" s="28" t="s">
        <v>313</v>
      </c>
      <c r="BA8" s="82">
        <f>'Cox 2000 - 2022'!T4</f>
        <v>940</v>
      </c>
      <c r="BC8" s="28" t="s">
        <v>313</v>
      </c>
      <c r="BD8" s="82">
        <f>SUM('Cox 2000 - 2022'!U4)</f>
        <v>927</v>
      </c>
      <c r="BE8" s="28" t="s">
        <v>313</v>
      </c>
      <c r="BF8" s="82">
        <f>'Cox 2000 - 2022'!V4</f>
        <v>892</v>
      </c>
      <c r="BG8" s="28" t="s">
        <v>313</v>
      </c>
      <c r="BH8" s="82">
        <f>SUM('Cox 2000 - 2022'!W4)</f>
        <v>782</v>
      </c>
      <c r="BI8" s="28" t="s">
        <v>313</v>
      </c>
      <c r="BJ8" s="82">
        <f>SUM('Cox 2000 - 2022'!X4)</f>
        <v>677</v>
      </c>
      <c r="BK8" s="28" t="s">
        <v>313</v>
      </c>
      <c r="BL8" s="82">
        <f>SUM('Cox 2000 - 2022'!Y4)</f>
        <v>675</v>
      </c>
    </row>
    <row r="9" spans="1:64" ht="12">
      <c r="A9" t="s">
        <v>302</v>
      </c>
      <c r="B9">
        <v>464</v>
      </c>
      <c r="D9" t="s">
        <v>314</v>
      </c>
      <c r="E9" s="6">
        <v>57503</v>
      </c>
      <c r="G9" t="s">
        <v>314</v>
      </c>
      <c r="H9" s="6">
        <v>63490</v>
      </c>
      <c r="J9" t="s">
        <v>330</v>
      </c>
      <c r="K9" s="6">
        <f>'NLD 2003 - 2022'!C3</f>
        <v>2320</v>
      </c>
      <c r="M9" t="s">
        <v>330</v>
      </c>
      <c r="N9" s="6">
        <f>'NLD 2003 - 2022'!D3</f>
        <v>4006</v>
      </c>
      <c r="P9" t="s">
        <v>330</v>
      </c>
      <c r="Q9" s="6">
        <f>'NLD 2003 - 2022'!E3</f>
        <v>4859</v>
      </c>
      <c r="S9" t="s">
        <v>330</v>
      </c>
      <c r="T9" s="6">
        <f>'NLD 2003 - 2022'!F3</f>
        <v>4871</v>
      </c>
      <c r="V9" t="s">
        <v>330</v>
      </c>
      <c r="W9" s="6">
        <f>'NLD 2003 - 2022'!G3</f>
        <v>4540</v>
      </c>
      <c r="X9" s="50"/>
      <c r="Y9" t="s">
        <v>330</v>
      </c>
      <c r="Z9" s="2">
        <f>'NLD 2003 - 2022'!H3</f>
        <v>3904</v>
      </c>
      <c r="AB9" t="s">
        <v>330</v>
      </c>
      <c r="AC9" s="2">
        <f>'NLD 2003 - 2022'!I3</f>
        <v>3615</v>
      </c>
      <c r="AE9" t="s">
        <v>330</v>
      </c>
      <c r="AF9" s="2">
        <f>'NLD 2003 - 2022'!J3</f>
        <v>3868</v>
      </c>
      <c r="AH9" s="28" t="s">
        <v>330</v>
      </c>
      <c r="AI9" s="82">
        <f>'NLD 2003 - 2022'!K3</f>
        <v>3873</v>
      </c>
      <c r="AJ9" s="28"/>
      <c r="AK9" s="28" t="s">
        <v>330</v>
      </c>
      <c r="AL9" s="82">
        <f>'NLD 2003 - 2022'!L3</f>
        <v>3837</v>
      </c>
      <c r="AM9" s="28"/>
      <c r="AN9" s="28" t="s">
        <v>330</v>
      </c>
      <c r="AO9" s="82">
        <f>'NLD 2003 - 2022'!M3</f>
        <v>4009</v>
      </c>
      <c r="AP9" s="28"/>
      <c r="AQ9" s="28" t="s">
        <v>330</v>
      </c>
      <c r="AR9" s="82">
        <f>'NLD 2003 - 2022'!N3</f>
        <v>4086</v>
      </c>
      <c r="AT9" s="28" t="s">
        <v>330</v>
      </c>
      <c r="AU9" s="82">
        <f>'NLD 2003 - 2022'!O3</f>
        <v>4019</v>
      </c>
      <c r="AW9" s="28" t="s">
        <v>330</v>
      </c>
      <c r="AX9" s="82">
        <f>'NLD 2003 - 2022'!P3</f>
        <v>3941</v>
      </c>
      <c r="AZ9" s="28" t="s">
        <v>330</v>
      </c>
      <c r="BA9" s="82">
        <f>'NLD 2003 - 2022'!Q3</f>
        <v>3776</v>
      </c>
      <c r="BC9" s="28" t="s">
        <v>330</v>
      </c>
      <c r="BD9" s="82">
        <f>SUM('NLD 2003 - 2022'!R3)</f>
        <v>3654</v>
      </c>
      <c r="BE9" s="28" t="s">
        <v>330</v>
      </c>
      <c r="BF9" s="82">
        <f>SUM('NLD 2003 - 2022'!S3)</f>
        <v>3500</v>
      </c>
      <c r="BG9" s="28" t="s">
        <v>330</v>
      </c>
      <c r="BH9" s="82">
        <f>SUM('NLD 2003 - 2022'!T3)</f>
        <v>3360</v>
      </c>
      <c r="BI9" s="28" t="s">
        <v>330</v>
      </c>
      <c r="BJ9" s="82">
        <f>SUM('NLD 2003 - 2022'!U3)</f>
        <v>3209</v>
      </c>
      <c r="BK9" s="28" t="s">
        <v>330</v>
      </c>
      <c r="BL9" s="82">
        <f>SUM('NLD 2003 - 2022'!V3)</f>
        <v>3007</v>
      </c>
    </row>
    <row r="10" spans="1:64" ht="12">
      <c r="A10" t="s">
        <v>303</v>
      </c>
      <c r="B10">
        <v>11472</v>
      </c>
      <c r="D10" t="s">
        <v>302</v>
      </c>
      <c r="E10" s="6">
        <v>470</v>
      </c>
      <c r="G10" t="s">
        <v>302</v>
      </c>
      <c r="H10" s="6">
        <v>475</v>
      </c>
      <c r="J10" t="s">
        <v>314</v>
      </c>
      <c r="K10" s="6">
        <f>'RCN 2000 - 2022'!G21</f>
        <v>72698</v>
      </c>
      <c r="M10" t="s">
        <v>314</v>
      </c>
      <c r="N10" s="6">
        <f>'RCN 2000 - 2022'!H21</f>
        <v>72877</v>
      </c>
      <c r="P10" t="s">
        <v>314</v>
      </c>
      <c r="Q10" s="6">
        <f>'RCN 2000 - 2022'!I21</f>
        <v>74712</v>
      </c>
      <c r="S10" t="s">
        <v>314</v>
      </c>
      <c r="T10" s="6">
        <f>'RCN 2000 - 2022'!K21</f>
        <v>68430</v>
      </c>
      <c r="V10" t="s">
        <v>314</v>
      </c>
      <c r="W10" s="6">
        <f>'RCN 2000 - 2022'!L21</f>
        <v>63559</v>
      </c>
      <c r="X10" s="50"/>
      <c r="Y10" t="s">
        <v>314</v>
      </c>
      <c r="Z10" s="2">
        <f>'RCN 2000 - 2022'!N21</f>
        <v>64845</v>
      </c>
      <c r="AB10" t="s">
        <v>314</v>
      </c>
      <c r="AC10" s="2">
        <f>'RCN 2000 - 2022'!P21</f>
        <v>63979</v>
      </c>
      <c r="AE10" t="s">
        <v>314</v>
      </c>
      <c r="AF10" s="2">
        <f>'RCN 2000 - 2022'!R21</f>
        <v>34370</v>
      </c>
      <c r="AH10" s="28" t="s">
        <v>314</v>
      </c>
      <c r="AI10" s="82">
        <f>'RCN 2000 - 2022'!T21</f>
        <v>32023</v>
      </c>
      <c r="AJ10" s="28"/>
      <c r="AK10" s="28" t="s">
        <v>314</v>
      </c>
      <c r="AL10" s="82">
        <f>'RCN 2000 - 2022'!V21</f>
        <v>58684</v>
      </c>
      <c r="AM10" s="28"/>
      <c r="AN10" s="28" t="s">
        <v>674</v>
      </c>
      <c r="AO10" s="82">
        <f>'RCN 2000 - 2022'!X21</f>
        <v>60431</v>
      </c>
      <c r="AP10" s="28"/>
      <c r="AQ10" s="28" t="s">
        <v>674</v>
      </c>
      <c r="AR10" s="82">
        <f>'RCN 2000 - 2022'!Z21</f>
        <v>57386</v>
      </c>
      <c r="AT10" s="28" t="s">
        <v>674</v>
      </c>
      <c r="AU10" s="82">
        <f>'RCN 2000 - 2022'!AB21</f>
        <v>55295</v>
      </c>
      <c r="AW10" s="28" t="s">
        <v>674</v>
      </c>
      <c r="AX10" s="82">
        <f>'RCN 2000 - 2022'!AD21</f>
        <v>51549</v>
      </c>
      <c r="AZ10" s="28" t="s">
        <v>674</v>
      </c>
      <c r="BA10" s="82">
        <f>'RCN 2000 - 2022'!AF21</f>
        <v>29011</v>
      </c>
      <c r="BC10" s="28" t="s">
        <v>674</v>
      </c>
      <c r="BD10" s="82">
        <f>SUM('RCN 2000 - 2022'!AH21)</f>
        <v>27081</v>
      </c>
      <c r="BE10" s="28" t="s">
        <v>674</v>
      </c>
      <c r="BF10" s="82">
        <f>'RCN 2000 - 2022'!AJ21</f>
        <v>22141</v>
      </c>
      <c r="BG10" s="28" t="s">
        <v>674</v>
      </c>
      <c r="BH10" s="82">
        <f>'RCN 2000 - 2022'!AL23</f>
        <v>28555</v>
      </c>
      <c r="BI10" s="28" t="s">
        <v>674</v>
      </c>
      <c r="BJ10" s="82">
        <f>'RCN 2000 - 2022'!AN23</f>
        <v>21831</v>
      </c>
      <c r="BK10" s="28" t="s">
        <v>674</v>
      </c>
      <c r="BL10" s="82">
        <f>'RCN 2000 - 2022'!AP23</f>
        <v>18151</v>
      </c>
    </row>
    <row r="11" spans="1:64" ht="12">
      <c r="A11" t="s">
        <v>316</v>
      </c>
      <c r="B11">
        <v>26415</v>
      </c>
      <c r="D11" t="s">
        <v>303</v>
      </c>
      <c r="E11" s="6">
        <v>11520</v>
      </c>
      <c r="G11" t="s">
        <v>303</v>
      </c>
      <c r="H11" s="6">
        <v>11594</v>
      </c>
      <c r="J11" t="s">
        <v>302</v>
      </c>
      <c r="K11" s="6">
        <f>'Russell 2000 - 2020'!D3</f>
        <v>490</v>
      </c>
      <c r="M11" t="s">
        <v>302</v>
      </c>
      <c r="N11" s="6">
        <f>'Russell 2000 - 2020'!E3</f>
        <v>490</v>
      </c>
      <c r="P11" t="s">
        <v>302</v>
      </c>
      <c r="Q11" s="6">
        <f>'Russell 2000 - 2020'!F3</f>
        <v>450</v>
      </c>
      <c r="S11" t="s">
        <v>302</v>
      </c>
      <c r="T11" s="6">
        <f>'Russell 2000 - 2020'!G3</f>
        <v>447</v>
      </c>
      <c r="V11" t="s">
        <v>302</v>
      </c>
      <c r="W11" s="6">
        <f>'Russell 2000 - 2020'!H3</f>
        <v>460</v>
      </c>
      <c r="X11" s="50"/>
      <c r="Y11" t="s">
        <v>302</v>
      </c>
      <c r="Z11" s="2">
        <f>'Russell 2000 - 2020'!I3</f>
        <v>440</v>
      </c>
      <c r="AB11" t="s">
        <v>302</v>
      </c>
      <c r="AC11" s="2">
        <f>'Russell 2000 - 2020'!J3</f>
        <v>416</v>
      </c>
      <c r="AE11" t="s">
        <v>302</v>
      </c>
      <c r="AF11" s="2">
        <f>'Russell 2000 - 2020'!K3</f>
        <v>370</v>
      </c>
      <c r="AH11" s="28" t="s">
        <v>302</v>
      </c>
      <c r="AI11" s="82">
        <f>'Russell 2000 - 2020'!L3</f>
        <v>364</v>
      </c>
      <c r="AJ11" s="28"/>
      <c r="AK11" s="28" t="s">
        <v>302</v>
      </c>
      <c r="AL11" s="82">
        <f>'Russell 2000 - 2020'!M3</f>
        <v>352</v>
      </c>
      <c r="AM11" s="28"/>
      <c r="AN11" s="28" t="s">
        <v>302</v>
      </c>
      <c r="AO11" s="82">
        <f>'Russell 2000 - 2020'!N3</f>
        <v>339</v>
      </c>
      <c r="AP11" s="28"/>
      <c r="AQ11" s="28" t="s">
        <v>302</v>
      </c>
      <c r="AR11" s="82">
        <f>'Russell 2000 - 2020'!O3</f>
        <v>329</v>
      </c>
      <c r="AT11" s="28" t="s">
        <v>302</v>
      </c>
      <c r="AU11" s="82">
        <f>'Russell 2000 - 2020'!P3</f>
        <v>329</v>
      </c>
      <c r="AW11" s="28" t="s">
        <v>302</v>
      </c>
      <c r="AX11" s="82">
        <f>'Russell 2000 - 2020'!Q3</f>
        <v>313.99999999999994</v>
      </c>
      <c r="AZ11" s="28" t="s">
        <v>302</v>
      </c>
      <c r="BA11" s="82">
        <f>'Russell 2000 - 2020'!R3</f>
        <v>305</v>
      </c>
      <c r="BC11" s="28" t="s">
        <v>302</v>
      </c>
      <c r="BD11" s="82">
        <f>SUM('Russell 2000 - 2020'!S3)</f>
        <v>272</v>
      </c>
      <c r="BE11" s="28" t="s">
        <v>302</v>
      </c>
      <c r="BF11" s="82">
        <f>SUM('Russell 2000 - 2020'!T3)</f>
        <v>226</v>
      </c>
      <c r="BG11" s="28" t="s">
        <v>302</v>
      </c>
      <c r="BH11" s="82">
        <f>SUM('Russell 2000 - 2020'!U3)</f>
        <v>213</v>
      </c>
      <c r="BI11" s="28" t="s">
        <v>303</v>
      </c>
      <c r="BJ11" s="82">
        <f>SUM('Shrewsbury 2000 - 2022'!W4)</f>
        <v>6458</v>
      </c>
      <c r="BK11" s="28" t="s">
        <v>303</v>
      </c>
      <c r="BL11" s="82">
        <f>SUM('Shrewsbury 2000 - 2022'!X4)</f>
        <v>5885</v>
      </c>
    </row>
    <row r="12" spans="4:64" ht="12">
      <c r="D12" t="s">
        <v>316</v>
      </c>
      <c r="E12" s="6">
        <v>26289</v>
      </c>
      <c r="G12" t="s">
        <v>316</v>
      </c>
      <c r="H12" s="6">
        <v>26504</v>
      </c>
      <c r="J12" t="s">
        <v>303</v>
      </c>
      <c r="K12" s="6">
        <f>'Shrewsbury 2000 - 2022'!E4</f>
        <v>11789</v>
      </c>
      <c r="M12" t="s">
        <v>303</v>
      </c>
      <c r="N12" s="6">
        <f>'Shrewsbury 2000 - 2022'!F4</f>
        <v>11855</v>
      </c>
      <c r="P12" t="s">
        <v>303</v>
      </c>
      <c r="Q12" s="6">
        <f>'Shrewsbury 2000 - 2022'!G4</f>
        <v>11803</v>
      </c>
      <c r="S12" t="s">
        <v>303</v>
      </c>
      <c r="T12" s="6">
        <f>'Shrewsbury 2000 - 2022'!I4</f>
        <v>11993</v>
      </c>
      <c r="V12" t="s">
        <v>303</v>
      </c>
      <c r="W12" s="6">
        <f>'Shrewsbury 2000 - 2022'!I4</f>
        <v>11993</v>
      </c>
      <c r="X12" s="51"/>
      <c r="Y12" t="s">
        <v>303</v>
      </c>
      <c r="Z12" s="2">
        <f>'Shrewsbury 2000 - 2022'!J4</f>
        <v>11920</v>
      </c>
      <c r="AB12" t="s">
        <v>303</v>
      </c>
      <c r="AC12" s="2">
        <f>'Shrewsbury 2000 - 2022'!K4</f>
        <v>11794</v>
      </c>
      <c r="AE12" t="s">
        <v>303</v>
      </c>
      <c r="AF12" s="2">
        <f>'Shrewsbury 2000 - 2022'!L4</f>
        <v>11815</v>
      </c>
      <c r="AH12" s="28" t="s">
        <v>303</v>
      </c>
      <c r="AI12" s="82">
        <f>'Shrewsbury 2000 - 2022'!M4</f>
        <v>11758</v>
      </c>
      <c r="AJ12" s="28"/>
      <c r="AK12" s="28" t="s">
        <v>303</v>
      </c>
      <c r="AL12" s="82">
        <f>'Shrewsbury 2000 - 2022'!N4</f>
        <v>11526</v>
      </c>
      <c r="AM12" s="28"/>
      <c r="AN12" s="28" t="s">
        <v>303</v>
      </c>
      <c r="AO12" s="82">
        <f>'Shrewsbury 2000 - 2022'!O4</f>
        <v>11218</v>
      </c>
      <c r="AP12" s="28"/>
      <c r="AQ12" s="28" t="s">
        <v>303</v>
      </c>
      <c r="AR12" s="82">
        <f>'Shrewsbury 2000 - 2022'!P4</f>
        <v>10870</v>
      </c>
      <c r="AT12" s="28" t="s">
        <v>303</v>
      </c>
      <c r="AU12" s="82">
        <f>'Shrewsbury 2000 - 2022'!Q4</f>
        <v>10341</v>
      </c>
      <c r="AW12" s="28" t="s">
        <v>303</v>
      </c>
      <c r="AX12" s="82">
        <f>'Shrewsbury 2000 - 2022'!R4</f>
        <v>9791</v>
      </c>
      <c r="AZ12" s="28" t="s">
        <v>303</v>
      </c>
      <c r="BA12" s="82">
        <f>'Shrewsbury 2000 - 2022'!S4</f>
        <v>9197</v>
      </c>
      <c r="BC12" s="28" t="s">
        <v>303</v>
      </c>
      <c r="BD12" s="82">
        <f>SUM('Shrewsbury 2000 - 2022'!T2)</f>
        <v>8545</v>
      </c>
      <c r="BE12" s="28" t="s">
        <v>303</v>
      </c>
      <c r="BF12" s="82">
        <f>'Shrewsbury 2000 - 2022'!U4</f>
        <v>7753</v>
      </c>
      <c r="BG12" s="28" t="s">
        <v>303</v>
      </c>
      <c r="BH12" s="82">
        <f>SUM('Shrewsbury 2000 - 2022'!V4)</f>
        <v>6982</v>
      </c>
      <c r="BI12" s="28" t="s">
        <v>390</v>
      </c>
      <c r="BJ12" s="82">
        <f>SUM('Verizon 2005 - 2022'!AG117)</f>
        <v>310127</v>
      </c>
      <c r="BK12" s="28" t="s">
        <v>390</v>
      </c>
      <c r="BL12" s="82">
        <f>SUM('Verizon 2005 - 2022'!AI117)</f>
        <v>283593</v>
      </c>
    </row>
    <row r="13" spans="10:64" ht="12">
      <c r="J13" t="s">
        <v>316</v>
      </c>
      <c r="K13" s="6">
        <f>'Time Warner 2000 - 2015'!E7</f>
        <v>26161</v>
      </c>
      <c r="M13" t="s">
        <v>316</v>
      </c>
      <c r="N13" s="6">
        <f>'Time Warner 2000 - 2015'!F7</f>
        <v>25504</v>
      </c>
      <c r="P13" t="s">
        <v>316</v>
      </c>
      <c r="Q13" s="6">
        <f>'Time Warner 2000 - 2015'!G7</f>
        <v>24912</v>
      </c>
      <c r="S13" t="s">
        <v>316</v>
      </c>
      <c r="T13" s="6">
        <f>'Time Warner 2000 - 2015'!I18</f>
        <v>45834</v>
      </c>
      <c r="V13" t="s">
        <v>316</v>
      </c>
      <c r="W13" s="6">
        <f>'Time Warner 2000 - 2015'!K18</f>
        <v>44264</v>
      </c>
      <c r="X13" s="50"/>
      <c r="Y13" t="s">
        <v>316</v>
      </c>
      <c r="Z13" s="2">
        <f>'Time Warner 2000 - 2015'!M18</f>
        <v>43806</v>
      </c>
      <c r="AB13" t="s">
        <v>316</v>
      </c>
      <c r="AC13" s="2">
        <f>'Time Warner 2000 - 2015'!O18</f>
        <v>43043</v>
      </c>
      <c r="AE13" t="s">
        <v>316</v>
      </c>
      <c r="AF13" s="2">
        <f>'Time Warner 2000 - 2015'!Q18</f>
        <v>42052</v>
      </c>
      <c r="AH13" s="28" t="s">
        <v>316</v>
      </c>
      <c r="AI13" s="82">
        <f>'Time Warner 2000 - 2015'!S18</f>
        <v>47741</v>
      </c>
      <c r="AJ13" s="28"/>
      <c r="AK13" s="28" t="s">
        <v>316</v>
      </c>
      <c r="AL13" s="82">
        <f>'Time Warner 2000 - 2015'!T18</f>
        <v>44478</v>
      </c>
      <c r="AM13" s="28"/>
      <c r="AN13" s="28" t="s">
        <v>316</v>
      </c>
      <c r="AO13" s="82">
        <f>'Time Warner 2000 - 2015'!V18</f>
        <v>42931</v>
      </c>
      <c r="AP13" s="28"/>
      <c r="AQ13" s="28" t="s">
        <v>316</v>
      </c>
      <c r="AR13" s="82">
        <f>'Time Warner 2000 - 2015'!X18</f>
        <v>42352</v>
      </c>
      <c r="AT13" s="28" t="s">
        <v>316</v>
      </c>
      <c r="AU13" s="82">
        <f>'Time Warner 2000 - 2015'!Z18</f>
        <v>42302</v>
      </c>
      <c r="AW13" s="28" t="s">
        <v>390</v>
      </c>
      <c r="AX13" s="82">
        <f>'Verizon 2005 - 2022'!W117</f>
        <v>400671</v>
      </c>
      <c r="AZ13" s="28" t="s">
        <v>390</v>
      </c>
      <c r="BA13" s="82">
        <f>'Verizon 2005 - 2022'!Y117</f>
        <v>397713</v>
      </c>
      <c r="BC13" s="28" t="s">
        <v>390</v>
      </c>
      <c r="BD13" s="82">
        <f>SUM('Verizon 2005 - 2022'!AA117)</f>
        <v>381764</v>
      </c>
      <c r="BE13" s="28" t="s">
        <v>390</v>
      </c>
      <c r="BF13" s="82">
        <f>SUM('Verizon 2005 - 2022'!AC117)</f>
        <v>364539</v>
      </c>
      <c r="BG13" s="28" t="s">
        <v>390</v>
      </c>
      <c r="BH13" s="82">
        <f>SUM('Verizon 2005 - 2022'!AE117)</f>
        <v>334375</v>
      </c>
      <c r="BJ13" s="2"/>
      <c r="BL13" s="2"/>
    </row>
    <row r="14" spans="2:63" ht="12">
      <c r="B14">
        <f>SUM(B4:B13)</f>
        <v>1938089</v>
      </c>
      <c r="E14" s="6">
        <f>SUM(E4:E13)</f>
        <v>2018401</v>
      </c>
      <c r="H14" s="6">
        <f>SUM(H4:H13)</f>
        <v>1972047</v>
      </c>
      <c r="K14" s="6">
        <f>SUM(K4:K13)</f>
        <v>2010959</v>
      </c>
      <c r="N14" s="6">
        <f>SUM(N4:N13)</f>
        <v>2012701</v>
      </c>
      <c r="Q14" s="6">
        <f>SUM(Q4:Q13)</f>
        <v>2001712</v>
      </c>
      <c r="S14" t="s">
        <v>390</v>
      </c>
      <c r="T14" s="6">
        <f>'Verizon 2005 - 2022'!C37</f>
        <v>11982</v>
      </c>
      <c r="V14" t="s">
        <v>390</v>
      </c>
      <c r="W14" s="6">
        <f>'Verizon 2005 - 2022'!E64</f>
        <v>78406</v>
      </c>
      <c r="X14" s="51"/>
      <c r="Y14" t="s">
        <v>390</v>
      </c>
      <c r="Z14" s="2">
        <f>'Verizon 2005 - 2022'!G93</f>
        <v>159821</v>
      </c>
      <c r="AB14" t="s">
        <v>390</v>
      </c>
      <c r="AC14" s="2">
        <f>'Verizon 2005 - 2022'!I107</f>
        <v>225914</v>
      </c>
      <c r="AE14" t="s">
        <v>390</v>
      </c>
      <c r="AF14" s="2">
        <f>'Verizon 2005 - 2022'!K113</f>
        <v>280449</v>
      </c>
      <c r="AH14" s="28" t="s">
        <v>390</v>
      </c>
      <c r="AI14" s="82">
        <f>'Verizon 2005 - 2022'!M114</f>
        <v>335142</v>
      </c>
      <c r="AJ14" s="28"/>
      <c r="AK14" s="28" t="s">
        <v>390</v>
      </c>
      <c r="AL14" s="82">
        <f>'Verizon 2005 - 2022'!O115</f>
        <v>379701</v>
      </c>
      <c r="AM14" s="28"/>
      <c r="AN14" s="28" t="s">
        <v>390</v>
      </c>
      <c r="AO14" s="82">
        <f>'Verizon 2005 - 2022'!Q116</f>
        <v>399037</v>
      </c>
      <c r="AP14" s="28"/>
      <c r="AQ14" s="28" t="s">
        <v>390</v>
      </c>
      <c r="AR14" s="82">
        <f>'Verizon 2005 - 2022'!S116</f>
        <v>407112</v>
      </c>
      <c r="AT14" s="28" t="s">
        <v>390</v>
      </c>
      <c r="AU14" s="82">
        <f>'Verizon 2005 - 2022'!U116</f>
        <v>406742</v>
      </c>
      <c r="AX14" s="2"/>
      <c r="BA14" s="2"/>
      <c r="BD14" s="2"/>
      <c r="BF14" s="2"/>
      <c r="BH14" s="2"/>
      <c r="BI14" s="60"/>
      <c r="BK14" s="60"/>
    </row>
    <row r="15" spans="20:64" ht="12">
      <c r="T15" s="6">
        <f>SUM(T4:T14)</f>
        <v>2026465</v>
      </c>
      <c r="Z15" s="2"/>
      <c r="AC15" s="2"/>
      <c r="AF15" s="2"/>
      <c r="AI15" s="2"/>
      <c r="AL15" s="2"/>
      <c r="AO15" s="2"/>
      <c r="AR15" s="2"/>
      <c r="AU15" s="2"/>
      <c r="AW15" s="60"/>
      <c r="AX15" s="2">
        <f>SUM(AX5:AX14)</f>
        <v>2169261</v>
      </c>
      <c r="AY15" s="2"/>
      <c r="AZ15" s="60"/>
      <c r="BA15" s="2">
        <f>SUM(BA5:BA14)</f>
        <v>2116607</v>
      </c>
      <c r="BC15" s="60"/>
      <c r="BD15" s="2">
        <f>SUM(BD5:BD14)</f>
        <v>2048427</v>
      </c>
      <c r="BE15" s="60"/>
      <c r="BF15" s="2">
        <f>SUM(BF5:BF14)</f>
        <v>1959157</v>
      </c>
      <c r="BG15" s="60"/>
      <c r="BH15" s="2">
        <f>SUM(BH6:BH14)</f>
        <v>1825981.3900000001</v>
      </c>
      <c r="BJ15" s="2">
        <f>SUM(BJ6:BJ13)</f>
        <v>1684788</v>
      </c>
      <c r="BL15" s="2">
        <f>SUM(BL6:BL13)</f>
        <v>1516696</v>
      </c>
    </row>
    <row r="16" spans="23:47" ht="12">
      <c r="W16" s="6">
        <f>SUM(W4:W14)</f>
        <v>2070985</v>
      </c>
      <c r="X16" s="51"/>
      <c r="Z16" s="2">
        <f>SUM(Z5:Z15)</f>
        <v>2107318</v>
      </c>
      <c r="AC16" s="2">
        <f>SUM(AC5:AC15)</f>
        <v>2137070</v>
      </c>
      <c r="AE16" s="60"/>
      <c r="AF16" s="2">
        <f>SUM(AF5:AF15)</f>
        <v>2126335</v>
      </c>
      <c r="AH16" s="60"/>
      <c r="AI16" s="2">
        <f>SUM(AI5:AI15)</f>
        <v>2144204</v>
      </c>
      <c r="AJ16" s="60"/>
      <c r="AK16" s="60"/>
      <c r="AL16" s="2">
        <f>SUM(AL5:AL15)</f>
        <v>2180030</v>
      </c>
      <c r="AN16" s="60"/>
      <c r="AO16" s="2">
        <f>SUM(AO5:AO15)</f>
        <v>2193384</v>
      </c>
      <c r="AQ16" s="60"/>
      <c r="AR16" s="2">
        <f>SUM(AR5:AR15)</f>
        <v>2193065</v>
      </c>
      <c r="AT16" s="60"/>
      <c r="AU16" s="2">
        <f>SUM(AU5:AU15)</f>
        <v>2192463</v>
      </c>
    </row>
    <row r="17" spans="1:60" ht="12">
      <c r="A17" s="18" t="s">
        <v>405</v>
      </c>
      <c r="BG17" s="107"/>
      <c r="BH17" s="107"/>
    </row>
    <row r="18" spans="40:60" ht="41.25" customHeight="1">
      <c r="AN18" s="107" t="s">
        <v>675</v>
      </c>
      <c r="AO18" s="107"/>
      <c r="AQ18" s="107" t="s">
        <v>675</v>
      </c>
      <c r="AR18" s="107"/>
      <c r="AT18" s="107" t="s">
        <v>675</v>
      </c>
      <c r="AU18" s="107"/>
      <c r="AW18" s="107" t="s">
        <v>675</v>
      </c>
      <c r="AX18" s="107"/>
      <c r="AZ18" s="107" t="s">
        <v>675</v>
      </c>
      <c r="BA18" s="107"/>
      <c r="BC18" s="107" t="s">
        <v>675</v>
      </c>
      <c r="BD18" s="107"/>
      <c r="BE18" s="107" t="s">
        <v>675</v>
      </c>
      <c r="BF18" s="107"/>
      <c r="BG18" s="107" t="s">
        <v>675</v>
      </c>
      <c r="BH18" s="107"/>
    </row>
    <row r="19" ht="12">
      <c r="AN19" s="18"/>
    </row>
    <row r="21" ht="12">
      <c r="AK21" s="18" t="s">
        <v>405</v>
      </c>
    </row>
  </sheetData>
  <sheetProtection/>
  <mergeCells count="9">
    <mergeCell ref="BG17:BH17"/>
    <mergeCell ref="BE18:BF18"/>
    <mergeCell ref="AN18:AO18"/>
    <mergeCell ref="AQ18:AR18"/>
    <mergeCell ref="AT18:AU18"/>
    <mergeCell ref="AW18:AX18"/>
    <mergeCell ref="AZ18:BA18"/>
    <mergeCell ref="BC18:BD18"/>
    <mergeCell ref="BG18:BH18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U1">
      <selection activeCell="AB13" sqref="AB13"/>
    </sheetView>
  </sheetViews>
  <sheetFormatPr defaultColWidth="9.140625" defaultRowHeight="12.75"/>
  <cols>
    <col min="1" max="1" width="10.7109375" style="0" bestFit="1" customWidth="1"/>
    <col min="2" max="7" width="15.57421875" style="0" bestFit="1" customWidth="1"/>
    <col min="8" max="8" width="18.140625" style="0" customWidth="1"/>
    <col min="9" max="9" width="15.421875" style="0" customWidth="1"/>
    <col min="10" max="10" width="18.140625" style="0" customWidth="1"/>
    <col min="11" max="11" width="15.421875" style="0" customWidth="1"/>
    <col min="12" max="12" width="18.140625" style="0" customWidth="1"/>
    <col min="13" max="13" width="15.421875" style="0" customWidth="1"/>
    <col min="14" max="14" width="18.140625" style="0" customWidth="1"/>
    <col min="15" max="15" width="15.421875" style="0" customWidth="1"/>
    <col min="16" max="16" width="18.140625" style="0" customWidth="1"/>
    <col min="17" max="17" width="15.421875" style="0" customWidth="1"/>
    <col min="18" max="18" width="18.140625" style="0" customWidth="1"/>
    <col min="19" max="20" width="15.57421875" style="0" bestFit="1" customWidth="1"/>
    <col min="21" max="21" width="18.140625" style="0" customWidth="1"/>
    <col min="22" max="22" width="15.421875" style="0" bestFit="1" customWidth="1"/>
    <col min="23" max="23" width="18.140625" style="0" customWidth="1"/>
    <col min="24" max="24" width="15.421875" style="0" bestFit="1" customWidth="1"/>
    <col min="25" max="25" width="18.140625" style="0" customWidth="1"/>
    <col min="26" max="26" width="15.421875" style="0" bestFit="1" customWidth="1"/>
    <col min="27" max="27" width="42.421875" style="0" customWidth="1"/>
  </cols>
  <sheetData>
    <row r="1" spans="1:27" ht="12">
      <c r="A1" s="73" t="s">
        <v>0</v>
      </c>
      <c r="B1" s="73" t="s">
        <v>371</v>
      </c>
      <c r="C1" s="73" t="s">
        <v>370</v>
      </c>
      <c r="D1" s="73" t="s">
        <v>369</v>
      </c>
      <c r="E1" s="73" t="s">
        <v>367</v>
      </c>
      <c r="F1" s="73" t="s">
        <v>366</v>
      </c>
      <c r="G1" s="73" t="s">
        <v>368</v>
      </c>
      <c r="H1" s="74" t="s">
        <v>0</v>
      </c>
      <c r="I1" s="73" t="s">
        <v>389</v>
      </c>
      <c r="J1" s="74" t="s">
        <v>0</v>
      </c>
      <c r="K1" s="73" t="s">
        <v>393</v>
      </c>
      <c r="L1" s="74" t="s">
        <v>0</v>
      </c>
      <c r="M1" s="73" t="s">
        <v>407</v>
      </c>
      <c r="N1" s="74" t="s">
        <v>0</v>
      </c>
      <c r="O1" s="75" t="s">
        <v>653</v>
      </c>
      <c r="P1" s="74" t="s">
        <v>0</v>
      </c>
      <c r="Q1" s="75" t="s">
        <v>661</v>
      </c>
      <c r="R1" s="76" t="s">
        <v>0</v>
      </c>
      <c r="S1" s="77" t="s">
        <v>663</v>
      </c>
      <c r="T1" s="77" t="s">
        <v>667</v>
      </c>
      <c r="U1" s="76" t="s">
        <v>0</v>
      </c>
      <c r="V1" s="77" t="s">
        <v>673</v>
      </c>
      <c r="W1" s="76" t="s">
        <v>0</v>
      </c>
      <c r="X1" s="77" t="s">
        <v>676</v>
      </c>
      <c r="Y1" s="76" t="s">
        <v>0</v>
      </c>
      <c r="Z1" s="77" t="s">
        <v>678</v>
      </c>
      <c r="AA1" s="84" t="s">
        <v>679</v>
      </c>
    </row>
    <row r="2" spans="1:26" ht="12">
      <c r="A2" t="s">
        <v>304</v>
      </c>
      <c r="B2">
        <v>3880</v>
      </c>
      <c r="C2">
        <v>3844</v>
      </c>
      <c r="D2">
        <v>3825</v>
      </c>
      <c r="E2">
        <v>3849</v>
      </c>
      <c r="F2">
        <v>3750</v>
      </c>
      <c r="G2">
        <v>3558</v>
      </c>
      <c r="H2" s="28" t="s">
        <v>221</v>
      </c>
      <c r="I2" s="9">
        <v>2976</v>
      </c>
      <c r="J2" s="28" t="s">
        <v>221</v>
      </c>
      <c r="K2" s="9">
        <v>2892</v>
      </c>
      <c r="L2" s="28" t="s">
        <v>221</v>
      </c>
      <c r="M2" s="9">
        <v>2868</v>
      </c>
      <c r="N2" s="28" t="s">
        <v>221</v>
      </c>
      <c r="O2" s="9">
        <v>2832</v>
      </c>
      <c r="P2" s="28" t="s">
        <v>221</v>
      </c>
      <c r="Q2" s="9">
        <v>2737</v>
      </c>
      <c r="R2" s="28" t="s">
        <v>221</v>
      </c>
      <c r="S2" s="2">
        <v>3196</v>
      </c>
      <c r="T2" s="2">
        <v>2816</v>
      </c>
      <c r="U2" s="28" t="s">
        <v>221</v>
      </c>
      <c r="V2" s="2">
        <v>2708</v>
      </c>
      <c r="W2" s="28" t="s">
        <v>221</v>
      </c>
      <c r="X2" s="2">
        <v>2683</v>
      </c>
      <c r="Y2" s="28" t="s">
        <v>221</v>
      </c>
      <c r="Z2" s="2">
        <v>2663</v>
      </c>
    </row>
    <row r="3" spans="1:27" ht="36.75">
      <c r="A3" t="s">
        <v>307</v>
      </c>
      <c r="B3">
        <v>2391</v>
      </c>
      <c r="C3">
        <v>2382</v>
      </c>
      <c r="D3">
        <v>2409</v>
      </c>
      <c r="E3">
        <v>2408</v>
      </c>
      <c r="F3">
        <v>2382</v>
      </c>
      <c r="G3">
        <v>2361</v>
      </c>
      <c r="H3" t="s">
        <v>304</v>
      </c>
      <c r="I3" s="2">
        <v>3373</v>
      </c>
      <c r="J3" t="s">
        <v>304</v>
      </c>
      <c r="K3" s="2">
        <v>3249</v>
      </c>
      <c r="L3" t="s">
        <v>304</v>
      </c>
      <c r="M3" s="2">
        <v>3034</v>
      </c>
      <c r="N3" t="s">
        <v>304</v>
      </c>
      <c r="O3" s="2">
        <v>2940</v>
      </c>
      <c r="P3" t="s">
        <v>304</v>
      </c>
      <c r="Q3" s="2">
        <v>2786</v>
      </c>
      <c r="R3" t="s">
        <v>304</v>
      </c>
      <c r="S3" s="2">
        <v>3040</v>
      </c>
      <c r="T3" s="2">
        <v>3085</v>
      </c>
      <c r="U3" t="s">
        <v>304</v>
      </c>
      <c r="V3" s="2">
        <v>3025</v>
      </c>
      <c r="W3" t="s">
        <v>304</v>
      </c>
      <c r="X3" s="2">
        <v>3044</v>
      </c>
      <c r="Y3" t="s">
        <v>304</v>
      </c>
      <c r="Z3" s="2">
        <v>3160</v>
      </c>
      <c r="AA3" s="85" t="s">
        <v>680</v>
      </c>
    </row>
    <row r="4" spans="1:26" ht="12">
      <c r="A4" t="s">
        <v>305</v>
      </c>
      <c r="B4">
        <v>2561</v>
      </c>
      <c r="C4">
        <v>2562</v>
      </c>
      <c r="D4">
        <v>2571</v>
      </c>
      <c r="E4">
        <v>2579</v>
      </c>
      <c r="F4">
        <v>2601</v>
      </c>
      <c r="G4">
        <v>2531</v>
      </c>
      <c r="H4" t="s">
        <v>352</v>
      </c>
      <c r="I4" s="2">
        <v>1122</v>
      </c>
      <c r="J4" t="s">
        <v>352</v>
      </c>
      <c r="K4" s="2">
        <v>1091</v>
      </c>
      <c r="L4" t="s">
        <v>352</v>
      </c>
      <c r="M4" s="2">
        <v>1103</v>
      </c>
      <c r="N4" t="s">
        <v>352</v>
      </c>
      <c r="O4" s="2">
        <v>1089</v>
      </c>
      <c r="P4" t="s">
        <v>352</v>
      </c>
      <c r="Q4" s="2">
        <v>1078</v>
      </c>
      <c r="R4" t="s">
        <v>352</v>
      </c>
      <c r="S4" s="2">
        <v>1083</v>
      </c>
      <c r="T4" s="2">
        <v>1033</v>
      </c>
      <c r="U4" t="s">
        <v>352</v>
      </c>
      <c r="V4" s="2">
        <v>995</v>
      </c>
      <c r="W4" t="s">
        <v>352</v>
      </c>
      <c r="X4" s="2">
        <v>985</v>
      </c>
      <c r="Y4" t="s">
        <v>352</v>
      </c>
      <c r="Z4" s="2">
        <v>980</v>
      </c>
    </row>
    <row r="5" spans="1:26" ht="12">
      <c r="A5" t="s">
        <v>306</v>
      </c>
      <c r="B5">
        <v>16986</v>
      </c>
      <c r="C5">
        <v>16899</v>
      </c>
      <c r="D5">
        <v>17068</v>
      </c>
      <c r="E5">
        <v>16689</v>
      </c>
      <c r="F5">
        <v>16142</v>
      </c>
      <c r="G5">
        <v>15845</v>
      </c>
      <c r="H5" t="s">
        <v>224</v>
      </c>
      <c r="I5" s="2">
        <v>564</v>
      </c>
      <c r="J5" t="s">
        <v>224</v>
      </c>
      <c r="K5" s="2">
        <v>540</v>
      </c>
      <c r="L5" t="s">
        <v>224</v>
      </c>
      <c r="M5" s="2">
        <v>538</v>
      </c>
      <c r="N5" t="s">
        <v>224</v>
      </c>
      <c r="O5" s="2">
        <v>540</v>
      </c>
      <c r="P5" t="s">
        <v>224</v>
      </c>
      <c r="Q5" s="2">
        <v>528</v>
      </c>
      <c r="R5" t="s">
        <v>224</v>
      </c>
      <c r="S5" s="2">
        <v>535</v>
      </c>
      <c r="T5" s="2">
        <v>517</v>
      </c>
      <c r="U5" t="s">
        <v>224</v>
      </c>
      <c r="V5" s="9">
        <v>497</v>
      </c>
      <c r="W5" t="s">
        <v>224</v>
      </c>
      <c r="X5" s="9">
        <v>491</v>
      </c>
      <c r="Y5" t="s">
        <v>224</v>
      </c>
      <c r="Z5" s="9">
        <v>487</v>
      </c>
    </row>
    <row r="6" spans="1:26" ht="12">
      <c r="A6" t="s">
        <v>308</v>
      </c>
      <c r="B6">
        <v>597</v>
      </c>
      <c r="C6">
        <v>602</v>
      </c>
      <c r="D6">
        <v>631</v>
      </c>
      <c r="E6">
        <v>636</v>
      </c>
      <c r="F6">
        <v>629</v>
      </c>
      <c r="G6">
        <v>617</v>
      </c>
      <c r="H6" t="s">
        <v>307</v>
      </c>
      <c r="I6" s="2">
        <v>2358</v>
      </c>
      <c r="J6" t="s">
        <v>307</v>
      </c>
      <c r="K6" s="2">
        <v>2351</v>
      </c>
      <c r="L6" t="s">
        <v>307</v>
      </c>
      <c r="M6" s="2">
        <v>2329</v>
      </c>
      <c r="N6" t="s">
        <v>307</v>
      </c>
      <c r="O6" s="2">
        <v>2292</v>
      </c>
      <c r="P6" t="s">
        <v>307</v>
      </c>
      <c r="Q6" s="2">
        <v>2259</v>
      </c>
      <c r="R6" t="s">
        <v>307</v>
      </c>
      <c r="S6" s="2">
        <v>2563</v>
      </c>
      <c r="T6" s="2">
        <v>2326</v>
      </c>
      <c r="U6" t="s">
        <v>307</v>
      </c>
      <c r="V6" s="9">
        <v>2220</v>
      </c>
      <c r="W6" t="s">
        <v>307</v>
      </c>
      <c r="X6" s="9">
        <v>2243</v>
      </c>
      <c r="Y6" t="s">
        <v>307</v>
      </c>
      <c r="Z6" s="9">
        <v>2156</v>
      </c>
    </row>
    <row r="7" spans="2:26" ht="12">
      <c r="B7">
        <f aca="true" t="shared" si="0" ref="B7:G7">SUM(B2:B6)</f>
        <v>26415</v>
      </c>
      <c r="C7">
        <f t="shared" si="0"/>
        <v>26289</v>
      </c>
      <c r="D7">
        <f t="shared" si="0"/>
        <v>26504</v>
      </c>
      <c r="E7">
        <f t="shared" si="0"/>
        <v>26161</v>
      </c>
      <c r="F7">
        <f t="shared" si="0"/>
        <v>25504</v>
      </c>
      <c r="G7">
        <f t="shared" si="0"/>
        <v>24912</v>
      </c>
      <c r="H7" t="s">
        <v>234</v>
      </c>
      <c r="I7" s="2">
        <v>2539</v>
      </c>
      <c r="J7" t="s">
        <v>234</v>
      </c>
      <c r="K7" s="2">
        <v>2413</v>
      </c>
      <c r="L7" t="s">
        <v>234</v>
      </c>
      <c r="M7" s="2">
        <v>2388</v>
      </c>
      <c r="N7" t="s">
        <v>234</v>
      </c>
      <c r="O7" s="2">
        <v>2408</v>
      </c>
      <c r="P7" t="s">
        <v>234</v>
      </c>
      <c r="Q7" s="2">
        <v>2347</v>
      </c>
      <c r="R7" t="s">
        <v>234</v>
      </c>
      <c r="S7" s="2">
        <v>2883</v>
      </c>
      <c r="T7" s="2">
        <v>2335</v>
      </c>
      <c r="U7" t="s">
        <v>234</v>
      </c>
      <c r="V7" s="9">
        <v>2271</v>
      </c>
      <c r="W7" t="s">
        <v>234</v>
      </c>
      <c r="X7" s="9">
        <v>2227</v>
      </c>
      <c r="Y7" t="s">
        <v>234</v>
      </c>
      <c r="Z7" s="9">
        <v>2226</v>
      </c>
    </row>
    <row r="8" spans="8:26" ht="12">
      <c r="H8" t="s">
        <v>235</v>
      </c>
      <c r="I8" s="2">
        <v>2339</v>
      </c>
      <c r="J8" t="s">
        <v>235</v>
      </c>
      <c r="K8" s="2">
        <v>2255</v>
      </c>
      <c r="L8" t="s">
        <v>235</v>
      </c>
      <c r="M8" s="2">
        <v>2286</v>
      </c>
      <c r="N8" t="s">
        <v>235</v>
      </c>
      <c r="O8" s="2">
        <v>2266</v>
      </c>
      <c r="P8" t="s">
        <v>235</v>
      </c>
      <c r="Q8" s="2">
        <v>2205</v>
      </c>
      <c r="R8" t="s">
        <v>235</v>
      </c>
      <c r="S8" s="2">
        <v>3441</v>
      </c>
      <c r="T8" s="2">
        <v>2254</v>
      </c>
      <c r="U8" t="s">
        <v>235</v>
      </c>
      <c r="V8" s="9">
        <v>2190</v>
      </c>
      <c r="W8" t="s">
        <v>235</v>
      </c>
      <c r="X8" s="9">
        <v>2185</v>
      </c>
      <c r="Y8" t="s">
        <v>235</v>
      </c>
      <c r="Z8" s="9">
        <v>2184</v>
      </c>
    </row>
    <row r="9" spans="8:26" ht="12">
      <c r="H9" t="s">
        <v>236</v>
      </c>
      <c r="I9" s="2">
        <v>2296</v>
      </c>
      <c r="J9" t="s">
        <v>236</v>
      </c>
      <c r="K9" s="2">
        <v>2166</v>
      </c>
      <c r="L9" t="s">
        <v>236</v>
      </c>
      <c r="M9" s="2">
        <v>2198</v>
      </c>
      <c r="N9" t="s">
        <v>236</v>
      </c>
      <c r="O9" s="2">
        <v>2125</v>
      </c>
      <c r="P9" t="s">
        <v>236</v>
      </c>
      <c r="Q9" s="2">
        <v>2096</v>
      </c>
      <c r="R9" t="s">
        <v>236</v>
      </c>
      <c r="S9" s="2">
        <v>3146</v>
      </c>
      <c r="T9" s="2">
        <v>2590</v>
      </c>
      <c r="U9" t="s">
        <v>236</v>
      </c>
      <c r="V9" s="9">
        <v>2534</v>
      </c>
      <c r="W9" t="s">
        <v>236</v>
      </c>
      <c r="X9" s="9">
        <v>2551</v>
      </c>
      <c r="Y9" t="s">
        <v>236</v>
      </c>
      <c r="Z9" s="9">
        <v>2485</v>
      </c>
    </row>
    <row r="10" spans="8:26" ht="12">
      <c r="H10" t="s">
        <v>220</v>
      </c>
      <c r="I10" s="2">
        <v>4719</v>
      </c>
      <c r="J10" t="s">
        <v>220</v>
      </c>
      <c r="K10" s="2">
        <v>4575</v>
      </c>
      <c r="L10" t="s">
        <v>220</v>
      </c>
      <c r="M10" s="2">
        <v>4422</v>
      </c>
      <c r="N10" t="s">
        <v>220</v>
      </c>
      <c r="O10" s="2">
        <v>4304</v>
      </c>
      <c r="P10" t="s">
        <v>220</v>
      </c>
      <c r="Q10" s="2">
        <v>4132</v>
      </c>
      <c r="R10" t="s">
        <v>220</v>
      </c>
      <c r="S10" s="2">
        <v>4632</v>
      </c>
      <c r="T10" s="2">
        <v>4696</v>
      </c>
      <c r="U10" t="s">
        <v>220</v>
      </c>
      <c r="V10" s="9">
        <v>4437</v>
      </c>
      <c r="W10" t="s">
        <v>220</v>
      </c>
      <c r="X10" s="9">
        <v>4384</v>
      </c>
      <c r="Y10" t="s">
        <v>220</v>
      </c>
      <c r="Z10" s="9">
        <v>4432</v>
      </c>
    </row>
    <row r="11" spans="8:26" ht="12">
      <c r="H11" t="s">
        <v>305</v>
      </c>
      <c r="I11" s="2">
        <v>2466</v>
      </c>
      <c r="J11" t="s">
        <v>305</v>
      </c>
      <c r="K11" s="2">
        <v>2399</v>
      </c>
      <c r="L11" t="s">
        <v>305</v>
      </c>
      <c r="M11" s="2">
        <v>2295</v>
      </c>
      <c r="N11" t="s">
        <v>305</v>
      </c>
      <c r="O11" s="2">
        <v>2264</v>
      </c>
      <c r="P11" t="s">
        <v>305</v>
      </c>
      <c r="Q11" s="2">
        <v>2255</v>
      </c>
      <c r="R11" t="s">
        <v>305</v>
      </c>
      <c r="S11" s="2">
        <v>2381</v>
      </c>
      <c r="T11" s="2">
        <v>2333</v>
      </c>
      <c r="U11" t="s">
        <v>305</v>
      </c>
      <c r="V11" s="9">
        <v>2257</v>
      </c>
      <c r="W11" t="s">
        <v>305</v>
      </c>
      <c r="X11" s="9">
        <v>2301</v>
      </c>
      <c r="Y11" t="s">
        <v>305</v>
      </c>
      <c r="Z11" s="9">
        <v>2358</v>
      </c>
    </row>
    <row r="12" spans="8:26" ht="12">
      <c r="H12" t="s">
        <v>306</v>
      </c>
      <c r="I12" s="2">
        <v>15796</v>
      </c>
      <c r="J12" t="s">
        <v>306</v>
      </c>
      <c r="K12" s="2">
        <v>15451</v>
      </c>
      <c r="L12" t="s">
        <v>306</v>
      </c>
      <c r="M12" s="2">
        <v>15312</v>
      </c>
      <c r="N12" t="s">
        <v>306</v>
      </c>
      <c r="O12" s="2">
        <v>15000</v>
      </c>
      <c r="P12" t="s">
        <v>306</v>
      </c>
      <c r="Q12" s="2">
        <v>14693</v>
      </c>
      <c r="R12" t="s">
        <v>306</v>
      </c>
      <c r="S12" s="2">
        <v>15088</v>
      </c>
      <c r="T12" s="2">
        <v>15296</v>
      </c>
      <c r="U12" t="s">
        <v>306</v>
      </c>
      <c r="V12" s="9">
        <v>14828</v>
      </c>
      <c r="W12" t="s">
        <v>306</v>
      </c>
      <c r="X12" s="9">
        <v>14350</v>
      </c>
      <c r="Y12" t="s">
        <v>306</v>
      </c>
      <c r="Z12" s="9">
        <v>14303</v>
      </c>
    </row>
    <row r="13" spans="8:26" ht="12">
      <c r="H13" t="s">
        <v>308</v>
      </c>
      <c r="I13" s="2">
        <v>635</v>
      </c>
      <c r="J13" t="s">
        <v>308</v>
      </c>
      <c r="K13" s="2">
        <v>617</v>
      </c>
      <c r="L13" t="s">
        <v>308</v>
      </c>
      <c r="M13" s="2">
        <v>633</v>
      </c>
      <c r="N13" t="s">
        <v>308</v>
      </c>
      <c r="O13" s="2">
        <v>638</v>
      </c>
      <c r="P13" t="s">
        <v>308</v>
      </c>
      <c r="Q13" s="2">
        <v>637</v>
      </c>
      <c r="R13" t="s">
        <v>308</v>
      </c>
      <c r="S13" s="2">
        <v>653</v>
      </c>
      <c r="T13" s="2">
        <v>642</v>
      </c>
      <c r="U13" t="s">
        <v>308</v>
      </c>
      <c r="V13" s="9">
        <v>632</v>
      </c>
      <c r="W13" t="s">
        <v>308</v>
      </c>
      <c r="X13" s="9">
        <v>614</v>
      </c>
      <c r="Y13" t="s">
        <v>308</v>
      </c>
      <c r="Z13" s="9">
        <v>592</v>
      </c>
    </row>
    <row r="14" spans="8:26" ht="12">
      <c r="H14" t="s">
        <v>237</v>
      </c>
      <c r="I14" s="2">
        <v>903</v>
      </c>
      <c r="J14" t="s">
        <v>237</v>
      </c>
      <c r="K14" s="2">
        <v>905</v>
      </c>
      <c r="L14" t="s">
        <v>237</v>
      </c>
      <c r="M14" s="2">
        <v>940</v>
      </c>
      <c r="N14" t="s">
        <v>237</v>
      </c>
      <c r="O14" s="2">
        <v>943</v>
      </c>
      <c r="P14" t="s">
        <v>237</v>
      </c>
      <c r="Q14" s="2">
        <v>928</v>
      </c>
      <c r="R14" t="s">
        <v>237</v>
      </c>
      <c r="S14" s="2">
        <v>1056</v>
      </c>
      <c r="T14" s="2">
        <v>1008</v>
      </c>
      <c r="U14" t="s">
        <v>237</v>
      </c>
      <c r="V14" s="9">
        <v>979</v>
      </c>
      <c r="W14" t="s">
        <v>237</v>
      </c>
      <c r="X14" s="9">
        <v>990</v>
      </c>
      <c r="Y14" t="s">
        <v>237</v>
      </c>
      <c r="Z14" s="9">
        <v>988</v>
      </c>
    </row>
    <row r="15" spans="8:26" ht="12">
      <c r="H15" t="s">
        <v>238</v>
      </c>
      <c r="I15" s="2">
        <v>1040</v>
      </c>
      <c r="J15" t="s">
        <v>238</v>
      </c>
      <c r="K15" s="2">
        <v>913</v>
      </c>
      <c r="L15" t="s">
        <v>238</v>
      </c>
      <c r="M15" s="2">
        <v>1009</v>
      </c>
      <c r="N15" t="s">
        <v>238</v>
      </c>
      <c r="O15" s="2">
        <v>995</v>
      </c>
      <c r="P15" t="s">
        <v>238</v>
      </c>
      <c r="Q15" s="2">
        <v>1007</v>
      </c>
      <c r="R15" t="s">
        <v>238</v>
      </c>
      <c r="S15" s="2">
        <v>1418</v>
      </c>
      <c r="T15" s="2">
        <v>1022</v>
      </c>
      <c r="U15" t="s">
        <v>238</v>
      </c>
      <c r="V15" s="9">
        <v>1037</v>
      </c>
      <c r="W15" t="s">
        <v>238</v>
      </c>
      <c r="X15" s="9">
        <v>1088</v>
      </c>
      <c r="Y15" t="s">
        <v>238</v>
      </c>
      <c r="Z15" s="9">
        <v>1080</v>
      </c>
    </row>
    <row r="16" spans="8:26" ht="12">
      <c r="H16" t="s">
        <v>222</v>
      </c>
      <c r="I16" s="2">
        <v>2708</v>
      </c>
      <c r="J16" t="s">
        <v>222</v>
      </c>
      <c r="K16" s="2">
        <v>2447</v>
      </c>
      <c r="L16" t="s">
        <v>222</v>
      </c>
      <c r="M16" s="2">
        <v>2451</v>
      </c>
      <c r="N16" t="s">
        <v>222</v>
      </c>
      <c r="O16" s="2">
        <v>2407</v>
      </c>
      <c r="P16" t="s">
        <v>222</v>
      </c>
      <c r="Q16" s="2">
        <v>2364</v>
      </c>
      <c r="R16" t="s">
        <v>222</v>
      </c>
      <c r="S16" s="2">
        <v>2626</v>
      </c>
      <c r="T16" s="2">
        <v>2525</v>
      </c>
      <c r="U16" t="s">
        <v>222</v>
      </c>
      <c r="V16" s="9">
        <v>2321</v>
      </c>
      <c r="W16" t="s">
        <v>222</v>
      </c>
      <c r="X16" s="9">
        <v>2216</v>
      </c>
      <c r="Y16" t="s">
        <v>222</v>
      </c>
      <c r="Z16" s="9">
        <v>2208</v>
      </c>
    </row>
    <row r="17" spans="9:20" ht="12">
      <c r="I17" s="2"/>
      <c r="K17" s="2"/>
      <c r="M17" s="2"/>
      <c r="O17" s="2"/>
      <c r="Q17" s="2"/>
      <c r="S17" s="2"/>
      <c r="T17" s="2"/>
    </row>
    <row r="18" spans="9:26" ht="12">
      <c r="I18" s="2">
        <f>SUM(I2:I17)</f>
        <v>45834</v>
      </c>
      <c r="K18" s="2">
        <f>SUM(K2:K17)</f>
        <v>44264</v>
      </c>
      <c r="M18" s="2">
        <f>SUM(M2:M17)</f>
        <v>43806</v>
      </c>
      <c r="O18" s="2">
        <f>SUM(O2:O17)</f>
        <v>43043</v>
      </c>
      <c r="Q18" s="2">
        <f>SUM(Q2:Q17)</f>
        <v>42052</v>
      </c>
      <c r="S18" s="2">
        <f>SUM(S2:S17)</f>
        <v>47741</v>
      </c>
      <c r="T18" s="2">
        <f>SUM(T2:T17)</f>
        <v>44478</v>
      </c>
      <c r="V18" s="2">
        <f>SUM(V2:V17)</f>
        <v>42931</v>
      </c>
      <c r="X18" s="2">
        <f>SUM(X2:X17)</f>
        <v>42352</v>
      </c>
      <c r="Z18" s="2">
        <f>SUM(Z2:Z17)</f>
        <v>42302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17"/>
  <sheetViews>
    <sheetView tabSelected="1" zoomScalePageLayoutView="0" workbookViewId="0" topLeftCell="A1">
      <pane xSplit="5" ySplit="15" topLeftCell="AF63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D72" sqref="D72"/>
    </sheetView>
  </sheetViews>
  <sheetFormatPr defaultColWidth="9.140625" defaultRowHeight="12.75"/>
  <cols>
    <col min="1" max="1" width="28.28125" style="0" bestFit="1" customWidth="1"/>
    <col min="2" max="2" width="13.7109375" style="0" customWidth="1"/>
    <col min="3" max="3" width="15.57421875" style="0" bestFit="1" customWidth="1"/>
    <col min="4" max="4" width="13.7109375" style="0" customWidth="1"/>
    <col min="5" max="7" width="15.57421875" style="0" bestFit="1" customWidth="1"/>
    <col min="8" max="8" width="16.8515625" style="0" customWidth="1"/>
    <col min="9" max="9" width="15.7109375" style="0" customWidth="1"/>
    <col min="10" max="10" width="17.00390625" style="18" customWidth="1"/>
    <col min="11" max="11" width="15.57421875" style="18" bestFit="1" customWidth="1"/>
    <col min="12" max="12" width="17.00390625" style="18" customWidth="1"/>
    <col min="13" max="13" width="15.57421875" style="18" bestFit="1" customWidth="1"/>
    <col min="14" max="14" width="17.00390625" style="18" customWidth="1"/>
    <col min="15" max="15" width="15.57421875" style="18" bestFit="1" customWidth="1"/>
    <col min="16" max="16" width="17.00390625" style="18" customWidth="1"/>
    <col min="17" max="17" width="15.57421875" style="18" bestFit="1" customWidth="1"/>
    <col min="18" max="18" width="17.00390625" style="18" customWidth="1"/>
    <col min="19" max="19" width="15.57421875" style="18" bestFit="1" customWidth="1"/>
    <col min="20" max="20" width="17.00390625" style="18" customWidth="1"/>
    <col min="21" max="21" width="15.57421875" style="18" bestFit="1" customWidth="1"/>
    <col min="22" max="22" width="17.00390625" style="18" customWidth="1"/>
    <col min="23" max="23" width="15.57421875" style="18" bestFit="1" customWidth="1"/>
    <col min="24" max="24" width="17.00390625" style="18" customWidth="1"/>
    <col min="25" max="25" width="15.57421875" style="18" bestFit="1" customWidth="1"/>
    <col min="26" max="26" width="17.00390625" style="18" customWidth="1"/>
    <col min="27" max="27" width="15.421875" style="0" bestFit="1" customWidth="1"/>
    <col min="28" max="28" width="17.00390625" style="18" customWidth="1"/>
    <col min="29" max="29" width="15.421875" style="0" bestFit="1" customWidth="1"/>
    <col min="30" max="30" width="17.00390625" style="18" customWidth="1"/>
    <col min="31" max="31" width="15.421875" style="0" bestFit="1" customWidth="1"/>
    <col min="32" max="32" width="17.00390625" style="18" customWidth="1"/>
    <col min="33" max="33" width="15.421875" style="0" bestFit="1" customWidth="1"/>
    <col min="34" max="34" width="17.00390625" style="18" customWidth="1"/>
    <col min="35" max="35" width="15.421875" style="0" bestFit="1" customWidth="1"/>
  </cols>
  <sheetData>
    <row r="1" spans="1:35" ht="12">
      <c r="A1" s="49" t="s">
        <v>368</v>
      </c>
      <c r="B1" s="1" t="s">
        <v>0</v>
      </c>
      <c r="C1" s="40" t="s">
        <v>389</v>
      </c>
      <c r="D1" s="1" t="s">
        <v>0</v>
      </c>
      <c r="E1" s="40" t="s">
        <v>393</v>
      </c>
      <c r="F1" s="1" t="s">
        <v>0</v>
      </c>
      <c r="G1" s="40" t="s">
        <v>407</v>
      </c>
      <c r="H1" s="1" t="s">
        <v>0</v>
      </c>
      <c r="I1" s="67" t="s">
        <v>653</v>
      </c>
      <c r="J1" s="40" t="s">
        <v>0</v>
      </c>
      <c r="K1" s="40" t="s">
        <v>661</v>
      </c>
      <c r="L1" s="40" t="s">
        <v>0</v>
      </c>
      <c r="M1" s="40" t="s">
        <v>663</v>
      </c>
      <c r="N1" s="40" t="s">
        <v>0</v>
      </c>
      <c r="O1" s="40" t="s">
        <v>667</v>
      </c>
      <c r="P1" s="40" t="s">
        <v>0</v>
      </c>
      <c r="Q1" s="40" t="s">
        <v>673</v>
      </c>
      <c r="R1" s="40" t="s">
        <v>0</v>
      </c>
      <c r="S1" s="40" t="s">
        <v>676</v>
      </c>
      <c r="T1" s="40" t="s">
        <v>0</v>
      </c>
      <c r="U1" s="40" t="s">
        <v>678</v>
      </c>
      <c r="V1" s="40" t="s">
        <v>0</v>
      </c>
      <c r="W1" s="40" t="s">
        <v>679</v>
      </c>
      <c r="X1" s="40" t="s">
        <v>0</v>
      </c>
      <c r="Y1" s="40" t="s">
        <v>682</v>
      </c>
      <c r="Z1" s="40" t="s">
        <v>0</v>
      </c>
      <c r="AA1" s="40" t="s">
        <v>683</v>
      </c>
      <c r="AB1" s="40" t="s">
        <v>0</v>
      </c>
      <c r="AC1" s="40" t="s">
        <v>684</v>
      </c>
      <c r="AD1" s="40" t="s">
        <v>0</v>
      </c>
      <c r="AE1" s="40" t="s">
        <v>687</v>
      </c>
      <c r="AF1" s="40" t="s">
        <v>0</v>
      </c>
      <c r="AG1" s="40" t="s">
        <v>691</v>
      </c>
      <c r="AH1" s="40" t="s">
        <v>0</v>
      </c>
      <c r="AI1" s="40" t="s">
        <v>692</v>
      </c>
    </row>
    <row r="2" spans="1:35" ht="12">
      <c r="A2" s="18" t="s">
        <v>406</v>
      </c>
      <c r="B2" t="s">
        <v>179</v>
      </c>
      <c r="C2">
        <v>613</v>
      </c>
      <c r="D2" s="43" t="s">
        <v>179</v>
      </c>
      <c r="E2" s="72">
        <v>1701</v>
      </c>
      <c r="F2" t="s">
        <v>322</v>
      </c>
      <c r="G2" s="2">
        <v>1377</v>
      </c>
      <c r="H2" s="43" t="s">
        <v>322</v>
      </c>
      <c r="I2" s="42">
        <v>1857</v>
      </c>
      <c r="J2" s="43" t="s">
        <v>322</v>
      </c>
      <c r="K2" s="42">
        <v>2072</v>
      </c>
      <c r="L2" s="43" t="s">
        <v>322</v>
      </c>
      <c r="M2" s="42">
        <v>2579</v>
      </c>
      <c r="N2" s="43" t="s">
        <v>322</v>
      </c>
      <c r="O2" s="42">
        <v>2857</v>
      </c>
      <c r="P2" s="43" t="s">
        <v>322</v>
      </c>
      <c r="Q2" s="42">
        <v>2946</v>
      </c>
      <c r="R2" s="43" t="s">
        <v>322</v>
      </c>
      <c r="S2" s="42">
        <v>3038</v>
      </c>
      <c r="T2" s="43" t="s">
        <v>322</v>
      </c>
      <c r="U2" s="42">
        <v>3071</v>
      </c>
      <c r="V2" s="43" t="s">
        <v>322</v>
      </c>
      <c r="W2" s="42">
        <v>2998</v>
      </c>
      <c r="X2" s="43" t="s">
        <v>322</v>
      </c>
      <c r="Y2" s="102">
        <v>2905</v>
      </c>
      <c r="Z2" s="43" t="s">
        <v>322</v>
      </c>
      <c r="AA2" s="87">
        <v>2729</v>
      </c>
      <c r="AB2" s="43" t="s">
        <v>322</v>
      </c>
      <c r="AC2" s="87">
        <v>2595</v>
      </c>
      <c r="AD2" s="43" t="s">
        <v>322</v>
      </c>
      <c r="AE2" s="87">
        <v>2404</v>
      </c>
      <c r="AF2" s="43" t="s">
        <v>322</v>
      </c>
      <c r="AG2" s="87">
        <v>2243</v>
      </c>
      <c r="AH2" s="43" t="s">
        <v>322</v>
      </c>
      <c r="AI2" s="87">
        <v>2063</v>
      </c>
    </row>
    <row r="3" spans="2:35" ht="12">
      <c r="B3" t="s">
        <v>8</v>
      </c>
      <c r="C3">
        <v>671</v>
      </c>
      <c r="D3" s="44" t="s">
        <v>8</v>
      </c>
      <c r="E3" s="72">
        <v>2008</v>
      </c>
      <c r="F3" t="s">
        <v>179</v>
      </c>
      <c r="G3" s="2">
        <v>2570</v>
      </c>
      <c r="H3" s="43" t="s">
        <v>179</v>
      </c>
      <c r="I3" s="42">
        <v>3140</v>
      </c>
      <c r="J3" s="43" t="s">
        <v>179</v>
      </c>
      <c r="K3" s="42">
        <v>3450</v>
      </c>
      <c r="L3" s="43" t="s">
        <v>179</v>
      </c>
      <c r="M3" s="42">
        <v>3996</v>
      </c>
      <c r="N3" s="43" t="s">
        <v>179</v>
      </c>
      <c r="O3" s="42">
        <v>4485</v>
      </c>
      <c r="P3" s="43" t="s">
        <v>179</v>
      </c>
      <c r="Q3" s="42">
        <v>4674</v>
      </c>
      <c r="R3" s="43" t="s">
        <v>179</v>
      </c>
      <c r="S3" s="42">
        <v>4666</v>
      </c>
      <c r="T3" s="43" t="s">
        <v>179</v>
      </c>
      <c r="U3" s="42">
        <v>4550</v>
      </c>
      <c r="V3" s="43" t="s">
        <v>179</v>
      </c>
      <c r="W3" s="42">
        <v>4501</v>
      </c>
      <c r="X3" s="43" t="s">
        <v>179</v>
      </c>
      <c r="Y3" s="102">
        <v>4239</v>
      </c>
      <c r="Z3" s="43" t="s">
        <v>179</v>
      </c>
      <c r="AA3" s="87">
        <v>3903</v>
      </c>
      <c r="AB3" s="43" t="s">
        <v>179</v>
      </c>
      <c r="AC3" s="87">
        <v>3549</v>
      </c>
      <c r="AD3" s="43" t="s">
        <v>179</v>
      </c>
      <c r="AE3" s="87">
        <v>3177</v>
      </c>
      <c r="AF3" s="43" t="s">
        <v>179</v>
      </c>
      <c r="AG3" s="87">
        <v>2927</v>
      </c>
      <c r="AH3" s="43" t="s">
        <v>179</v>
      </c>
      <c r="AI3" s="87">
        <v>2633</v>
      </c>
    </row>
    <row r="4" spans="2:35" ht="12">
      <c r="B4" t="s">
        <v>207</v>
      </c>
      <c r="C4">
        <v>635</v>
      </c>
      <c r="D4" s="45" t="s">
        <v>9</v>
      </c>
      <c r="E4" s="72">
        <v>1348</v>
      </c>
      <c r="F4" t="s">
        <v>8</v>
      </c>
      <c r="G4" s="2">
        <v>3039</v>
      </c>
      <c r="H4" s="44" t="s">
        <v>8</v>
      </c>
      <c r="I4" s="42">
        <v>4061</v>
      </c>
      <c r="J4" s="44" t="s">
        <v>8</v>
      </c>
      <c r="K4" s="42">
        <v>4801</v>
      </c>
      <c r="L4" s="44" t="s">
        <v>8</v>
      </c>
      <c r="M4" s="42">
        <v>5540</v>
      </c>
      <c r="N4" s="44" t="s">
        <v>8</v>
      </c>
      <c r="O4" s="42">
        <v>5910</v>
      </c>
      <c r="P4" s="44" t="s">
        <v>8</v>
      </c>
      <c r="Q4" s="42">
        <v>5968</v>
      </c>
      <c r="R4" s="44" t="s">
        <v>8</v>
      </c>
      <c r="S4" s="42">
        <v>6034</v>
      </c>
      <c r="T4" s="44" t="s">
        <v>8</v>
      </c>
      <c r="U4" s="42">
        <v>6008</v>
      </c>
      <c r="V4" s="44" t="s">
        <v>8</v>
      </c>
      <c r="W4" s="42">
        <v>5945</v>
      </c>
      <c r="X4" s="44" t="s">
        <v>8</v>
      </c>
      <c r="Y4" s="102">
        <v>5738</v>
      </c>
      <c r="Z4" s="44" t="s">
        <v>8</v>
      </c>
      <c r="AA4" s="87">
        <v>5340</v>
      </c>
      <c r="AB4" s="44" t="s">
        <v>8</v>
      </c>
      <c r="AC4" s="87">
        <v>4914</v>
      </c>
      <c r="AD4" s="44" t="s">
        <v>8</v>
      </c>
      <c r="AE4" s="87">
        <v>4397</v>
      </c>
      <c r="AF4" s="44" t="s">
        <v>8</v>
      </c>
      <c r="AG4" s="87">
        <v>4054</v>
      </c>
      <c r="AH4" s="44" t="s">
        <v>8</v>
      </c>
      <c r="AI4" s="87">
        <v>3693</v>
      </c>
    </row>
    <row r="5" spans="2:35" ht="12">
      <c r="B5" t="s">
        <v>197</v>
      </c>
      <c r="C5">
        <v>44</v>
      </c>
      <c r="D5" s="43" t="s">
        <v>176</v>
      </c>
      <c r="E5" s="72">
        <v>903</v>
      </c>
      <c r="F5" t="s">
        <v>9</v>
      </c>
      <c r="G5" s="2">
        <v>3296</v>
      </c>
      <c r="H5" s="45" t="s">
        <v>9</v>
      </c>
      <c r="I5" s="42">
        <v>4694</v>
      </c>
      <c r="J5" s="45" t="s">
        <v>9</v>
      </c>
      <c r="K5" s="42">
        <v>5425</v>
      </c>
      <c r="L5" s="45" t="s">
        <v>9</v>
      </c>
      <c r="M5" s="42">
        <v>6081</v>
      </c>
      <c r="N5" s="45" t="s">
        <v>9</v>
      </c>
      <c r="O5" s="42">
        <v>6373</v>
      </c>
      <c r="P5" s="45" t="s">
        <v>9</v>
      </c>
      <c r="Q5" s="42">
        <v>6532</v>
      </c>
      <c r="R5" s="45" t="s">
        <v>9</v>
      </c>
      <c r="S5" s="42">
        <v>6580</v>
      </c>
      <c r="T5" s="45" t="s">
        <v>9</v>
      </c>
      <c r="U5" s="42">
        <v>6446</v>
      </c>
      <c r="V5" s="45" t="s">
        <v>9</v>
      </c>
      <c r="W5" s="42">
        <v>6121</v>
      </c>
      <c r="X5" s="45" t="s">
        <v>9</v>
      </c>
      <c r="Y5" s="102">
        <v>5731</v>
      </c>
      <c r="Z5" s="45" t="s">
        <v>9</v>
      </c>
      <c r="AA5" s="87">
        <v>5276</v>
      </c>
      <c r="AB5" s="45" t="s">
        <v>9</v>
      </c>
      <c r="AC5" s="87">
        <v>4957</v>
      </c>
      <c r="AD5" s="45" t="s">
        <v>9</v>
      </c>
      <c r="AE5" s="87">
        <v>4454</v>
      </c>
      <c r="AF5" s="45" t="s">
        <v>9</v>
      </c>
      <c r="AG5" s="87">
        <v>4085</v>
      </c>
      <c r="AH5" s="45" t="s">
        <v>9</v>
      </c>
      <c r="AI5" s="87">
        <v>3712</v>
      </c>
    </row>
    <row r="6" spans="2:35" ht="12">
      <c r="B6" t="s">
        <v>21</v>
      </c>
      <c r="C6">
        <v>157</v>
      </c>
      <c r="D6" s="43" t="s">
        <v>207</v>
      </c>
      <c r="E6" s="72">
        <v>2034</v>
      </c>
      <c r="F6" t="s">
        <v>10</v>
      </c>
      <c r="G6" s="2">
        <v>615</v>
      </c>
      <c r="H6" s="45" t="s">
        <v>10</v>
      </c>
      <c r="I6" s="42">
        <v>1149</v>
      </c>
      <c r="J6" s="45" t="s">
        <v>10</v>
      </c>
      <c r="K6" s="42">
        <v>1673</v>
      </c>
      <c r="L6" s="45" t="s">
        <v>10</v>
      </c>
      <c r="M6" s="42">
        <v>2152</v>
      </c>
      <c r="N6" s="45" t="s">
        <v>10</v>
      </c>
      <c r="O6" s="42">
        <v>2950</v>
      </c>
      <c r="P6" s="45" t="s">
        <v>10</v>
      </c>
      <c r="Q6" s="42">
        <v>3118</v>
      </c>
      <c r="R6" s="45" t="s">
        <v>10</v>
      </c>
      <c r="S6" s="42">
        <v>3185</v>
      </c>
      <c r="T6" s="45" t="s">
        <v>10</v>
      </c>
      <c r="U6" s="42">
        <v>3222</v>
      </c>
      <c r="V6" s="45" t="s">
        <v>10</v>
      </c>
      <c r="W6" s="42">
        <v>3234</v>
      </c>
      <c r="X6" s="45" t="s">
        <v>10</v>
      </c>
      <c r="Y6" s="102">
        <v>3121</v>
      </c>
      <c r="Z6" s="45" t="s">
        <v>10</v>
      </c>
      <c r="AA6" s="87">
        <v>2947</v>
      </c>
      <c r="AB6" s="45" t="s">
        <v>10</v>
      </c>
      <c r="AC6" s="87">
        <v>2698</v>
      </c>
      <c r="AD6" s="45" t="s">
        <v>10</v>
      </c>
      <c r="AE6" s="87">
        <v>2469</v>
      </c>
      <c r="AF6" s="45" t="s">
        <v>10</v>
      </c>
      <c r="AG6" s="87">
        <v>2264</v>
      </c>
      <c r="AH6" s="45" t="s">
        <v>10</v>
      </c>
      <c r="AI6" s="87">
        <v>2059</v>
      </c>
    </row>
    <row r="7" spans="2:35" ht="12">
      <c r="B7" t="s">
        <v>26</v>
      </c>
      <c r="C7">
        <v>765</v>
      </c>
      <c r="D7" s="43" t="s">
        <v>402</v>
      </c>
      <c r="E7" s="72">
        <v>269</v>
      </c>
      <c r="F7" t="s">
        <v>176</v>
      </c>
      <c r="G7" s="2">
        <v>1525</v>
      </c>
      <c r="H7" s="43" t="s">
        <v>176</v>
      </c>
      <c r="I7" s="42">
        <v>1853</v>
      </c>
      <c r="J7" s="43" t="s">
        <v>176</v>
      </c>
      <c r="K7" s="42">
        <v>2183</v>
      </c>
      <c r="L7" s="43" t="s">
        <v>176</v>
      </c>
      <c r="M7" s="42">
        <v>2547</v>
      </c>
      <c r="N7" s="43" t="s">
        <v>176</v>
      </c>
      <c r="O7" s="42">
        <v>2730</v>
      </c>
      <c r="P7" s="43" t="s">
        <v>176</v>
      </c>
      <c r="Q7" s="42">
        <v>2810</v>
      </c>
      <c r="R7" s="43" t="s">
        <v>176</v>
      </c>
      <c r="S7" s="42">
        <v>2830</v>
      </c>
      <c r="T7" s="43" t="s">
        <v>176</v>
      </c>
      <c r="U7" s="42">
        <v>2800</v>
      </c>
      <c r="V7" s="43" t="s">
        <v>176</v>
      </c>
      <c r="W7" s="42">
        <v>2752</v>
      </c>
      <c r="X7" s="43" t="s">
        <v>176</v>
      </c>
      <c r="Y7" s="102">
        <v>2589</v>
      </c>
      <c r="Z7" s="43" t="s">
        <v>176</v>
      </c>
      <c r="AA7" s="87">
        <v>2402</v>
      </c>
      <c r="AB7" s="43" t="s">
        <v>176</v>
      </c>
      <c r="AC7" s="87">
        <v>2238</v>
      </c>
      <c r="AD7" s="43" t="s">
        <v>176</v>
      </c>
      <c r="AE7" s="87">
        <v>2034</v>
      </c>
      <c r="AF7" s="43" t="s">
        <v>176</v>
      </c>
      <c r="AG7" s="87">
        <v>1888</v>
      </c>
      <c r="AH7" s="43" t="s">
        <v>176</v>
      </c>
      <c r="AI7" s="87">
        <v>1739</v>
      </c>
    </row>
    <row r="8" spans="2:35" ht="12">
      <c r="B8" t="s">
        <v>37</v>
      </c>
      <c r="C8">
        <v>140</v>
      </c>
      <c r="D8" s="43" t="s">
        <v>21</v>
      </c>
      <c r="E8" s="72">
        <v>505</v>
      </c>
      <c r="F8" t="s">
        <v>14</v>
      </c>
      <c r="G8" s="2">
        <v>527</v>
      </c>
      <c r="H8" s="43" t="s">
        <v>14</v>
      </c>
      <c r="I8" s="42">
        <v>827</v>
      </c>
      <c r="J8" s="43" t="s">
        <v>14</v>
      </c>
      <c r="K8" s="42">
        <v>1339</v>
      </c>
      <c r="L8" s="43" t="s">
        <v>14</v>
      </c>
      <c r="M8" s="42">
        <v>1933</v>
      </c>
      <c r="N8" s="43" t="s">
        <v>14</v>
      </c>
      <c r="O8" s="42">
        <v>2529</v>
      </c>
      <c r="P8" s="43" t="s">
        <v>14</v>
      </c>
      <c r="Q8" s="42">
        <v>2625</v>
      </c>
      <c r="R8" s="43" t="s">
        <v>14</v>
      </c>
      <c r="S8" s="42">
        <v>2545</v>
      </c>
      <c r="T8" s="43" t="s">
        <v>14</v>
      </c>
      <c r="U8" s="42">
        <v>2586</v>
      </c>
      <c r="V8" s="43" t="s">
        <v>14</v>
      </c>
      <c r="W8" s="42">
        <v>2593</v>
      </c>
      <c r="X8" s="43" t="s">
        <v>14</v>
      </c>
      <c r="Y8" s="102">
        <v>2543</v>
      </c>
      <c r="Z8" s="43" t="s">
        <v>14</v>
      </c>
      <c r="AA8" s="87">
        <v>2392</v>
      </c>
      <c r="AB8" s="43" t="s">
        <v>14</v>
      </c>
      <c r="AC8" s="87">
        <v>2223</v>
      </c>
      <c r="AD8" s="43" t="s">
        <v>14</v>
      </c>
      <c r="AE8" s="87">
        <v>2073</v>
      </c>
      <c r="AF8" s="43" t="s">
        <v>14</v>
      </c>
      <c r="AG8" s="87">
        <v>1959</v>
      </c>
      <c r="AH8" s="43" t="s">
        <v>14</v>
      </c>
      <c r="AI8" s="87">
        <v>1813</v>
      </c>
    </row>
    <row r="9" spans="2:35" ht="12">
      <c r="B9" t="s">
        <v>194</v>
      </c>
      <c r="C9">
        <v>27</v>
      </c>
      <c r="D9" s="46" t="s">
        <v>173</v>
      </c>
      <c r="E9" s="72">
        <v>1170</v>
      </c>
      <c r="F9" t="s">
        <v>207</v>
      </c>
      <c r="G9" s="2">
        <v>2894</v>
      </c>
      <c r="H9" s="43" t="s">
        <v>207</v>
      </c>
      <c r="I9" s="42">
        <v>3516</v>
      </c>
      <c r="J9" s="43" t="s">
        <v>207</v>
      </c>
      <c r="K9" s="42">
        <v>4014</v>
      </c>
      <c r="L9" s="43" t="s">
        <v>207</v>
      </c>
      <c r="M9" s="42">
        <v>4483</v>
      </c>
      <c r="N9" s="43" t="s">
        <v>207</v>
      </c>
      <c r="O9" s="42">
        <v>4598</v>
      </c>
      <c r="P9" s="43" t="s">
        <v>207</v>
      </c>
      <c r="Q9" s="42">
        <v>4653</v>
      </c>
      <c r="R9" s="43" t="s">
        <v>207</v>
      </c>
      <c r="S9" s="42">
        <v>4774</v>
      </c>
      <c r="T9" s="43" t="s">
        <v>207</v>
      </c>
      <c r="U9" s="42">
        <v>4696</v>
      </c>
      <c r="V9" s="43" t="s">
        <v>207</v>
      </c>
      <c r="W9" s="42">
        <v>4555</v>
      </c>
      <c r="X9" s="43" t="s">
        <v>207</v>
      </c>
      <c r="Y9" s="102">
        <v>4388</v>
      </c>
      <c r="Z9" s="43" t="s">
        <v>207</v>
      </c>
      <c r="AA9" s="87">
        <v>4091</v>
      </c>
      <c r="AB9" s="43" t="s">
        <v>207</v>
      </c>
      <c r="AC9" s="87">
        <v>3751</v>
      </c>
      <c r="AD9" s="43" t="s">
        <v>207</v>
      </c>
      <c r="AE9" s="87">
        <v>3348</v>
      </c>
      <c r="AF9" s="43" t="s">
        <v>207</v>
      </c>
      <c r="AG9" s="87">
        <v>3059</v>
      </c>
      <c r="AH9" s="43" t="s">
        <v>207</v>
      </c>
      <c r="AI9" s="87">
        <v>2795</v>
      </c>
    </row>
    <row r="10" spans="2:35" ht="12">
      <c r="B10" t="s">
        <v>56</v>
      </c>
      <c r="C10">
        <v>239</v>
      </c>
      <c r="D10" s="43" t="s">
        <v>26</v>
      </c>
      <c r="E10" s="72">
        <v>1752</v>
      </c>
      <c r="F10" t="s">
        <v>197</v>
      </c>
      <c r="G10" s="2">
        <v>433</v>
      </c>
      <c r="H10" s="43" t="s">
        <v>18</v>
      </c>
      <c r="I10" s="42">
        <v>1430</v>
      </c>
      <c r="J10" s="43" t="s">
        <v>18</v>
      </c>
      <c r="K10" s="42">
        <v>3409</v>
      </c>
      <c r="L10" s="43" t="s">
        <v>18</v>
      </c>
      <c r="M10" s="42">
        <v>4094</v>
      </c>
      <c r="N10" s="43" t="s">
        <v>18</v>
      </c>
      <c r="O10" s="42">
        <v>5011</v>
      </c>
      <c r="P10" s="43" t="s">
        <v>18</v>
      </c>
      <c r="Q10" s="42">
        <v>5162</v>
      </c>
      <c r="R10" s="43" t="s">
        <v>18</v>
      </c>
      <c r="S10" s="42">
        <v>5342</v>
      </c>
      <c r="T10" s="43" t="s">
        <v>18</v>
      </c>
      <c r="U10" s="42">
        <v>5410</v>
      </c>
      <c r="V10" s="43" t="s">
        <v>18</v>
      </c>
      <c r="W10" s="42">
        <v>5326</v>
      </c>
      <c r="X10" s="43" t="s">
        <v>18</v>
      </c>
      <c r="Y10" s="102">
        <v>5253</v>
      </c>
      <c r="Z10" s="43" t="s">
        <v>18</v>
      </c>
      <c r="AA10" s="87">
        <v>4969</v>
      </c>
      <c r="AB10" s="43" t="s">
        <v>18</v>
      </c>
      <c r="AC10" s="87">
        <v>4772</v>
      </c>
      <c r="AD10" s="43" t="s">
        <v>18</v>
      </c>
      <c r="AE10" s="87">
        <v>4390</v>
      </c>
      <c r="AF10" s="43" t="s">
        <v>18</v>
      </c>
      <c r="AG10" s="87">
        <v>4104</v>
      </c>
      <c r="AH10" s="43" t="s">
        <v>18</v>
      </c>
      <c r="AI10" s="87">
        <v>3750</v>
      </c>
    </row>
    <row r="11" spans="2:35" ht="12">
      <c r="B11" t="s">
        <v>67</v>
      </c>
      <c r="C11">
        <v>446</v>
      </c>
      <c r="D11" s="46" t="s">
        <v>28</v>
      </c>
      <c r="E11" s="72">
        <v>1468</v>
      </c>
      <c r="F11" t="s">
        <v>21</v>
      </c>
      <c r="G11" s="2">
        <v>726</v>
      </c>
      <c r="H11" s="43" t="s">
        <v>402</v>
      </c>
      <c r="I11" s="42">
        <v>666</v>
      </c>
      <c r="J11" s="43" t="s">
        <v>402</v>
      </c>
      <c r="K11" s="42">
        <v>813</v>
      </c>
      <c r="L11" s="43" t="s">
        <v>402</v>
      </c>
      <c r="M11" s="42">
        <v>934</v>
      </c>
      <c r="N11" s="43" t="s">
        <v>402</v>
      </c>
      <c r="O11" s="42">
        <v>977</v>
      </c>
      <c r="P11" s="43" t="s">
        <v>402</v>
      </c>
      <c r="Q11" s="42">
        <v>1000</v>
      </c>
      <c r="R11" s="43" t="s">
        <v>402</v>
      </c>
      <c r="S11" s="42">
        <v>1029</v>
      </c>
      <c r="T11" s="43" t="s">
        <v>402</v>
      </c>
      <c r="U11" s="42">
        <v>1002</v>
      </c>
      <c r="V11" s="43" t="s">
        <v>211</v>
      </c>
      <c r="W11" s="42">
        <v>669</v>
      </c>
      <c r="X11" s="43" t="s">
        <v>211</v>
      </c>
      <c r="Y11" s="102">
        <v>10179</v>
      </c>
      <c r="Z11" s="43" t="s">
        <v>211</v>
      </c>
      <c r="AA11" s="87">
        <v>16883</v>
      </c>
      <c r="AB11" s="43" t="s">
        <v>211</v>
      </c>
      <c r="AC11" s="87">
        <v>21179</v>
      </c>
      <c r="AD11" s="43" t="s">
        <v>211</v>
      </c>
      <c r="AE11" s="87">
        <v>20025</v>
      </c>
      <c r="AF11" s="43" t="s">
        <v>211</v>
      </c>
      <c r="AG11" s="87">
        <v>18789</v>
      </c>
      <c r="AH11" s="43" t="s">
        <v>211</v>
      </c>
      <c r="AI11" s="87">
        <v>17180</v>
      </c>
    </row>
    <row r="12" spans="2:35" ht="12">
      <c r="B12" t="s">
        <v>70</v>
      </c>
      <c r="C12">
        <v>216</v>
      </c>
      <c r="D12" s="44" t="s">
        <v>37</v>
      </c>
      <c r="E12" s="72">
        <v>1548</v>
      </c>
      <c r="F12" t="s">
        <v>173</v>
      </c>
      <c r="G12" s="2">
        <v>2762</v>
      </c>
      <c r="H12" s="43" t="s">
        <v>21</v>
      </c>
      <c r="I12" s="42">
        <v>910</v>
      </c>
      <c r="J12" s="43" t="s">
        <v>21</v>
      </c>
      <c r="K12" s="42">
        <v>1055</v>
      </c>
      <c r="L12" s="43" t="s">
        <v>21</v>
      </c>
      <c r="M12" s="42">
        <v>1198</v>
      </c>
      <c r="N12" s="43" t="s">
        <v>21</v>
      </c>
      <c r="O12" s="42">
        <v>1323</v>
      </c>
      <c r="P12" s="43" t="s">
        <v>21</v>
      </c>
      <c r="Q12" s="42">
        <v>1371</v>
      </c>
      <c r="R12" s="43" t="s">
        <v>21</v>
      </c>
      <c r="S12" s="42">
        <v>1388</v>
      </c>
      <c r="T12" s="43" t="s">
        <v>21</v>
      </c>
      <c r="U12" s="42">
        <v>1402</v>
      </c>
      <c r="V12" s="43" t="s">
        <v>402</v>
      </c>
      <c r="W12" s="42">
        <v>984</v>
      </c>
      <c r="X12" s="43" t="s">
        <v>402</v>
      </c>
      <c r="Y12" s="102">
        <v>923</v>
      </c>
      <c r="Z12" s="91" t="s">
        <v>197</v>
      </c>
      <c r="AA12" s="87">
        <v>841</v>
      </c>
      <c r="AB12" s="91" t="s">
        <v>197</v>
      </c>
      <c r="AC12" s="87">
        <v>760</v>
      </c>
      <c r="AD12" s="91" t="s">
        <v>197</v>
      </c>
      <c r="AE12" s="87">
        <v>683</v>
      </c>
      <c r="AF12" s="91" t="s">
        <v>197</v>
      </c>
      <c r="AG12" s="87">
        <v>631</v>
      </c>
      <c r="AH12" s="91" t="s">
        <v>197</v>
      </c>
      <c r="AI12" s="87">
        <v>558</v>
      </c>
    </row>
    <row r="13" spans="2:35" ht="12">
      <c r="B13" t="s">
        <v>174</v>
      </c>
      <c r="C13">
        <v>323</v>
      </c>
      <c r="D13" s="45" t="s">
        <v>256</v>
      </c>
      <c r="E13" s="72">
        <v>289</v>
      </c>
      <c r="F13" t="s">
        <v>26</v>
      </c>
      <c r="G13" s="2">
        <v>2569</v>
      </c>
      <c r="H13" s="46" t="s">
        <v>657</v>
      </c>
      <c r="I13" s="58">
        <v>3672</v>
      </c>
      <c r="J13" s="46" t="s">
        <v>173</v>
      </c>
      <c r="K13" s="58">
        <v>4295</v>
      </c>
      <c r="L13" s="46" t="s">
        <v>173</v>
      </c>
      <c r="M13" s="58">
        <v>4969</v>
      </c>
      <c r="N13" s="46" t="s">
        <v>173</v>
      </c>
      <c r="O13" s="58">
        <v>5448</v>
      </c>
      <c r="P13" s="46" t="s">
        <v>173</v>
      </c>
      <c r="Q13" s="58">
        <v>5650</v>
      </c>
      <c r="R13" s="46" t="s">
        <v>173</v>
      </c>
      <c r="S13" s="58">
        <v>5880</v>
      </c>
      <c r="T13" s="46" t="s">
        <v>173</v>
      </c>
      <c r="U13" s="58">
        <v>5895</v>
      </c>
      <c r="V13" s="43" t="s">
        <v>21</v>
      </c>
      <c r="W13" s="42">
        <v>1354</v>
      </c>
      <c r="X13" s="43" t="s">
        <v>21</v>
      </c>
      <c r="Y13" s="102">
        <v>1341</v>
      </c>
      <c r="Z13" s="43" t="s">
        <v>21</v>
      </c>
      <c r="AA13" s="87">
        <v>1268</v>
      </c>
      <c r="AB13" s="43" t="s">
        <v>21</v>
      </c>
      <c r="AC13" s="87">
        <v>1192</v>
      </c>
      <c r="AD13" s="43" t="s">
        <v>21</v>
      </c>
      <c r="AE13" s="87">
        <v>1093</v>
      </c>
      <c r="AF13" s="43" t="s">
        <v>21</v>
      </c>
      <c r="AG13" s="87">
        <v>1038</v>
      </c>
      <c r="AH13" s="43" t="s">
        <v>21</v>
      </c>
      <c r="AI13" s="87">
        <v>966</v>
      </c>
    </row>
    <row r="14" spans="2:35" ht="12">
      <c r="B14" t="s">
        <v>201</v>
      </c>
      <c r="C14">
        <v>85</v>
      </c>
      <c r="D14" s="43" t="s">
        <v>210</v>
      </c>
      <c r="E14" s="72">
        <v>2035</v>
      </c>
      <c r="F14" t="s">
        <v>28</v>
      </c>
      <c r="G14" s="2">
        <v>2433</v>
      </c>
      <c r="H14" s="43" t="s">
        <v>26</v>
      </c>
      <c r="I14" s="42">
        <v>3104</v>
      </c>
      <c r="J14" s="43" t="s">
        <v>26</v>
      </c>
      <c r="K14" s="42">
        <v>3624</v>
      </c>
      <c r="L14" s="43" t="s">
        <v>26</v>
      </c>
      <c r="M14" s="42">
        <v>3925</v>
      </c>
      <c r="N14" s="43" t="s">
        <v>26</v>
      </c>
      <c r="O14" s="42">
        <v>4084</v>
      </c>
      <c r="P14" s="43" t="s">
        <v>26</v>
      </c>
      <c r="Q14" s="42">
        <v>4001</v>
      </c>
      <c r="R14" s="43" t="s">
        <v>26</v>
      </c>
      <c r="S14" s="42">
        <v>4059</v>
      </c>
      <c r="T14" s="43" t="s">
        <v>26</v>
      </c>
      <c r="U14" s="42">
        <v>4071</v>
      </c>
      <c r="V14" s="46" t="s">
        <v>173</v>
      </c>
      <c r="W14" s="58">
        <v>5682</v>
      </c>
      <c r="X14" s="46" t="s">
        <v>173</v>
      </c>
      <c r="Y14" s="103">
        <v>5462</v>
      </c>
      <c r="Z14" s="46" t="s">
        <v>173</v>
      </c>
      <c r="AA14" s="87">
        <v>5126</v>
      </c>
      <c r="AB14" s="46" t="s">
        <v>173</v>
      </c>
      <c r="AC14" s="87">
        <v>5150</v>
      </c>
      <c r="AD14" s="46" t="s">
        <v>173</v>
      </c>
      <c r="AE14" s="87">
        <v>4654</v>
      </c>
      <c r="AF14" s="46" t="s">
        <v>173</v>
      </c>
      <c r="AG14" s="87">
        <v>4274</v>
      </c>
      <c r="AH14" s="46" t="s">
        <v>173</v>
      </c>
      <c r="AI14" s="87">
        <v>3882</v>
      </c>
    </row>
    <row r="15" spans="2:35" ht="12">
      <c r="B15" t="s">
        <v>200</v>
      </c>
      <c r="C15">
        <v>11</v>
      </c>
      <c r="D15" s="44" t="s">
        <v>50</v>
      </c>
      <c r="E15" s="72">
        <v>1833</v>
      </c>
      <c r="F15" t="s">
        <v>208</v>
      </c>
      <c r="G15" s="2">
        <v>582</v>
      </c>
      <c r="H15" s="46" t="s">
        <v>28</v>
      </c>
      <c r="I15" s="42">
        <v>2836</v>
      </c>
      <c r="J15" s="46" t="s">
        <v>28</v>
      </c>
      <c r="K15" s="42">
        <v>3195</v>
      </c>
      <c r="L15" s="46" t="s">
        <v>28</v>
      </c>
      <c r="M15" s="42">
        <v>3742</v>
      </c>
      <c r="N15" s="46" t="s">
        <v>28</v>
      </c>
      <c r="O15" s="42">
        <v>4006</v>
      </c>
      <c r="P15" s="46" t="s">
        <v>28</v>
      </c>
      <c r="Q15" s="42">
        <v>4068</v>
      </c>
      <c r="R15" s="46" t="s">
        <v>28</v>
      </c>
      <c r="S15" s="42">
        <v>4195</v>
      </c>
      <c r="T15" s="46" t="s">
        <v>28</v>
      </c>
      <c r="U15" s="42">
        <v>4254</v>
      </c>
      <c r="V15" s="43" t="s">
        <v>26</v>
      </c>
      <c r="W15" s="42">
        <v>3967</v>
      </c>
      <c r="X15" s="43" t="s">
        <v>26</v>
      </c>
      <c r="Y15" s="102">
        <v>3842</v>
      </c>
      <c r="Z15" s="43" t="s">
        <v>26</v>
      </c>
      <c r="AA15" s="87">
        <v>3482</v>
      </c>
      <c r="AB15" s="43" t="s">
        <v>26</v>
      </c>
      <c r="AC15" s="87">
        <v>3233</v>
      </c>
      <c r="AD15" s="43" t="s">
        <v>26</v>
      </c>
      <c r="AE15" s="87">
        <v>2975</v>
      </c>
      <c r="AF15" s="43" t="s">
        <v>26</v>
      </c>
      <c r="AG15" s="87">
        <v>2810</v>
      </c>
      <c r="AH15" s="43" t="s">
        <v>26</v>
      </c>
      <c r="AI15" s="87">
        <v>2602</v>
      </c>
    </row>
    <row r="16" spans="2:35" ht="12">
      <c r="B16" t="s">
        <v>76</v>
      </c>
      <c r="C16">
        <v>143</v>
      </c>
      <c r="D16" s="43" t="s">
        <v>194</v>
      </c>
      <c r="E16" s="72">
        <v>713</v>
      </c>
      <c r="F16" t="s">
        <v>37</v>
      </c>
      <c r="G16" s="2">
        <v>2623</v>
      </c>
      <c r="H16" s="46" t="s">
        <v>34</v>
      </c>
      <c r="I16" s="42">
        <v>43</v>
      </c>
      <c r="J16" s="46" t="s">
        <v>30</v>
      </c>
      <c r="K16" s="42">
        <v>1242</v>
      </c>
      <c r="L16" s="46" t="s">
        <v>30</v>
      </c>
      <c r="M16" s="42">
        <v>3017</v>
      </c>
      <c r="N16" s="46" t="s">
        <v>30</v>
      </c>
      <c r="O16" s="42">
        <v>3810</v>
      </c>
      <c r="P16" s="46" t="s">
        <v>30</v>
      </c>
      <c r="Q16" s="42">
        <v>4196</v>
      </c>
      <c r="R16" s="46" t="s">
        <v>30</v>
      </c>
      <c r="S16" s="42">
        <v>4468</v>
      </c>
      <c r="T16" s="46" t="s">
        <v>30</v>
      </c>
      <c r="U16" s="42">
        <v>4597</v>
      </c>
      <c r="V16" s="46" t="s">
        <v>28</v>
      </c>
      <c r="W16" s="42">
        <v>4216</v>
      </c>
      <c r="X16" s="46" t="s">
        <v>28</v>
      </c>
      <c r="Y16" s="102">
        <v>4076</v>
      </c>
      <c r="Z16" s="46" t="s">
        <v>28</v>
      </c>
      <c r="AA16" s="87">
        <v>3835</v>
      </c>
      <c r="AB16" s="46" t="s">
        <v>28</v>
      </c>
      <c r="AC16" s="87">
        <v>3609</v>
      </c>
      <c r="AD16" s="46" t="s">
        <v>28</v>
      </c>
      <c r="AE16" s="87">
        <v>3305</v>
      </c>
      <c r="AF16" s="46" t="s">
        <v>28</v>
      </c>
      <c r="AG16" s="87">
        <v>3033</v>
      </c>
      <c r="AH16" s="46" t="s">
        <v>28</v>
      </c>
      <c r="AI16" s="87">
        <v>2790</v>
      </c>
    </row>
    <row r="17" spans="2:35" ht="12">
      <c r="B17" t="s">
        <v>191</v>
      </c>
      <c r="C17">
        <v>639</v>
      </c>
      <c r="D17" s="43" t="s">
        <v>56</v>
      </c>
      <c r="E17" s="72">
        <v>656</v>
      </c>
      <c r="F17" t="s">
        <v>41</v>
      </c>
      <c r="G17" s="2">
        <v>8</v>
      </c>
      <c r="H17" s="46" t="s">
        <v>208</v>
      </c>
      <c r="I17" s="42">
        <v>2690</v>
      </c>
      <c r="J17" s="46" t="s">
        <v>34</v>
      </c>
      <c r="K17" s="42">
        <v>456</v>
      </c>
      <c r="L17" s="46" t="s">
        <v>34</v>
      </c>
      <c r="M17" s="42">
        <v>691</v>
      </c>
      <c r="N17" s="46" t="s">
        <v>34</v>
      </c>
      <c r="O17" s="42">
        <v>879</v>
      </c>
      <c r="P17" s="46" t="s">
        <v>34</v>
      </c>
      <c r="Q17" s="42">
        <v>985</v>
      </c>
      <c r="R17" s="46" t="s">
        <v>34</v>
      </c>
      <c r="S17" s="42">
        <v>1045</v>
      </c>
      <c r="T17" s="46" t="s">
        <v>34</v>
      </c>
      <c r="U17" s="42">
        <v>1092</v>
      </c>
      <c r="V17" s="46" t="s">
        <v>30</v>
      </c>
      <c r="W17" s="42">
        <v>4637</v>
      </c>
      <c r="X17" s="46" t="s">
        <v>30</v>
      </c>
      <c r="Y17" s="102">
        <v>4580</v>
      </c>
      <c r="Z17" s="46" t="s">
        <v>30</v>
      </c>
      <c r="AA17" s="87">
        <v>4265</v>
      </c>
      <c r="AB17" s="46" t="s">
        <v>30</v>
      </c>
      <c r="AC17" s="87">
        <v>4057</v>
      </c>
      <c r="AD17" s="46" t="s">
        <v>30</v>
      </c>
      <c r="AE17" s="87">
        <v>3756</v>
      </c>
      <c r="AF17" s="46" t="s">
        <v>30</v>
      </c>
      <c r="AG17" s="87">
        <v>3483</v>
      </c>
      <c r="AH17" s="46" t="s">
        <v>30</v>
      </c>
      <c r="AI17" s="87">
        <v>3258</v>
      </c>
    </row>
    <row r="18" spans="2:35" ht="12">
      <c r="B18" t="s">
        <v>80</v>
      </c>
      <c r="C18">
        <v>123</v>
      </c>
      <c r="D18" s="44" t="s">
        <v>64</v>
      </c>
      <c r="E18" s="72">
        <v>819</v>
      </c>
      <c r="F18" t="s">
        <v>256</v>
      </c>
      <c r="G18" s="2">
        <v>541</v>
      </c>
      <c r="H18" s="44" t="s">
        <v>37</v>
      </c>
      <c r="I18" s="42">
        <v>3266</v>
      </c>
      <c r="J18" s="46" t="s">
        <v>208</v>
      </c>
      <c r="K18" s="42">
        <v>3235</v>
      </c>
      <c r="L18" s="46" t="s">
        <v>208</v>
      </c>
      <c r="M18" s="42">
        <v>3646</v>
      </c>
      <c r="N18" s="46" t="s">
        <v>208</v>
      </c>
      <c r="O18" s="42">
        <v>4050</v>
      </c>
      <c r="P18" s="46" t="s">
        <v>208</v>
      </c>
      <c r="Q18" s="42">
        <v>4395</v>
      </c>
      <c r="R18" s="46" t="s">
        <v>208</v>
      </c>
      <c r="S18" s="42">
        <v>4585</v>
      </c>
      <c r="T18" s="46" t="s">
        <v>208</v>
      </c>
      <c r="U18" s="42">
        <v>4593</v>
      </c>
      <c r="V18" s="46" t="s">
        <v>34</v>
      </c>
      <c r="W18" s="42">
        <v>1103</v>
      </c>
      <c r="X18" s="46" t="s">
        <v>34</v>
      </c>
      <c r="Y18" s="102">
        <v>1087</v>
      </c>
      <c r="Z18" s="46" t="s">
        <v>34</v>
      </c>
      <c r="AA18" s="87">
        <v>1053</v>
      </c>
      <c r="AB18" s="46" t="s">
        <v>34</v>
      </c>
      <c r="AC18" s="87">
        <v>1022</v>
      </c>
      <c r="AD18" s="46" t="s">
        <v>34</v>
      </c>
      <c r="AE18" s="87">
        <v>966</v>
      </c>
      <c r="AF18" s="46" t="s">
        <v>34</v>
      </c>
      <c r="AG18" s="87">
        <v>898</v>
      </c>
      <c r="AH18" s="46" t="s">
        <v>34</v>
      </c>
      <c r="AI18" s="87">
        <v>858</v>
      </c>
    </row>
    <row r="19" spans="2:35" ht="12">
      <c r="B19" t="s">
        <v>97</v>
      </c>
      <c r="C19">
        <v>114</v>
      </c>
      <c r="D19" s="43" t="s">
        <v>67</v>
      </c>
      <c r="E19" s="72">
        <v>1222</v>
      </c>
      <c r="F19" t="s">
        <v>210</v>
      </c>
      <c r="G19" s="2">
        <v>4223</v>
      </c>
      <c r="H19" s="44" t="s">
        <v>41</v>
      </c>
      <c r="I19" s="42">
        <v>516</v>
      </c>
      <c r="J19" s="44" t="s">
        <v>37</v>
      </c>
      <c r="K19" s="42">
        <v>3681</v>
      </c>
      <c r="L19" s="44" t="s">
        <v>37</v>
      </c>
      <c r="M19" s="42">
        <v>4031</v>
      </c>
      <c r="N19" s="44" t="s">
        <v>37</v>
      </c>
      <c r="O19" s="42">
        <v>4229</v>
      </c>
      <c r="P19" s="44" t="s">
        <v>37</v>
      </c>
      <c r="Q19" s="42">
        <v>4121</v>
      </c>
      <c r="R19" s="44" t="s">
        <v>37</v>
      </c>
      <c r="S19" s="42">
        <v>4187</v>
      </c>
      <c r="T19" s="44" t="s">
        <v>37</v>
      </c>
      <c r="U19" s="42">
        <v>4140</v>
      </c>
      <c r="V19" s="46" t="s">
        <v>208</v>
      </c>
      <c r="W19" s="42">
        <v>4523</v>
      </c>
      <c r="X19" s="46" t="s">
        <v>208</v>
      </c>
      <c r="Y19" s="102">
        <v>4450</v>
      </c>
      <c r="Z19" s="46" t="s">
        <v>208</v>
      </c>
      <c r="AA19" s="87">
        <v>4160</v>
      </c>
      <c r="AB19" s="46" t="s">
        <v>208</v>
      </c>
      <c r="AC19" s="87">
        <v>4031</v>
      </c>
      <c r="AD19" s="46" t="s">
        <v>208</v>
      </c>
      <c r="AE19" s="87">
        <v>3699</v>
      </c>
      <c r="AF19" s="46" t="s">
        <v>208</v>
      </c>
      <c r="AG19" s="87">
        <v>3446</v>
      </c>
      <c r="AH19" s="46" t="s">
        <v>208</v>
      </c>
      <c r="AI19" s="87">
        <v>3212</v>
      </c>
    </row>
    <row r="20" spans="2:35" ht="12">
      <c r="B20" t="s">
        <v>99</v>
      </c>
      <c r="C20">
        <v>24</v>
      </c>
      <c r="D20" s="43" t="s">
        <v>70</v>
      </c>
      <c r="E20" s="72">
        <v>978</v>
      </c>
      <c r="F20" t="s">
        <v>50</v>
      </c>
      <c r="G20" s="2">
        <v>2895</v>
      </c>
      <c r="H20" s="48" t="s">
        <v>256</v>
      </c>
      <c r="I20" s="42">
        <v>599</v>
      </c>
      <c r="J20" s="44" t="s">
        <v>41</v>
      </c>
      <c r="K20" s="42">
        <v>698</v>
      </c>
      <c r="L20" s="44" t="s">
        <v>41</v>
      </c>
      <c r="M20" s="42">
        <v>809</v>
      </c>
      <c r="N20" s="44" t="s">
        <v>41</v>
      </c>
      <c r="O20" s="42">
        <v>882</v>
      </c>
      <c r="P20" s="44" t="s">
        <v>41</v>
      </c>
      <c r="Q20" s="42">
        <v>959</v>
      </c>
      <c r="R20" s="44" t="s">
        <v>41</v>
      </c>
      <c r="S20" s="42">
        <v>974</v>
      </c>
      <c r="T20" s="44" t="s">
        <v>41</v>
      </c>
      <c r="U20" s="42">
        <v>989</v>
      </c>
      <c r="V20" s="44" t="s">
        <v>37</v>
      </c>
      <c r="W20" s="42">
        <v>4081</v>
      </c>
      <c r="X20" s="44" t="s">
        <v>37</v>
      </c>
      <c r="Y20" s="102">
        <v>3953</v>
      </c>
      <c r="Z20" s="44" t="s">
        <v>37</v>
      </c>
      <c r="AA20" s="87">
        <v>3708</v>
      </c>
      <c r="AB20" s="44" t="s">
        <v>37</v>
      </c>
      <c r="AC20" s="87">
        <v>3509</v>
      </c>
      <c r="AD20" s="44" t="s">
        <v>37</v>
      </c>
      <c r="AE20" s="87">
        <v>3183</v>
      </c>
      <c r="AF20" s="44" t="s">
        <v>37</v>
      </c>
      <c r="AG20" s="87">
        <v>2933</v>
      </c>
      <c r="AH20" s="44" t="s">
        <v>37</v>
      </c>
      <c r="AI20" s="87">
        <v>2697</v>
      </c>
    </row>
    <row r="21" spans="2:35" ht="12">
      <c r="B21" t="s">
        <v>100</v>
      </c>
      <c r="C21">
        <v>54</v>
      </c>
      <c r="D21" s="46" t="s">
        <v>73</v>
      </c>
      <c r="E21" s="72">
        <v>1208</v>
      </c>
      <c r="F21" t="s">
        <v>194</v>
      </c>
      <c r="G21" s="2">
        <v>1139</v>
      </c>
      <c r="H21" s="48" t="s">
        <v>44</v>
      </c>
      <c r="I21" s="42">
        <v>785</v>
      </c>
      <c r="J21" s="48" t="s">
        <v>256</v>
      </c>
      <c r="K21" s="42">
        <v>642</v>
      </c>
      <c r="L21" s="48" t="s">
        <v>256</v>
      </c>
      <c r="M21" s="42">
        <v>764</v>
      </c>
      <c r="N21" s="48" t="s">
        <v>256</v>
      </c>
      <c r="O21" s="42">
        <v>801</v>
      </c>
      <c r="P21" s="48" t="s">
        <v>256</v>
      </c>
      <c r="Q21" s="42">
        <v>819</v>
      </c>
      <c r="R21" s="48" t="s">
        <v>256</v>
      </c>
      <c r="S21" s="42">
        <v>825</v>
      </c>
      <c r="T21" s="48" t="s">
        <v>256</v>
      </c>
      <c r="U21" s="42">
        <v>807</v>
      </c>
      <c r="V21" s="44" t="s">
        <v>41</v>
      </c>
      <c r="W21" s="42">
        <v>998</v>
      </c>
      <c r="X21" s="44" t="s">
        <v>41</v>
      </c>
      <c r="Y21" s="102">
        <v>975</v>
      </c>
      <c r="Z21" s="44" t="s">
        <v>41</v>
      </c>
      <c r="AA21" s="87">
        <v>942</v>
      </c>
      <c r="AB21" s="44" t="s">
        <v>41</v>
      </c>
      <c r="AC21" s="87">
        <v>908</v>
      </c>
      <c r="AD21" s="44" t="s">
        <v>41</v>
      </c>
      <c r="AE21" s="87">
        <v>830</v>
      </c>
      <c r="AF21" s="44" t="s">
        <v>41</v>
      </c>
      <c r="AG21" s="87">
        <v>792</v>
      </c>
      <c r="AH21" s="44" t="s">
        <v>41</v>
      </c>
      <c r="AI21" s="87">
        <v>744</v>
      </c>
    </row>
    <row r="22" spans="2:35" ht="12">
      <c r="B22" t="s">
        <v>104</v>
      </c>
      <c r="C22">
        <v>5</v>
      </c>
      <c r="D22" s="43" t="s">
        <v>403</v>
      </c>
      <c r="E22" s="72">
        <v>1636</v>
      </c>
      <c r="F22" t="s">
        <v>276</v>
      </c>
      <c r="G22" s="2">
        <v>1389</v>
      </c>
      <c r="H22" s="48" t="s">
        <v>182</v>
      </c>
      <c r="I22" s="42">
        <v>865</v>
      </c>
      <c r="J22" s="48" t="s">
        <v>242</v>
      </c>
      <c r="K22" s="42">
        <v>1129</v>
      </c>
      <c r="L22" s="48" t="s">
        <v>242</v>
      </c>
      <c r="M22" s="42">
        <v>1822</v>
      </c>
      <c r="N22" s="48" t="s">
        <v>242</v>
      </c>
      <c r="O22" s="42">
        <v>2150</v>
      </c>
      <c r="P22" s="48" t="s">
        <v>242</v>
      </c>
      <c r="Q22" s="42">
        <v>2474</v>
      </c>
      <c r="R22" s="48" t="s">
        <v>242</v>
      </c>
      <c r="S22" s="42">
        <v>2673</v>
      </c>
      <c r="T22" s="48" t="s">
        <v>242</v>
      </c>
      <c r="U22" s="42">
        <v>2742</v>
      </c>
      <c r="V22" s="48" t="s">
        <v>256</v>
      </c>
      <c r="W22" s="42">
        <v>801</v>
      </c>
      <c r="X22" s="48" t="s">
        <v>256</v>
      </c>
      <c r="Y22" s="102">
        <v>804</v>
      </c>
      <c r="Z22" s="48" t="s">
        <v>256</v>
      </c>
      <c r="AA22" s="87">
        <v>791</v>
      </c>
      <c r="AB22" s="48" t="s">
        <v>256</v>
      </c>
      <c r="AC22" s="87">
        <v>795</v>
      </c>
      <c r="AD22" s="48" t="s">
        <v>256</v>
      </c>
      <c r="AE22" s="87">
        <v>752</v>
      </c>
      <c r="AF22" s="48" t="s">
        <v>256</v>
      </c>
      <c r="AG22" s="87">
        <v>704</v>
      </c>
      <c r="AH22" s="48" t="s">
        <v>256</v>
      </c>
      <c r="AI22" s="87">
        <v>643</v>
      </c>
    </row>
    <row r="23" spans="2:35" ht="12">
      <c r="B23" t="s">
        <v>107</v>
      </c>
      <c r="C23">
        <v>586</v>
      </c>
      <c r="D23" s="43" t="s">
        <v>201</v>
      </c>
      <c r="E23" s="72">
        <v>268</v>
      </c>
      <c r="F23" t="s">
        <v>56</v>
      </c>
      <c r="G23" s="2">
        <v>923</v>
      </c>
      <c r="H23" s="43" t="s">
        <v>210</v>
      </c>
      <c r="I23" s="42">
        <v>5336</v>
      </c>
      <c r="J23" s="48" t="s">
        <v>44</v>
      </c>
      <c r="K23" s="42">
        <v>1371</v>
      </c>
      <c r="L23" s="48" t="s">
        <v>44</v>
      </c>
      <c r="M23" s="42">
        <v>1939</v>
      </c>
      <c r="N23" s="48" t="s">
        <v>44</v>
      </c>
      <c r="O23" s="42">
        <v>2339</v>
      </c>
      <c r="P23" s="48" t="s">
        <v>44</v>
      </c>
      <c r="Q23" s="42">
        <v>2777</v>
      </c>
      <c r="R23" s="48" t="s">
        <v>44</v>
      </c>
      <c r="S23" s="42">
        <v>2769</v>
      </c>
      <c r="T23" s="48" t="s">
        <v>44</v>
      </c>
      <c r="U23" s="42">
        <v>2790</v>
      </c>
      <c r="V23" s="48" t="s">
        <v>242</v>
      </c>
      <c r="W23" s="42">
        <v>2867</v>
      </c>
      <c r="X23" s="48" t="s">
        <v>242</v>
      </c>
      <c r="Y23" s="102">
        <v>2921</v>
      </c>
      <c r="Z23" s="48" t="s">
        <v>242</v>
      </c>
      <c r="AA23" s="87">
        <v>2853</v>
      </c>
      <c r="AB23" s="48" t="s">
        <v>242</v>
      </c>
      <c r="AC23" s="87">
        <v>2724</v>
      </c>
      <c r="AD23" s="48" t="s">
        <v>242</v>
      </c>
      <c r="AE23" s="87">
        <v>2493</v>
      </c>
      <c r="AF23" s="48" t="s">
        <v>242</v>
      </c>
      <c r="AG23" s="87">
        <v>2360</v>
      </c>
      <c r="AH23" s="48" t="s">
        <v>242</v>
      </c>
      <c r="AI23" s="87">
        <v>2258</v>
      </c>
    </row>
    <row r="24" spans="2:35" ht="12">
      <c r="B24" t="s">
        <v>120</v>
      </c>
      <c r="C24">
        <v>1365</v>
      </c>
      <c r="D24" s="43" t="s">
        <v>200</v>
      </c>
      <c r="E24" s="72">
        <v>887</v>
      </c>
      <c r="F24" t="s">
        <v>62</v>
      </c>
      <c r="G24" s="2">
        <v>771</v>
      </c>
      <c r="H24" s="44" t="s">
        <v>50</v>
      </c>
      <c r="I24" s="42">
        <v>3838</v>
      </c>
      <c r="J24" s="48" t="s">
        <v>182</v>
      </c>
      <c r="K24" s="42">
        <v>2937</v>
      </c>
      <c r="L24" s="48" t="s">
        <v>182</v>
      </c>
      <c r="M24" s="42">
        <v>3800</v>
      </c>
      <c r="N24" s="48" t="s">
        <v>182</v>
      </c>
      <c r="O24" s="42">
        <v>4525</v>
      </c>
      <c r="P24" s="48" t="s">
        <v>182</v>
      </c>
      <c r="Q24" s="42">
        <v>5136</v>
      </c>
      <c r="R24" s="48" t="s">
        <v>182</v>
      </c>
      <c r="S24" s="42">
        <v>5387</v>
      </c>
      <c r="T24" s="48" t="s">
        <v>182</v>
      </c>
      <c r="U24" s="42">
        <v>5358</v>
      </c>
      <c r="V24" s="48" t="s">
        <v>44</v>
      </c>
      <c r="W24" s="42">
        <v>2870</v>
      </c>
      <c r="X24" s="48" t="s">
        <v>44</v>
      </c>
      <c r="Y24" s="102">
        <v>2833</v>
      </c>
      <c r="Z24" s="48" t="s">
        <v>44</v>
      </c>
      <c r="AA24" s="87">
        <v>2675</v>
      </c>
      <c r="AB24" s="48" t="s">
        <v>44</v>
      </c>
      <c r="AC24" s="87">
        <v>2570</v>
      </c>
      <c r="AD24" s="48" t="s">
        <v>44</v>
      </c>
      <c r="AE24" s="87">
        <v>2372</v>
      </c>
      <c r="AF24" s="48" t="s">
        <v>44</v>
      </c>
      <c r="AG24" s="87">
        <v>2223</v>
      </c>
      <c r="AH24" s="48" t="s">
        <v>44</v>
      </c>
      <c r="AI24" s="87">
        <v>2044</v>
      </c>
    </row>
    <row r="25" spans="2:35" ht="12">
      <c r="B25" t="s">
        <v>138</v>
      </c>
      <c r="C25">
        <v>328</v>
      </c>
      <c r="D25" s="43" t="s">
        <v>76</v>
      </c>
      <c r="E25" s="72">
        <v>4992</v>
      </c>
      <c r="F25" t="s">
        <v>64</v>
      </c>
      <c r="G25" s="2">
        <v>1959</v>
      </c>
      <c r="H25" s="43" t="s">
        <v>194</v>
      </c>
      <c r="I25" s="42">
        <v>1361</v>
      </c>
      <c r="J25" s="48" t="s">
        <v>49</v>
      </c>
      <c r="K25" s="42">
        <v>1243</v>
      </c>
      <c r="L25" s="48" t="s">
        <v>49</v>
      </c>
      <c r="M25" s="42">
        <v>1532</v>
      </c>
      <c r="N25" s="48" t="s">
        <v>49</v>
      </c>
      <c r="O25" s="42">
        <v>1788</v>
      </c>
      <c r="P25" s="48" t="s">
        <v>49</v>
      </c>
      <c r="Q25" s="42">
        <v>2069</v>
      </c>
      <c r="R25" s="48" t="s">
        <v>49</v>
      </c>
      <c r="S25" s="42">
        <v>2185</v>
      </c>
      <c r="T25" s="48" t="s">
        <v>49</v>
      </c>
      <c r="U25" s="42">
        <v>2236</v>
      </c>
      <c r="V25" s="48" t="s">
        <v>182</v>
      </c>
      <c r="W25" s="42">
        <v>5187</v>
      </c>
      <c r="X25" s="48" t="s">
        <v>182</v>
      </c>
      <c r="Y25" s="102">
        <v>4881</v>
      </c>
      <c r="Z25" s="48" t="s">
        <v>182</v>
      </c>
      <c r="AA25" s="87">
        <v>4582</v>
      </c>
      <c r="AB25" s="48" t="s">
        <v>182</v>
      </c>
      <c r="AC25" s="87">
        <v>4227</v>
      </c>
      <c r="AD25" s="48" t="s">
        <v>182</v>
      </c>
      <c r="AE25" s="87">
        <v>3822</v>
      </c>
      <c r="AF25" s="48" t="s">
        <v>182</v>
      </c>
      <c r="AG25" s="87">
        <v>3455</v>
      </c>
      <c r="AH25" s="48" t="s">
        <v>182</v>
      </c>
      <c r="AI25" s="87">
        <v>3016</v>
      </c>
    </row>
    <row r="26" spans="2:35" ht="12">
      <c r="B26" t="s">
        <v>139</v>
      </c>
      <c r="C26">
        <v>12</v>
      </c>
      <c r="D26" s="44" t="s">
        <v>191</v>
      </c>
      <c r="E26" s="72">
        <v>1227</v>
      </c>
      <c r="F26" t="s">
        <v>67</v>
      </c>
      <c r="G26" s="2">
        <v>1871</v>
      </c>
      <c r="H26" s="43" t="s">
        <v>276</v>
      </c>
      <c r="I26" s="42">
        <v>2452</v>
      </c>
      <c r="J26" s="43" t="s">
        <v>210</v>
      </c>
      <c r="K26" s="42">
        <v>6887</v>
      </c>
      <c r="L26" s="43" t="s">
        <v>210</v>
      </c>
      <c r="M26" s="42">
        <v>8512</v>
      </c>
      <c r="N26" s="43" t="s">
        <v>210</v>
      </c>
      <c r="O26" s="42">
        <v>9368</v>
      </c>
      <c r="P26" s="43" t="s">
        <v>210</v>
      </c>
      <c r="Q26" s="42">
        <v>9486</v>
      </c>
      <c r="R26" s="43" t="s">
        <v>210</v>
      </c>
      <c r="S26" s="42">
        <v>9653</v>
      </c>
      <c r="T26" s="43" t="s">
        <v>210</v>
      </c>
      <c r="U26" s="42">
        <v>9722</v>
      </c>
      <c r="V26" s="48" t="s">
        <v>49</v>
      </c>
      <c r="W26" s="42">
        <v>2217</v>
      </c>
      <c r="X26" s="48" t="s">
        <v>49</v>
      </c>
      <c r="Y26" s="102">
        <v>2242</v>
      </c>
      <c r="Z26" s="48" t="s">
        <v>49</v>
      </c>
      <c r="AA26" s="87">
        <v>2128</v>
      </c>
      <c r="AB26" s="48" t="s">
        <v>49</v>
      </c>
      <c r="AC26" s="87">
        <v>2045</v>
      </c>
      <c r="AD26" s="48" t="s">
        <v>49</v>
      </c>
      <c r="AE26" s="87">
        <v>1870</v>
      </c>
      <c r="AF26" s="48" t="s">
        <v>49</v>
      </c>
      <c r="AG26" s="87">
        <v>1761</v>
      </c>
      <c r="AH26" s="48" t="s">
        <v>49</v>
      </c>
      <c r="AI26" s="87">
        <v>1658</v>
      </c>
    </row>
    <row r="27" spans="2:35" ht="12">
      <c r="B27" t="s">
        <v>142</v>
      </c>
      <c r="C27">
        <v>629</v>
      </c>
      <c r="D27" s="43" t="s">
        <v>79</v>
      </c>
      <c r="E27" s="72">
        <v>289</v>
      </c>
      <c r="F27" t="s">
        <v>178</v>
      </c>
      <c r="G27" s="2">
        <v>588</v>
      </c>
      <c r="H27" s="43" t="s">
        <v>257</v>
      </c>
      <c r="I27" s="42">
        <v>1111</v>
      </c>
      <c r="J27" s="44" t="s">
        <v>50</v>
      </c>
      <c r="K27" s="42">
        <v>4335</v>
      </c>
      <c r="L27" s="44" t="s">
        <v>50</v>
      </c>
      <c r="M27" s="42">
        <v>5161</v>
      </c>
      <c r="N27" s="44" t="s">
        <v>50</v>
      </c>
      <c r="O27" s="42">
        <v>5656</v>
      </c>
      <c r="P27" s="44" t="s">
        <v>50</v>
      </c>
      <c r="Q27" s="42">
        <v>5758</v>
      </c>
      <c r="R27" s="44" t="s">
        <v>50</v>
      </c>
      <c r="S27" s="42">
        <v>5679</v>
      </c>
      <c r="T27" s="44" t="s">
        <v>50</v>
      </c>
      <c r="U27" s="42">
        <v>5641</v>
      </c>
      <c r="V27" s="43" t="s">
        <v>210</v>
      </c>
      <c r="W27" s="42">
        <v>9474</v>
      </c>
      <c r="X27" s="43" t="s">
        <v>210</v>
      </c>
      <c r="Y27" s="102">
        <v>9012</v>
      </c>
      <c r="Z27" s="43" t="s">
        <v>210</v>
      </c>
      <c r="AA27" s="87">
        <v>8386</v>
      </c>
      <c r="AB27" s="43" t="s">
        <v>210</v>
      </c>
      <c r="AC27" s="87">
        <v>7703</v>
      </c>
      <c r="AD27" s="43" t="s">
        <v>210</v>
      </c>
      <c r="AE27" s="87">
        <v>6920</v>
      </c>
      <c r="AF27" s="43" t="s">
        <v>210</v>
      </c>
      <c r="AG27" s="87">
        <v>6374</v>
      </c>
      <c r="AH27" s="43" t="s">
        <v>210</v>
      </c>
      <c r="AI27" s="87">
        <v>5807</v>
      </c>
    </row>
    <row r="28" spans="2:35" ht="12">
      <c r="B28" t="s">
        <v>143</v>
      </c>
      <c r="C28">
        <v>57</v>
      </c>
      <c r="D28" s="43" t="s">
        <v>80</v>
      </c>
      <c r="E28" s="72">
        <v>2466</v>
      </c>
      <c r="F28" t="s">
        <v>70</v>
      </c>
      <c r="G28" s="2">
        <v>1484</v>
      </c>
      <c r="H28" s="43" t="s">
        <v>56</v>
      </c>
      <c r="I28" s="42">
        <v>1070</v>
      </c>
      <c r="J28" s="43" t="s">
        <v>194</v>
      </c>
      <c r="K28" s="42">
        <v>1516</v>
      </c>
      <c r="L28" s="43" t="s">
        <v>194</v>
      </c>
      <c r="M28" s="42">
        <v>1651</v>
      </c>
      <c r="N28" s="43" t="s">
        <v>194</v>
      </c>
      <c r="O28" s="42">
        <v>1765</v>
      </c>
      <c r="P28" s="43" t="s">
        <v>194</v>
      </c>
      <c r="Q28" s="42">
        <v>1776</v>
      </c>
      <c r="R28" s="43" t="s">
        <v>194</v>
      </c>
      <c r="S28" s="42">
        <v>1750</v>
      </c>
      <c r="T28" s="43" t="s">
        <v>194</v>
      </c>
      <c r="U28" s="42">
        <v>1650</v>
      </c>
      <c r="V28" s="44" t="s">
        <v>50</v>
      </c>
      <c r="W28" s="42">
        <v>5522</v>
      </c>
      <c r="X28" s="44" t="s">
        <v>50</v>
      </c>
      <c r="Y28" s="102">
        <v>5448</v>
      </c>
      <c r="Z28" s="91" t="s">
        <v>50</v>
      </c>
      <c r="AA28" s="87">
        <v>5142</v>
      </c>
      <c r="AB28" s="91" t="s">
        <v>50</v>
      </c>
      <c r="AC28" s="87">
        <v>4898</v>
      </c>
      <c r="AD28" s="91" t="s">
        <v>50</v>
      </c>
      <c r="AE28" s="87">
        <v>4502</v>
      </c>
      <c r="AF28" s="91" t="s">
        <v>50</v>
      </c>
      <c r="AG28" s="87">
        <v>4213</v>
      </c>
      <c r="AH28" s="91" t="s">
        <v>50</v>
      </c>
      <c r="AI28" s="87">
        <v>3865</v>
      </c>
    </row>
    <row r="29" spans="2:35" ht="12">
      <c r="B29" t="s">
        <v>203</v>
      </c>
      <c r="C29">
        <v>243</v>
      </c>
      <c r="D29" s="46" t="s">
        <v>218</v>
      </c>
      <c r="E29" s="72">
        <v>1883</v>
      </c>
      <c r="F29" t="s">
        <v>71</v>
      </c>
      <c r="G29" s="2">
        <v>884</v>
      </c>
      <c r="H29" s="43" t="s">
        <v>57</v>
      </c>
      <c r="I29" s="42">
        <v>1307</v>
      </c>
      <c r="J29" s="43" t="s">
        <v>276</v>
      </c>
      <c r="K29" s="42">
        <v>2912</v>
      </c>
      <c r="L29" s="43" t="s">
        <v>276</v>
      </c>
      <c r="M29" s="42">
        <v>3377</v>
      </c>
      <c r="N29" s="43" t="s">
        <v>276</v>
      </c>
      <c r="O29" s="42">
        <v>4031</v>
      </c>
      <c r="P29" s="43" t="s">
        <v>276</v>
      </c>
      <c r="Q29" s="42">
        <v>4266</v>
      </c>
      <c r="R29" s="43" t="s">
        <v>276</v>
      </c>
      <c r="S29" s="42">
        <v>4447</v>
      </c>
      <c r="T29" s="43" t="s">
        <v>276</v>
      </c>
      <c r="U29" s="42">
        <v>4324</v>
      </c>
      <c r="V29" s="43" t="s">
        <v>194</v>
      </c>
      <c r="W29" s="42">
        <v>1594</v>
      </c>
      <c r="X29" s="43" t="s">
        <v>194</v>
      </c>
      <c r="Y29" s="102">
        <v>1532</v>
      </c>
      <c r="Z29" s="43" t="s">
        <v>194</v>
      </c>
      <c r="AA29" s="87">
        <v>1433</v>
      </c>
      <c r="AB29" s="43" t="s">
        <v>194</v>
      </c>
      <c r="AC29" s="87">
        <v>1330</v>
      </c>
      <c r="AD29" s="43" t="s">
        <v>194</v>
      </c>
      <c r="AE29" s="87">
        <v>1234</v>
      </c>
      <c r="AF29" s="43" t="s">
        <v>194</v>
      </c>
      <c r="AG29" s="87">
        <v>1151</v>
      </c>
      <c r="AH29" s="43" t="s">
        <v>194</v>
      </c>
      <c r="AI29" s="87">
        <v>1070</v>
      </c>
    </row>
    <row r="30" spans="2:35" ht="12">
      <c r="B30" t="s">
        <v>145</v>
      </c>
      <c r="C30">
        <v>564</v>
      </c>
      <c r="D30" s="43" t="s">
        <v>358</v>
      </c>
      <c r="E30" s="72">
        <v>431</v>
      </c>
      <c r="F30" t="s">
        <v>73</v>
      </c>
      <c r="G30" s="2">
        <v>2945</v>
      </c>
      <c r="H30" s="43" t="s">
        <v>62</v>
      </c>
      <c r="I30" s="42">
        <v>1910</v>
      </c>
      <c r="J30" s="43" t="s">
        <v>257</v>
      </c>
      <c r="K30" s="42">
        <v>1449</v>
      </c>
      <c r="L30" s="43" t="s">
        <v>257</v>
      </c>
      <c r="M30" s="42">
        <v>1601</v>
      </c>
      <c r="N30" s="43" t="s">
        <v>257</v>
      </c>
      <c r="O30" s="42">
        <v>1949</v>
      </c>
      <c r="P30" s="43" t="s">
        <v>257</v>
      </c>
      <c r="Q30" s="42">
        <v>2326</v>
      </c>
      <c r="R30" s="43" t="s">
        <v>257</v>
      </c>
      <c r="S30" s="42">
        <v>2419</v>
      </c>
      <c r="T30" s="43" t="s">
        <v>257</v>
      </c>
      <c r="U30" s="42">
        <v>2400</v>
      </c>
      <c r="V30" s="43" t="s">
        <v>276</v>
      </c>
      <c r="W30" s="42">
        <v>4245</v>
      </c>
      <c r="X30" s="43" t="s">
        <v>276</v>
      </c>
      <c r="Y30" s="102">
        <v>4154</v>
      </c>
      <c r="Z30" s="43" t="s">
        <v>276</v>
      </c>
      <c r="AA30" s="87">
        <v>3918</v>
      </c>
      <c r="AB30" s="43" t="s">
        <v>276</v>
      </c>
      <c r="AC30" s="87">
        <v>3712</v>
      </c>
      <c r="AD30" s="43" t="s">
        <v>276</v>
      </c>
      <c r="AE30" s="87">
        <v>3348</v>
      </c>
      <c r="AF30" s="43" t="s">
        <v>276</v>
      </c>
      <c r="AG30" s="87">
        <v>3105</v>
      </c>
      <c r="AH30" s="43" t="s">
        <v>276</v>
      </c>
      <c r="AI30" s="87">
        <v>2851</v>
      </c>
    </row>
    <row r="31" spans="2:35" ht="12">
      <c r="B31" t="s">
        <v>153</v>
      </c>
      <c r="C31">
        <v>352</v>
      </c>
      <c r="D31" s="45" t="s">
        <v>83</v>
      </c>
      <c r="E31" s="72">
        <v>863</v>
      </c>
      <c r="F31" t="s">
        <v>353</v>
      </c>
      <c r="G31" s="2">
        <v>7</v>
      </c>
      <c r="H31" s="43" t="s">
        <v>64</v>
      </c>
      <c r="I31" s="42">
        <v>2343</v>
      </c>
      <c r="J31" s="43" t="s">
        <v>56</v>
      </c>
      <c r="K31" s="42">
        <v>1201</v>
      </c>
      <c r="L31" s="43" t="s">
        <v>56</v>
      </c>
      <c r="M31" s="42">
        <v>1299</v>
      </c>
      <c r="N31" s="43" t="s">
        <v>56</v>
      </c>
      <c r="O31" s="42">
        <v>1349</v>
      </c>
      <c r="P31" s="43" t="s">
        <v>56</v>
      </c>
      <c r="Q31" s="42">
        <v>1352</v>
      </c>
      <c r="R31" s="43" t="s">
        <v>56</v>
      </c>
      <c r="S31" s="42">
        <v>1318</v>
      </c>
      <c r="T31" s="43" t="s">
        <v>56</v>
      </c>
      <c r="U31" s="42">
        <v>1296</v>
      </c>
      <c r="V31" s="43" t="s">
        <v>257</v>
      </c>
      <c r="W31" s="42">
        <v>2426</v>
      </c>
      <c r="X31" s="43" t="s">
        <v>257</v>
      </c>
      <c r="Y31" s="102">
        <v>2404</v>
      </c>
      <c r="Z31" s="43" t="s">
        <v>257</v>
      </c>
      <c r="AA31" s="87">
        <v>2344</v>
      </c>
      <c r="AB31" s="43" t="s">
        <v>257</v>
      </c>
      <c r="AC31" s="87">
        <v>2255</v>
      </c>
      <c r="AD31" s="43" t="s">
        <v>257</v>
      </c>
      <c r="AE31" s="87">
        <v>2092</v>
      </c>
      <c r="AF31" s="43" t="s">
        <v>257</v>
      </c>
      <c r="AG31" s="87">
        <v>1956</v>
      </c>
      <c r="AH31" s="43" t="s">
        <v>257</v>
      </c>
      <c r="AI31" s="87">
        <v>1774</v>
      </c>
    </row>
    <row r="32" spans="2:35" ht="12">
      <c r="B32" t="s">
        <v>155</v>
      </c>
      <c r="C32">
        <v>117</v>
      </c>
      <c r="D32" s="43" t="s">
        <v>84</v>
      </c>
      <c r="E32" s="72">
        <v>588</v>
      </c>
      <c r="F32" t="s">
        <v>174</v>
      </c>
      <c r="G32" s="2">
        <v>2831</v>
      </c>
      <c r="H32" s="43" t="s">
        <v>67</v>
      </c>
      <c r="I32" s="42">
        <v>2295</v>
      </c>
      <c r="J32" s="43" t="s">
        <v>57</v>
      </c>
      <c r="K32" s="42">
        <v>1602</v>
      </c>
      <c r="L32" s="43" t="s">
        <v>57</v>
      </c>
      <c r="M32" s="42">
        <v>1839</v>
      </c>
      <c r="N32" s="43" t="s">
        <v>57</v>
      </c>
      <c r="O32" s="42">
        <v>2108</v>
      </c>
      <c r="P32" s="43" t="s">
        <v>57</v>
      </c>
      <c r="Q32" s="42">
        <v>2196</v>
      </c>
      <c r="R32" s="43" t="s">
        <v>57</v>
      </c>
      <c r="S32" s="42">
        <v>2299</v>
      </c>
      <c r="T32" s="43" t="s">
        <v>57</v>
      </c>
      <c r="U32" s="42">
        <v>2291</v>
      </c>
      <c r="V32" s="43" t="s">
        <v>56</v>
      </c>
      <c r="W32" s="42">
        <v>1265</v>
      </c>
      <c r="X32" s="43" t="s">
        <v>56</v>
      </c>
      <c r="Y32" s="102">
        <v>1213</v>
      </c>
      <c r="Z32" s="43" t="s">
        <v>56</v>
      </c>
      <c r="AA32" s="87">
        <v>1124</v>
      </c>
      <c r="AB32" s="43" t="s">
        <v>56</v>
      </c>
      <c r="AC32" s="87">
        <v>1054</v>
      </c>
      <c r="AD32" s="43" t="s">
        <v>56</v>
      </c>
      <c r="AE32" s="87">
        <v>956</v>
      </c>
      <c r="AF32" s="43" t="s">
        <v>56</v>
      </c>
      <c r="AG32" s="87">
        <v>906</v>
      </c>
      <c r="AH32" s="43" t="s">
        <v>56</v>
      </c>
      <c r="AI32" s="87">
        <v>828</v>
      </c>
    </row>
    <row r="33" spans="2:35" ht="12">
      <c r="B33" t="s">
        <v>157</v>
      </c>
      <c r="C33">
        <v>184</v>
      </c>
      <c r="D33" s="46" t="s">
        <v>85</v>
      </c>
      <c r="E33" s="72">
        <v>1483</v>
      </c>
      <c r="F33" t="s">
        <v>201</v>
      </c>
      <c r="G33" s="2">
        <v>452</v>
      </c>
      <c r="H33" s="43" t="s">
        <v>178</v>
      </c>
      <c r="I33" s="42">
        <v>1706</v>
      </c>
      <c r="J33" s="43" t="s">
        <v>62</v>
      </c>
      <c r="K33" s="42">
        <v>2440</v>
      </c>
      <c r="L33" s="43" t="s">
        <v>62</v>
      </c>
      <c r="M33" s="42">
        <v>2863</v>
      </c>
      <c r="N33" s="43" t="s">
        <v>62</v>
      </c>
      <c r="O33" s="42">
        <v>3172</v>
      </c>
      <c r="P33" s="43" t="s">
        <v>62</v>
      </c>
      <c r="Q33" s="42">
        <v>3339</v>
      </c>
      <c r="R33" s="43" t="s">
        <v>62</v>
      </c>
      <c r="S33" s="42">
        <v>3447</v>
      </c>
      <c r="T33" s="43" t="s">
        <v>62</v>
      </c>
      <c r="U33" s="42">
        <v>3428</v>
      </c>
      <c r="V33" s="43" t="s">
        <v>57</v>
      </c>
      <c r="W33" s="42">
        <v>2285</v>
      </c>
      <c r="X33" s="43" t="s">
        <v>57</v>
      </c>
      <c r="Y33" s="102">
        <v>2229</v>
      </c>
      <c r="Z33" s="43" t="s">
        <v>57</v>
      </c>
      <c r="AA33" s="87">
        <v>2133</v>
      </c>
      <c r="AB33" s="43" t="s">
        <v>57</v>
      </c>
      <c r="AC33" s="87">
        <v>2048</v>
      </c>
      <c r="AD33" s="43" t="s">
        <v>57</v>
      </c>
      <c r="AE33" s="87">
        <v>1914</v>
      </c>
      <c r="AF33" s="43" t="s">
        <v>57</v>
      </c>
      <c r="AG33" s="87">
        <v>1835</v>
      </c>
      <c r="AH33" s="43" t="s">
        <v>57</v>
      </c>
      <c r="AI33" s="87">
        <v>1733</v>
      </c>
    </row>
    <row r="34" spans="2:35" ht="12">
      <c r="B34" t="s">
        <v>168</v>
      </c>
      <c r="C34">
        <v>715</v>
      </c>
      <c r="D34" s="47" t="s">
        <v>404</v>
      </c>
      <c r="E34" s="72">
        <v>950</v>
      </c>
      <c r="F34" t="s">
        <v>200</v>
      </c>
      <c r="G34" s="2">
        <v>1297</v>
      </c>
      <c r="H34" s="43" t="s">
        <v>68</v>
      </c>
      <c r="I34" s="42">
        <v>718</v>
      </c>
      <c r="J34" s="43" t="s">
        <v>63</v>
      </c>
      <c r="K34" s="42">
        <v>38</v>
      </c>
      <c r="L34" s="43" t="s">
        <v>63</v>
      </c>
      <c r="M34" s="42">
        <v>1257</v>
      </c>
      <c r="N34" s="43" t="s">
        <v>63</v>
      </c>
      <c r="O34" s="42">
        <v>1507</v>
      </c>
      <c r="P34" s="43" t="s">
        <v>63</v>
      </c>
      <c r="Q34" s="42">
        <v>1447</v>
      </c>
      <c r="R34" s="43" t="s">
        <v>63</v>
      </c>
      <c r="S34" s="42">
        <v>1530</v>
      </c>
      <c r="T34" s="43" t="s">
        <v>63</v>
      </c>
      <c r="U34" s="42">
        <v>1580</v>
      </c>
      <c r="V34" s="43" t="s">
        <v>62</v>
      </c>
      <c r="W34" s="42">
        <v>3402</v>
      </c>
      <c r="X34" s="43" t="s">
        <v>62</v>
      </c>
      <c r="Y34" s="102">
        <v>3261</v>
      </c>
      <c r="Z34" s="43" t="s">
        <v>62</v>
      </c>
      <c r="AA34" s="87">
        <v>3158</v>
      </c>
      <c r="AB34" s="43" t="s">
        <v>62</v>
      </c>
      <c r="AC34" s="87">
        <v>3052</v>
      </c>
      <c r="AD34" s="43" t="s">
        <v>62</v>
      </c>
      <c r="AE34" s="87">
        <v>2839</v>
      </c>
      <c r="AF34" s="43" t="s">
        <v>62</v>
      </c>
      <c r="AG34" s="87">
        <v>2680</v>
      </c>
      <c r="AH34" s="43" t="s">
        <v>62</v>
      </c>
      <c r="AI34" s="87">
        <v>2507</v>
      </c>
    </row>
    <row r="35" spans="2:35" ht="12">
      <c r="B35" t="s">
        <v>170</v>
      </c>
      <c r="C35">
        <v>1356</v>
      </c>
      <c r="D35" s="44" t="s">
        <v>88</v>
      </c>
      <c r="E35" s="72">
        <v>1706</v>
      </c>
      <c r="F35" t="s">
        <v>76</v>
      </c>
      <c r="G35" s="2">
        <v>7504</v>
      </c>
      <c r="H35" s="43" t="s">
        <v>70</v>
      </c>
      <c r="I35" s="42">
        <v>1810</v>
      </c>
      <c r="J35" s="43" t="s">
        <v>64</v>
      </c>
      <c r="K35" s="42">
        <v>2669</v>
      </c>
      <c r="L35" s="43" t="s">
        <v>64</v>
      </c>
      <c r="M35" s="42">
        <v>2910</v>
      </c>
      <c r="N35" s="43" t="s">
        <v>64</v>
      </c>
      <c r="O35" s="42">
        <v>3050</v>
      </c>
      <c r="P35" s="43" t="s">
        <v>64</v>
      </c>
      <c r="Q35" s="42">
        <v>3069</v>
      </c>
      <c r="R35" s="43" t="s">
        <v>64</v>
      </c>
      <c r="S35" s="42">
        <v>3052</v>
      </c>
      <c r="T35" s="43" t="s">
        <v>64</v>
      </c>
      <c r="U35" s="42">
        <v>3025</v>
      </c>
      <c r="V35" s="43" t="s">
        <v>63</v>
      </c>
      <c r="W35" s="42">
        <v>1587</v>
      </c>
      <c r="X35" s="43" t="s">
        <v>63</v>
      </c>
      <c r="Y35" s="102">
        <v>1567</v>
      </c>
      <c r="Z35" s="43" t="s">
        <v>63</v>
      </c>
      <c r="AA35" s="87">
        <v>1482</v>
      </c>
      <c r="AB35" s="43" t="s">
        <v>63</v>
      </c>
      <c r="AC35" s="87">
        <v>1381</v>
      </c>
      <c r="AD35" s="43" t="s">
        <v>63</v>
      </c>
      <c r="AE35" s="87">
        <v>1289</v>
      </c>
      <c r="AF35" s="43" t="s">
        <v>63</v>
      </c>
      <c r="AG35" s="87">
        <v>1229</v>
      </c>
      <c r="AH35" s="43" t="s">
        <v>63</v>
      </c>
      <c r="AI35" s="87">
        <v>1128</v>
      </c>
    </row>
    <row r="36" spans="4:35" ht="12">
      <c r="D36" s="44" t="s">
        <v>97</v>
      </c>
      <c r="E36" s="72">
        <v>386</v>
      </c>
      <c r="F36" t="s">
        <v>191</v>
      </c>
      <c r="G36" s="2">
        <v>1767</v>
      </c>
      <c r="H36" s="43" t="s">
        <v>240</v>
      </c>
      <c r="I36" s="42">
        <v>633</v>
      </c>
      <c r="J36" s="43" t="s">
        <v>66</v>
      </c>
      <c r="K36" s="42">
        <v>102</v>
      </c>
      <c r="L36" s="43" t="s">
        <v>66</v>
      </c>
      <c r="M36" s="42">
        <v>582</v>
      </c>
      <c r="N36" s="43" t="s">
        <v>66</v>
      </c>
      <c r="O36" s="42">
        <v>754</v>
      </c>
      <c r="P36" s="43" t="s">
        <v>66</v>
      </c>
      <c r="Q36" s="42">
        <v>899</v>
      </c>
      <c r="R36" s="43" t="s">
        <v>66</v>
      </c>
      <c r="S36" s="42">
        <v>961</v>
      </c>
      <c r="T36" s="43" t="s">
        <v>66</v>
      </c>
      <c r="U36" s="42">
        <v>1001</v>
      </c>
      <c r="V36" s="43" t="s">
        <v>64</v>
      </c>
      <c r="W36" s="42">
        <v>3000</v>
      </c>
      <c r="X36" s="43" t="s">
        <v>64</v>
      </c>
      <c r="Y36" s="102">
        <v>2905</v>
      </c>
      <c r="Z36" s="43" t="s">
        <v>64</v>
      </c>
      <c r="AA36" s="87">
        <v>2778</v>
      </c>
      <c r="AB36" s="43" t="s">
        <v>64</v>
      </c>
      <c r="AC36" s="87">
        <v>2636</v>
      </c>
      <c r="AD36" s="43" t="s">
        <v>64</v>
      </c>
      <c r="AE36" s="87">
        <v>2440</v>
      </c>
      <c r="AF36" s="43" t="s">
        <v>64</v>
      </c>
      <c r="AG36" s="87">
        <v>2262</v>
      </c>
      <c r="AH36" s="43" t="s">
        <v>64</v>
      </c>
      <c r="AI36" s="87">
        <v>2072</v>
      </c>
    </row>
    <row r="37" spans="3:35" ht="12">
      <c r="C37">
        <f>SUM(C2:C36)</f>
        <v>11982</v>
      </c>
      <c r="D37" s="44" t="s">
        <v>99</v>
      </c>
      <c r="E37" s="72">
        <v>1950</v>
      </c>
      <c r="F37" t="s">
        <v>77</v>
      </c>
      <c r="G37" s="2">
        <v>1414</v>
      </c>
      <c r="H37" s="43" t="s">
        <v>71</v>
      </c>
      <c r="I37" s="42">
        <v>1202</v>
      </c>
      <c r="J37" s="43" t="s">
        <v>67</v>
      </c>
      <c r="K37" s="42">
        <v>2520</v>
      </c>
      <c r="L37" s="43" t="s">
        <v>67</v>
      </c>
      <c r="M37" s="42">
        <v>2797</v>
      </c>
      <c r="N37" s="43" t="s">
        <v>67</v>
      </c>
      <c r="O37" s="42">
        <v>3016</v>
      </c>
      <c r="P37" s="43" t="s">
        <v>67</v>
      </c>
      <c r="Q37" s="42">
        <v>3094</v>
      </c>
      <c r="R37" s="43" t="s">
        <v>67</v>
      </c>
      <c r="S37" s="42">
        <v>3305</v>
      </c>
      <c r="T37" s="43" t="s">
        <v>67</v>
      </c>
      <c r="U37" s="42">
        <v>3370</v>
      </c>
      <c r="V37" s="43" t="s">
        <v>66</v>
      </c>
      <c r="W37" s="42">
        <v>997</v>
      </c>
      <c r="X37" s="43" t="s">
        <v>66</v>
      </c>
      <c r="Y37" s="102">
        <v>960</v>
      </c>
      <c r="Z37" s="43" t="s">
        <v>66</v>
      </c>
      <c r="AA37" s="87">
        <v>896</v>
      </c>
      <c r="AB37" s="43" t="s">
        <v>66</v>
      </c>
      <c r="AC37" s="87">
        <v>873</v>
      </c>
      <c r="AD37" s="43" t="s">
        <v>66</v>
      </c>
      <c r="AE37" s="87">
        <v>822</v>
      </c>
      <c r="AF37" s="43" t="s">
        <v>66</v>
      </c>
      <c r="AG37" s="87">
        <v>744</v>
      </c>
      <c r="AH37" s="43" t="s">
        <v>66</v>
      </c>
      <c r="AI37" s="87">
        <v>694</v>
      </c>
    </row>
    <row r="38" spans="4:35" ht="12">
      <c r="D38" s="48" t="s">
        <v>100</v>
      </c>
      <c r="E38" s="72">
        <v>1626</v>
      </c>
      <c r="F38" t="s">
        <v>298</v>
      </c>
      <c r="G38" s="2">
        <v>99</v>
      </c>
      <c r="H38" s="46" t="s">
        <v>73</v>
      </c>
      <c r="I38" s="42">
        <v>3189</v>
      </c>
      <c r="J38" s="43" t="s">
        <v>178</v>
      </c>
      <c r="K38" s="42">
        <v>2191</v>
      </c>
      <c r="L38" s="43" t="s">
        <v>178</v>
      </c>
      <c r="M38" s="42">
        <v>2481</v>
      </c>
      <c r="N38" s="43" t="s">
        <v>178</v>
      </c>
      <c r="O38" s="42">
        <v>3091</v>
      </c>
      <c r="P38" s="43" t="s">
        <v>178</v>
      </c>
      <c r="Q38" s="42">
        <v>3225</v>
      </c>
      <c r="R38" s="43" t="s">
        <v>178</v>
      </c>
      <c r="S38" s="42">
        <v>3262</v>
      </c>
      <c r="T38" s="43" t="s">
        <v>178</v>
      </c>
      <c r="U38" s="42">
        <v>3239</v>
      </c>
      <c r="V38" s="43" t="s">
        <v>67</v>
      </c>
      <c r="W38" s="42">
        <v>3387</v>
      </c>
      <c r="X38" s="43" t="s">
        <v>67</v>
      </c>
      <c r="Y38" s="102">
        <v>3319</v>
      </c>
      <c r="Z38" s="91" t="s">
        <v>67</v>
      </c>
      <c r="AA38" s="87">
        <v>3137</v>
      </c>
      <c r="AB38" s="91" t="s">
        <v>67</v>
      </c>
      <c r="AC38" s="87">
        <v>2959</v>
      </c>
      <c r="AD38" s="91" t="s">
        <v>67</v>
      </c>
      <c r="AE38" s="87">
        <v>2673</v>
      </c>
      <c r="AF38" s="91" t="s">
        <v>67</v>
      </c>
      <c r="AG38" s="87">
        <v>2446</v>
      </c>
      <c r="AH38" s="91" t="s">
        <v>67</v>
      </c>
      <c r="AI38" s="87">
        <v>2213</v>
      </c>
    </row>
    <row r="39" spans="4:35" ht="12">
      <c r="D39" s="44" t="s">
        <v>104</v>
      </c>
      <c r="E39" s="72">
        <v>3546</v>
      </c>
      <c r="F39" t="s">
        <v>79</v>
      </c>
      <c r="G39" s="2">
        <v>516</v>
      </c>
      <c r="H39" s="46" t="s">
        <v>353</v>
      </c>
      <c r="I39" s="42">
        <v>2421</v>
      </c>
      <c r="J39" s="43" t="s">
        <v>68</v>
      </c>
      <c r="K39" s="42">
        <v>1215</v>
      </c>
      <c r="L39" s="43" t="s">
        <v>68</v>
      </c>
      <c r="M39" s="42">
        <v>1509</v>
      </c>
      <c r="N39" s="43" t="s">
        <v>68</v>
      </c>
      <c r="O39" s="42">
        <v>1785</v>
      </c>
      <c r="P39" s="43" t="s">
        <v>68</v>
      </c>
      <c r="Q39" s="42">
        <v>1889</v>
      </c>
      <c r="R39" s="43" t="s">
        <v>68</v>
      </c>
      <c r="S39" s="42">
        <v>2019</v>
      </c>
      <c r="T39" s="43" t="s">
        <v>68</v>
      </c>
      <c r="U39" s="42">
        <v>1945</v>
      </c>
      <c r="V39" s="43" t="s">
        <v>178</v>
      </c>
      <c r="W39" s="42">
        <v>3251</v>
      </c>
      <c r="X39" s="43" t="s">
        <v>178</v>
      </c>
      <c r="Y39" s="102">
        <v>3178</v>
      </c>
      <c r="Z39" s="43" t="s">
        <v>178</v>
      </c>
      <c r="AA39" s="87">
        <v>2930</v>
      </c>
      <c r="AB39" s="43" t="s">
        <v>178</v>
      </c>
      <c r="AC39" s="87">
        <v>2733</v>
      </c>
      <c r="AD39" s="43" t="s">
        <v>178</v>
      </c>
      <c r="AE39" s="87">
        <v>2522</v>
      </c>
      <c r="AF39" s="43" t="s">
        <v>178</v>
      </c>
      <c r="AG39" s="87">
        <v>2468</v>
      </c>
      <c r="AH39" s="43" t="s">
        <v>178</v>
      </c>
      <c r="AI39" s="87">
        <v>2272</v>
      </c>
    </row>
    <row r="40" spans="4:35" ht="12">
      <c r="D40" s="44" t="s">
        <v>107</v>
      </c>
      <c r="E40" s="72">
        <v>1339</v>
      </c>
      <c r="F40" t="s">
        <v>80</v>
      </c>
      <c r="G40" s="2">
        <v>3594</v>
      </c>
      <c r="H40" s="43" t="s">
        <v>403</v>
      </c>
      <c r="I40" s="42">
        <v>3742</v>
      </c>
      <c r="J40" s="43" t="s">
        <v>70</v>
      </c>
      <c r="K40" s="42">
        <v>2167</v>
      </c>
      <c r="L40" s="43" t="s">
        <v>70</v>
      </c>
      <c r="M40" s="42">
        <v>2372</v>
      </c>
      <c r="N40" s="43" t="s">
        <v>70</v>
      </c>
      <c r="O40" s="42">
        <v>2531</v>
      </c>
      <c r="P40" s="43" t="s">
        <v>70</v>
      </c>
      <c r="Q40" s="42">
        <v>2621</v>
      </c>
      <c r="R40" s="43" t="s">
        <v>70</v>
      </c>
      <c r="S40" s="42">
        <v>2688</v>
      </c>
      <c r="T40" s="43" t="s">
        <v>70</v>
      </c>
      <c r="U40" s="42">
        <v>2683</v>
      </c>
      <c r="V40" s="43" t="s">
        <v>68</v>
      </c>
      <c r="W40" s="42">
        <v>1968</v>
      </c>
      <c r="X40" s="43" t="s">
        <v>68</v>
      </c>
      <c r="Y40" s="102">
        <v>1925</v>
      </c>
      <c r="Z40" s="43" t="s">
        <v>68</v>
      </c>
      <c r="AA40" s="87">
        <v>1845</v>
      </c>
      <c r="AB40" s="43" t="s">
        <v>68</v>
      </c>
      <c r="AC40" s="87">
        <v>1767</v>
      </c>
      <c r="AD40" s="43" t="s">
        <v>68</v>
      </c>
      <c r="AE40" s="87">
        <v>1636</v>
      </c>
      <c r="AF40" s="43" t="s">
        <v>68</v>
      </c>
      <c r="AG40" s="87">
        <v>1504</v>
      </c>
      <c r="AH40" s="43" t="s">
        <v>68</v>
      </c>
      <c r="AI40" s="87">
        <v>1410</v>
      </c>
    </row>
    <row r="41" spans="4:35" ht="12">
      <c r="D41" s="44" t="s">
        <v>188</v>
      </c>
      <c r="E41" s="72">
        <v>920</v>
      </c>
      <c r="F41" t="s">
        <v>218</v>
      </c>
      <c r="G41" s="2">
        <v>4182</v>
      </c>
      <c r="H41" s="43" t="s">
        <v>201</v>
      </c>
      <c r="I41" s="42">
        <v>622</v>
      </c>
      <c r="J41" s="43" t="s">
        <v>240</v>
      </c>
      <c r="K41" s="42">
        <v>1006</v>
      </c>
      <c r="L41" s="43" t="s">
        <v>240</v>
      </c>
      <c r="M41" s="42">
        <v>1328</v>
      </c>
      <c r="N41" s="43" t="s">
        <v>240</v>
      </c>
      <c r="O41" s="42">
        <v>1507</v>
      </c>
      <c r="P41" s="43" t="s">
        <v>240</v>
      </c>
      <c r="Q41" s="42">
        <v>1879</v>
      </c>
      <c r="R41" s="43" t="s">
        <v>240</v>
      </c>
      <c r="S41" s="42">
        <v>2016</v>
      </c>
      <c r="T41" s="43" t="s">
        <v>240</v>
      </c>
      <c r="U41" s="42">
        <v>2088</v>
      </c>
      <c r="V41" s="43" t="s">
        <v>70</v>
      </c>
      <c r="W41" s="42">
        <v>2619</v>
      </c>
      <c r="X41" s="43" t="s">
        <v>70</v>
      </c>
      <c r="Y41" s="102">
        <v>2488</v>
      </c>
      <c r="Z41" s="43" t="s">
        <v>70</v>
      </c>
      <c r="AA41" s="87">
        <v>2314</v>
      </c>
      <c r="AB41" s="43" t="s">
        <v>70</v>
      </c>
      <c r="AC41" s="87">
        <v>2154</v>
      </c>
      <c r="AD41" s="43" t="s">
        <v>70</v>
      </c>
      <c r="AE41" s="87">
        <v>2010</v>
      </c>
      <c r="AF41" s="43" t="s">
        <v>70</v>
      </c>
      <c r="AG41" s="87">
        <v>1918</v>
      </c>
      <c r="AH41" s="43" t="s">
        <v>70</v>
      </c>
      <c r="AI41" s="87">
        <v>1774</v>
      </c>
    </row>
    <row r="42" spans="4:35" ht="12">
      <c r="D42" s="43" t="s">
        <v>120</v>
      </c>
      <c r="E42" s="72">
        <v>2310</v>
      </c>
      <c r="F42" t="s">
        <v>358</v>
      </c>
      <c r="G42" s="2">
        <v>781</v>
      </c>
      <c r="H42" s="43" t="s">
        <v>200</v>
      </c>
      <c r="I42" s="42">
        <v>1520</v>
      </c>
      <c r="J42" s="43" t="s">
        <v>71</v>
      </c>
      <c r="K42" s="42">
        <v>1377</v>
      </c>
      <c r="L42" s="43" t="s">
        <v>71</v>
      </c>
      <c r="M42" s="42">
        <v>1567</v>
      </c>
      <c r="N42" s="43" t="s">
        <v>71</v>
      </c>
      <c r="O42" s="42">
        <v>1628</v>
      </c>
      <c r="P42" s="43" t="s">
        <v>71</v>
      </c>
      <c r="Q42" s="42">
        <v>1827</v>
      </c>
      <c r="R42" s="43" t="s">
        <v>71</v>
      </c>
      <c r="S42" s="42">
        <v>1955</v>
      </c>
      <c r="T42" s="43" t="s">
        <v>71</v>
      </c>
      <c r="U42" s="42">
        <v>1935</v>
      </c>
      <c r="V42" s="43" t="s">
        <v>240</v>
      </c>
      <c r="W42" s="42">
        <v>2115</v>
      </c>
      <c r="X42" s="43" t="s">
        <v>240</v>
      </c>
      <c r="Y42" s="102">
        <v>2072</v>
      </c>
      <c r="Z42" s="43" t="s">
        <v>240</v>
      </c>
      <c r="AA42" s="87">
        <v>2007</v>
      </c>
      <c r="AB42" s="43" t="s">
        <v>240</v>
      </c>
      <c r="AC42" s="87">
        <v>1857</v>
      </c>
      <c r="AD42" s="43" t="s">
        <v>240</v>
      </c>
      <c r="AE42" s="87">
        <v>1726</v>
      </c>
      <c r="AF42" s="43" t="s">
        <v>240</v>
      </c>
      <c r="AG42" s="87">
        <v>1629</v>
      </c>
      <c r="AH42" s="43" t="s">
        <v>240</v>
      </c>
      <c r="AI42" s="87">
        <v>1516</v>
      </c>
    </row>
    <row r="43" spans="4:35" ht="12">
      <c r="D43" s="46" t="s">
        <v>319</v>
      </c>
      <c r="E43" s="72">
        <v>1361</v>
      </c>
      <c r="F43" t="s">
        <v>177</v>
      </c>
      <c r="G43" s="2">
        <v>332</v>
      </c>
      <c r="H43" s="43" t="s">
        <v>76</v>
      </c>
      <c r="I43" s="42">
        <v>8003</v>
      </c>
      <c r="J43" s="46" t="s">
        <v>73</v>
      </c>
      <c r="K43" s="42">
        <v>3747</v>
      </c>
      <c r="L43" s="46" t="s">
        <v>73</v>
      </c>
      <c r="M43" s="42">
        <v>4758</v>
      </c>
      <c r="N43" s="46" t="s">
        <v>73</v>
      </c>
      <c r="O43" s="42">
        <v>5422</v>
      </c>
      <c r="P43" s="46" t="s">
        <v>73</v>
      </c>
      <c r="Q43" s="42">
        <v>6110</v>
      </c>
      <c r="R43" s="46" t="s">
        <v>73</v>
      </c>
      <c r="S43" s="42">
        <v>6385</v>
      </c>
      <c r="T43" s="46" t="s">
        <v>73</v>
      </c>
      <c r="U43" s="42">
        <v>6365</v>
      </c>
      <c r="V43" s="43" t="s">
        <v>71</v>
      </c>
      <c r="W43" s="42">
        <v>1899</v>
      </c>
      <c r="X43" s="43" t="s">
        <v>71</v>
      </c>
      <c r="Y43" s="102">
        <v>1825</v>
      </c>
      <c r="Z43" s="43" t="s">
        <v>71</v>
      </c>
      <c r="AA43" s="87">
        <v>1786</v>
      </c>
      <c r="AB43" s="43" t="s">
        <v>71</v>
      </c>
      <c r="AC43" s="87">
        <v>1701</v>
      </c>
      <c r="AD43" s="43" t="s">
        <v>71</v>
      </c>
      <c r="AE43" s="87">
        <v>1598</v>
      </c>
      <c r="AF43" s="43" t="s">
        <v>71</v>
      </c>
      <c r="AG43" s="87">
        <v>1494</v>
      </c>
      <c r="AH43" s="43" t="s">
        <v>71</v>
      </c>
      <c r="AI43" s="87">
        <v>1366</v>
      </c>
    </row>
    <row r="44" spans="4:35" ht="12">
      <c r="D44" s="47" t="s">
        <v>124</v>
      </c>
      <c r="E44" s="72">
        <v>3</v>
      </c>
      <c r="F44" t="s">
        <v>83</v>
      </c>
      <c r="G44" s="2">
        <v>1350</v>
      </c>
      <c r="H44" s="44" t="s">
        <v>191</v>
      </c>
      <c r="I44" s="42">
        <v>1962</v>
      </c>
      <c r="J44" s="46" t="s">
        <v>353</v>
      </c>
      <c r="K44" s="42">
        <v>3712</v>
      </c>
      <c r="L44" s="46" t="s">
        <v>353</v>
      </c>
      <c r="M44" s="42">
        <v>4605</v>
      </c>
      <c r="N44" s="46" t="s">
        <v>353</v>
      </c>
      <c r="O44" s="42">
        <v>5343</v>
      </c>
      <c r="P44" s="46" t="s">
        <v>353</v>
      </c>
      <c r="Q44" s="42">
        <v>5636</v>
      </c>
      <c r="R44" s="46" t="s">
        <v>353</v>
      </c>
      <c r="S44" s="42">
        <v>5844</v>
      </c>
      <c r="T44" s="46" t="s">
        <v>353</v>
      </c>
      <c r="U44" s="42">
        <v>5833</v>
      </c>
      <c r="V44" s="46" t="s">
        <v>73</v>
      </c>
      <c r="W44" s="42">
        <v>6012</v>
      </c>
      <c r="X44" s="46" t="s">
        <v>73</v>
      </c>
      <c r="Y44" s="102">
        <v>5693</v>
      </c>
      <c r="Z44" s="46" t="s">
        <v>73</v>
      </c>
      <c r="AA44" s="87">
        <v>5435</v>
      </c>
      <c r="AB44" s="46" t="s">
        <v>73</v>
      </c>
      <c r="AC44" s="87">
        <v>5092</v>
      </c>
      <c r="AD44" s="46" t="s">
        <v>73</v>
      </c>
      <c r="AE44" s="87">
        <v>4462</v>
      </c>
      <c r="AF44" s="46" t="s">
        <v>73</v>
      </c>
      <c r="AG44" s="87">
        <v>3871</v>
      </c>
      <c r="AH44" s="46" t="s">
        <v>73</v>
      </c>
      <c r="AI44" s="87">
        <v>3141</v>
      </c>
    </row>
    <row r="45" spans="4:35" ht="12">
      <c r="D45" s="44" t="s">
        <v>131</v>
      </c>
      <c r="E45" s="72">
        <v>65</v>
      </c>
      <c r="F45" t="s">
        <v>84</v>
      </c>
      <c r="G45" s="2">
        <v>1193</v>
      </c>
      <c r="H45" s="44" t="s">
        <v>77</v>
      </c>
      <c r="I45" s="42">
        <v>3149</v>
      </c>
      <c r="J45" s="43" t="s">
        <v>403</v>
      </c>
      <c r="K45" s="42">
        <v>4409</v>
      </c>
      <c r="L45" s="43" t="s">
        <v>403</v>
      </c>
      <c r="M45" s="42">
        <v>5139</v>
      </c>
      <c r="N45" s="43" t="s">
        <v>403</v>
      </c>
      <c r="O45" s="42">
        <v>5496</v>
      </c>
      <c r="P45" s="43" t="s">
        <v>403</v>
      </c>
      <c r="Q45" s="42">
        <v>5642</v>
      </c>
      <c r="R45" s="43" t="s">
        <v>403</v>
      </c>
      <c r="S45" s="42">
        <v>5646</v>
      </c>
      <c r="T45" s="43" t="s">
        <v>403</v>
      </c>
      <c r="U45" s="42">
        <v>5590</v>
      </c>
      <c r="V45" s="46" t="s">
        <v>353</v>
      </c>
      <c r="W45" s="42">
        <v>5714</v>
      </c>
      <c r="X45" s="46" t="s">
        <v>353</v>
      </c>
      <c r="Y45" s="102">
        <v>5585</v>
      </c>
      <c r="Z45" s="46" t="s">
        <v>353</v>
      </c>
      <c r="AA45" s="87">
        <v>5306</v>
      </c>
      <c r="AB45" s="46" t="s">
        <v>353</v>
      </c>
      <c r="AC45" s="87">
        <v>5011</v>
      </c>
      <c r="AD45" s="46" t="s">
        <v>353</v>
      </c>
      <c r="AE45" s="87">
        <v>4584</v>
      </c>
      <c r="AF45" s="46" t="s">
        <v>353</v>
      </c>
      <c r="AG45" s="87">
        <v>4228</v>
      </c>
      <c r="AH45" s="46" t="s">
        <v>353</v>
      </c>
      <c r="AI45" s="87">
        <v>3876</v>
      </c>
    </row>
    <row r="46" spans="4:35" ht="12">
      <c r="D46" s="45" t="s">
        <v>283</v>
      </c>
      <c r="E46" s="72">
        <v>787</v>
      </c>
      <c r="F46" t="s">
        <v>85</v>
      </c>
      <c r="G46" s="2">
        <v>2876</v>
      </c>
      <c r="H46" s="44" t="s">
        <v>298</v>
      </c>
      <c r="I46" s="42">
        <v>1344</v>
      </c>
      <c r="J46" s="43" t="s">
        <v>201</v>
      </c>
      <c r="K46" s="42">
        <v>831</v>
      </c>
      <c r="L46" s="43" t="s">
        <v>201</v>
      </c>
      <c r="M46" s="42">
        <v>1081</v>
      </c>
      <c r="N46" s="43" t="s">
        <v>201</v>
      </c>
      <c r="O46" s="42">
        <v>1234</v>
      </c>
      <c r="P46" s="43" t="s">
        <v>201</v>
      </c>
      <c r="Q46" s="42">
        <v>1386</v>
      </c>
      <c r="R46" s="43" t="s">
        <v>201</v>
      </c>
      <c r="S46" s="42">
        <v>1427</v>
      </c>
      <c r="T46" s="43" t="s">
        <v>201</v>
      </c>
      <c r="U46" s="42">
        <v>1435</v>
      </c>
      <c r="V46" s="43" t="s">
        <v>403</v>
      </c>
      <c r="W46" s="42">
        <v>5470</v>
      </c>
      <c r="X46" s="43" t="s">
        <v>403</v>
      </c>
      <c r="Y46" s="102">
        <v>5298</v>
      </c>
      <c r="Z46" s="43" t="s">
        <v>403</v>
      </c>
      <c r="AA46" s="87">
        <v>4990</v>
      </c>
      <c r="AB46" s="43" t="s">
        <v>403</v>
      </c>
      <c r="AC46" s="87">
        <v>4733</v>
      </c>
      <c r="AD46" s="43" t="s">
        <v>403</v>
      </c>
      <c r="AE46" s="87">
        <v>4314</v>
      </c>
      <c r="AF46" s="43" t="s">
        <v>403</v>
      </c>
      <c r="AG46" s="87">
        <v>3951</v>
      </c>
      <c r="AH46" s="43" t="s">
        <v>403</v>
      </c>
      <c r="AI46" s="87">
        <v>3652</v>
      </c>
    </row>
    <row r="47" spans="4:35" ht="12">
      <c r="D47" s="43" t="s">
        <v>138</v>
      </c>
      <c r="E47" s="72">
        <v>1409</v>
      </c>
      <c r="F47" t="s">
        <v>87</v>
      </c>
      <c r="G47" s="2">
        <v>2929</v>
      </c>
      <c r="H47" s="44" t="s">
        <v>78</v>
      </c>
      <c r="I47" s="42">
        <v>876</v>
      </c>
      <c r="J47" s="43" t="s">
        <v>200</v>
      </c>
      <c r="K47" s="42">
        <v>1800</v>
      </c>
      <c r="L47" s="43" t="s">
        <v>200</v>
      </c>
      <c r="M47" s="42">
        <v>1965</v>
      </c>
      <c r="N47" s="43" t="s">
        <v>200</v>
      </c>
      <c r="O47" s="42">
        <v>2022</v>
      </c>
      <c r="P47" s="43" t="s">
        <v>200</v>
      </c>
      <c r="Q47" s="42">
        <v>2062</v>
      </c>
      <c r="R47" s="43" t="s">
        <v>200</v>
      </c>
      <c r="S47" s="42">
        <v>2027</v>
      </c>
      <c r="T47" s="43" t="s">
        <v>200</v>
      </c>
      <c r="U47" s="42">
        <v>2067</v>
      </c>
      <c r="V47" s="43" t="s">
        <v>201</v>
      </c>
      <c r="W47" s="42">
        <v>1406</v>
      </c>
      <c r="X47" s="43" t="s">
        <v>201</v>
      </c>
      <c r="Y47" s="102">
        <v>1345</v>
      </c>
      <c r="Z47" s="43" t="s">
        <v>201</v>
      </c>
      <c r="AA47" s="87">
        <v>1271</v>
      </c>
      <c r="AB47" s="43" t="s">
        <v>201</v>
      </c>
      <c r="AC47" s="87">
        <v>1174</v>
      </c>
      <c r="AD47" s="43" t="s">
        <v>201</v>
      </c>
      <c r="AE47" s="87">
        <v>1058</v>
      </c>
      <c r="AF47" s="43" t="s">
        <v>201</v>
      </c>
      <c r="AG47" s="87">
        <v>946</v>
      </c>
      <c r="AH47" s="43" t="s">
        <v>201</v>
      </c>
      <c r="AI47" s="87">
        <v>870</v>
      </c>
    </row>
    <row r="48" spans="4:35" ht="12">
      <c r="D48" s="45" t="s">
        <v>180</v>
      </c>
      <c r="E48" s="72">
        <v>1124</v>
      </c>
      <c r="F48" t="s">
        <v>88</v>
      </c>
      <c r="G48" s="2">
        <v>2753</v>
      </c>
      <c r="H48" s="43" t="s">
        <v>79</v>
      </c>
      <c r="I48" s="42">
        <v>613</v>
      </c>
      <c r="J48" s="43" t="s">
        <v>76</v>
      </c>
      <c r="K48" s="42">
        <v>9458</v>
      </c>
      <c r="L48" s="43" t="s">
        <v>76</v>
      </c>
      <c r="M48" s="42">
        <v>10503</v>
      </c>
      <c r="N48" s="43" t="s">
        <v>76</v>
      </c>
      <c r="O48" s="42">
        <v>10992</v>
      </c>
      <c r="P48" s="43" t="s">
        <v>76</v>
      </c>
      <c r="Q48" s="42">
        <v>11688</v>
      </c>
      <c r="R48" s="43" t="s">
        <v>76</v>
      </c>
      <c r="S48" s="42">
        <v>12077</v>
      </c>
      <c r="T48" s="43" t="s">
        <v>76</v>
      </c>
      <c r="U48" s="42">
        <v>11936</v>
      </c>
      <c r="V48" s="43" t="s">
        <v>200</v>
      </c>
      <c r="W48" s="42">
        <v>2047</v>
      </c>
      <c r="X48" s="43" t="s">
        <v>200</v>
      </c>
      <c r="Y48" s="102">
        <v>1973</v>
      </c>
      <c r="Z48" s="43" t="s">
        <v>200</v>
      </c>
      <c r="AA48" s="87">
        <v>1873</v>
      </c>
      <c r="AB48" s="43" t="s">
        <v>200</v>
      </c>
      <c r="AC48" s="87">
        <v>1703</v>
      </c>
      <c r="AD48" s="43" t="s">
        <v>200</v>
      </c>
      <c r="AE48" s="87">
        <v>1547</v>
      </c>
      <c r="AF48" s="43" t="s">
        <v>200</v>
      </c>
      <c r="AG48" s="87">
        <v>1440</v>
      </c>
      <c r="AH48" s="43" t="s">
        <v>200</v>
      </c>
      <c r="AI48" s="87">
        <v>1326</v>
      </c>
    </row>
    <row r="49" spans="4:35" ht="12">
      <c r="D49" s="44" t="s">
        <v>139</v>
      </c>
      <c r="E49" s="72">
        <v>657</v>
      </c>
      <c r="F49" t="s">
        <v>89</v>
      </c>
      <c r="G49" s="2">
        <v>15</v>
      </c>
      <c r="H49" s="43" t="s">
        <v>80</v>
      </c>
      <c r="I49" s="42">
        <v>4429</v>
      </c>
      <c r="J49" s="44" t="s">
        <v>191</v>
      </c>
      <c r="K49" s="42">
        <v>2123</v>
      </c>
      <c r="L49" s="44" t="s">
        <v>191</v>
      </c>
      <c r="M49" s="42">
        <v>2321</v>
      </c>
      <c r="N49" s="44" t="s">
        <v>191</v>
      </c>
      <c r="O49" s="42">
        <v>2374</v>
      </c>
      <c r="P49" s="44" t="s">
        <v>191</v>
      </c>
      <c r="Q49" s="42">
        <v>2433</v>
      </c>
      <c r="R49" s="44" t="s">
        <v>191</v>
      </c>
      <c r="S49" s="42">
        <v>2527</v>
      </c>
      <c r="T49" s="44" t="s">
        <v>191</v>
      </c>
      <c r="U49" s="42">
        <v>2573</v>
      </c>
      <c r="V49" s="43" t="s">
        <v>76</v>
      </c>
      <c r="W49" s="42">
        <v>11373</v>
      </c>
      <c r="X49" s="43" t="s">
        <v>76</v>
      </c>
      <c r="Y49" s="102">
        <v>10682</v>
      </c>
      <c r="Z49" s="43" t="s">
        <v>76</v>
      </c>
      <c r="AA49" s="87">
        <v>9987</v>
      </c>
      <c r="AB49" s="43" t="s">
        <v>76</v>
      </c>
      <c r="AC49" s="87">
        <v>9190</v>
      </c>
      <c r="AD49" s="43" t="s">
        <v>76</v>
      </c>
      <c r="AE49" s="87">
        <v>8165</v>
      </c>
      <c r="AF49" s="43" t="s">
        <v>76</v>
      </c>
      <c r="AG49" s="87">
        <v>7342</v>
      </c>
      <c r="AH49" s="43" t="s">
        <v>76</v>
      </c>
      <c r="AI49" s="87">
        <v>6434</v>
      </c>
    </row>
    <row r="50" spans="4:35" ht="12">
      <c r="D50" s="43" t="s">
        <v>142</v>
      </c>
      <c r="E50" s="72">
        <v>2708</v>
      </c>
      <c r="F50" t="s">
        <v>275</v>
      </c>
      <c r="G50" s="2">
        <v>1087</v>
      </c>
      <c r="H50" s="46" t="s">
        <v>218</v>
      </c>
      <c r="I50" s="42">
        <v>4710</v>
      </c>
      <c r="J50" s="44" t="s">
        <v>77</v>
      </c>
      <c r="K50" s="42">
        <v>4186</v>
      </c>
      <c r="L50" s="44" t="s">
        <v>77</v>
      </c>
      <c r="M50" s="42">
        <v>5309</v>
      </c>
      <c r="N50" s="44" t="s">
        <v>77</v>
      </c>
      <c r="O50" s="42">
        <v>5823</v>
      </c>
      <c r="P50" s="44" t="s">
        <v>77</v>
      </c>
      <c r="Q50" s="42">
        <v>6221</v>
      </c>
      <c r="R50" s="44" t="s">
        <v>77</v>
      </c>
      <c r="S50" s="42">
        <v>6458</v>
      </c>
      <c r="T50" s="44" t="s">
        <v>77</v>
      </c>
      <c r="U50" s="42">
        <v>6344</v>
      </c>
      <c r="V50" s="44" t="s">
        <v>191</v>
      </c>
      <c r="W50" s="42">
        <v>2513</v>
      </c>
      <c r="X50" s="44" t="s">
        <v>191</v>
      </c>
      <c r="Y50" s="102">
        <v>2446</v>
      </c>
      <c r="Z50" s="44" t="s">
        <v>191</v>
      </c>
      <c r="AA50" s="87">
        <v>2325</v>
      </c>
      <c r="AB50" s="44" t="s">
        <v>191</v>
      </c>
      <c r="AC50" s="87">
        <v>2155</v>
      </c>
      <c r="AD50" s="44" t="s">
        <v>191</v>
      </c>
      <c r="AE50" s="87">
        <v>1993</v>
      </c>
      <c r="AF50" s="44" t="s">
        <v>191</v>
      </c>
      <c r="AG50" s="87">
        <v>1881</v>
      </c>
      <c r="AH50" s="44" t="s">
        <v>191</v>
      </c>
      <c r="AI50" s="87">
        <v>1759</v>
      </c>
    </row>
    <row r="51" spans="4:35" ht="12">
      <c r="D51" s="43" t="s">
        <v>143</v>
      </c>
      <c r="E51" s="72">
        <v>513</v>
      </c>
      <c r="F51" t="s">
        <v>97</v>
      </c>
      <c r="G51" s="2">
        <v>554</v>
      </c>
      <c r="H51" s="43" t="s">
        <v>358</v>
      </c>
      <c r="I51" s="42">
        <v>949</v>
      </c>
      <c r="J51" s="44" t="s">
        <v>298</v>
      </c>
      <c r="K51" s="42">
        <v>1726</v>
      </c>
      <c r="L51" s="44" t="s">
        <v>298</v>
      </c>
      <c r="M51" s="42">
        <v>2072</v>
      </c>
      <c r="N51" s="44" t="s">
        <v>298</v>
      </c>
      <c r="O51" s="42">
        <v>2489</v>
      </c>
      <c r="P51" s="44" t="s">
        <v>298</v>
      </c>
      <c r="Q51" s="42">
        <v>3051</v>
      </c>
      <c r="R51" s="44" t="s">
        <v>298</v>
      </c>
      <c r="S51" s="42">
        <v>3126</v>
      </c>
      <c r="T51" s="44" t="s">
        <v>298</v>
      </c>
      <c r="U51" s="42">
        <v>3152</v>
      </c>
      <c r="V51" s="44" t="s">
        <v>77</v>
      </c>
      <c r="W51" s="42">
        <v>5964</v>
      </c>
      <c r="X51" s="44" t="s">
        <v>77</v>
      </c>
      <c r="Y51" s="102">
        <v>5636</v>
      </c>
      <c r="Z51" s="44" t="s">
        <v>77</v>
      </c>
      <c r="AA51" s="87">
        <v>5104</v>
      </c>
      <c r="AB51" s="44" t="s">
        <v>77</v>
      </c>
      <c r="AC51" s="87">
        <v>4551</v>
      </c>
      <c r="AD51" s="44" t="s">
        <v>77</v>
      </c>
      <c r="AE51" s="87">
        <v>3988</v>
      </c>
      <c r="AF51" s="44" t="s">
        <v>77</v>
      </c>
      <c r="AG51" s="87">
        <v>3569</v>
      </c>
      <c r="AH51" s="44" t="s">
        <v>77</v>
      </c>
      <c r="AI51" s="87">
        <v>3151</v>
      </c>
    </row>
    <row r="52" spans="4:35" ht="12">
      <c r="D52" s="43" t="s">
        <v>203</v>
      </c>
      <c r="E52" s="72">
        <v>710</v>
      </c>
      <c r="F52" t="s">
        <v>99</v>
      </c>
      <c r="G52" s="2">
        <v>3179</v>
      </c>
      <c r="H52" s="43" t="s">
        <v>177</v>
      </c>
      <c r="I52" s="42">
        <v>1226</v>
      </c>
      <c r="J52" s="44" t="s">
        <v>78</v>
      </c>
      <c r="K52" s="42">
        <v>2059</v>
      </c>
      <c r="L52" s="44" t="s">
        <v>78</v>
      </c>
      <c r="M52" s="42">
        <v>2621</v>
      </c>
      <c r="N52" s="44" t="s">
        <v>78</v>
      </c>
      <c r="O52" s="42">
        <v>2998</v>
      </c>
      <c r="P52" s="44" t="s">
        <v>78</v>
      </c>
      <c r="Q52" s="42">
        <v>3169</v>
      </c>
      <c r="R52" s="44" t="s">
        <v>78</v>
      </c>
      <c r="S52" s="42">
        <v>3290</v>
      </c>
      <c r="T52" s="44" t="s">
        <v>78</v>
      </c>
      <c r="U52" s="42">
        <v>3283</v>
      </c>
      <c r="V52" s="44" t="s">
        <v>298</v>
      </c>
      <c r="W52" s="42">
        <v>3118</v>
      </c>
      <c r="X52" s="44" t="s">
        <v>298</v>
      </c>
      <c r="Y52" s="102">
        <v>3019</v>
      </c>
      <c r="Z52" s="44" t="s">
        <v>298</v>
      </c>
      <c r="AA52" s="87">
        <v>2881</v>
      </c>
      <c r="AB52" s="44" t="s">
        <v>298</v>
      </c>
      <c r="AC52" s="87">
        <v>2694</v>
      </c>
      <c r="AD52" s="44" t="s">
        <v>298</v>
      </c>
      <c r="AE52" s="87">
        <v>2493</v>
      </c>
      <c r="AF52" s="44" t="s">
        <v>298</v>
      </c>
      <c r="AG52" s="87">
        <v>2333</v>
      </c>
      <c r="AH52" s="44" t="s">
        <v>298</v>
      </c>
      <c r="AI52" s="87">
        <v>2117</v>
      </c>
    </row>
    <row r="53" spans="4:35" ht="12">
      <c r="D53" s="43" t="s">
        <v>145</v>
      </c>
      <c r="E53" s="72">
        <v>1971</v>
      </c>
      <c r="F53" t="s">
        <v>100</v>
      </c>
      <c r="G53" s="2">
        <v>2872</v>
      </c>
      <c r="H53" s="45" t="s">
        <v>83</v>
      </c>
      <c r="I53" s="42">
        <v>1611</v>
      </c>
      <c r="J53" s="43" t="s">
        <v>79</v>
      </c>
      <c r="K53" s="42">
        <v>738</v>
      </c>
      <c r="L53" s="43" t="s">
        <v>79</v>
      </c>
      <c r="M53" s="42">
        <v>889</v>
      </c>
      <c r="N53" s="43" t="s">
        <v>79</v>
      </c>
      <c r="O53" s="42">
        <v>961</v>
      </c>
      <c r="P53" s="43" t="s">
        <v>79</v>
      </c>
      <c r="Q53" s="42">
        <v>936</v>
      </c>
      <c r="R53" s="43" t="s">
        <v>79</v>
      </c>
      <c r="S53" s="42">
        <v>969</v>
      </c>
      <c r="T53" s="43" t="s">
        <v>79</v>
      </c>
      <c r="U53" s="42">
        <v>1003</v>
      </c>
      <c r="V53" s="44" t="s">
        <v>78</v>
      </c>
      <c r="W53" s="42">
        <v>3230</v>
      </c>
      <c r="X53" s="44" t="s">
        <v>78</v>
      </c>
      <c r="Y53" s="102">
        <v>3162</v>
      </c>
      <c r="Z53" s="44" t="s">
        <v>78</v>
      </c>
      <c r="AA53" s="87">
        <v>3018</v>
      </c>
      <c r="AB53" s="44" t="s">
        <v>78</v>
      </c>
      <c r="AC53" s="87">
        <v>2793</v>
      </c>
      <c r="AD53" s="44" t="s">
        <v>78</v>
      </c>
      <c r="AE53" s="87">
        <v>2574</v>
      </c>
      <c r="AF53" s="44" t="s">
        <v>78</v>
      </c>
      <c r="AG53" s="87">
        <v>2409</v>
      </c>
      <c r="AH53" s="44" t="s">
        <v>78</v>
      </c>
      <c r="AI53" s="87">
        <v>2247</v>
      </c>
    </row>
    <row r="54" spans="4:35" ht="12">
      <c r="D54" s="47" t="s">
        <v>147</v>
      </c>
      <c r="E54" s="72">
        <v>605</v>
      </c>
      <c r="F54" t="s">
        <v>104</v>
      </c>
      <c r="G54" s="2">
        <v>6188</v>
      </c>
      <c r="H54" s="43" t="s">
        <v>84</v>
      </c>
      <c r="I54" s="42">
        <v>1542</v>
      </c>
      <c r="J54" s="43" t="s">
        <v>80</v>
      </c>
      <c r="K54" s="42">
        <v>5531</v>
      </c>
      <c r="L54" s="43" t="s">
        <v>80</v>
      </c>
      <c r="M54" s="42">
        <v>6303</v>
      </c>
      <c r="N54" s="43" t="s">
        <v>80</v>
      </c>
      <c r="O54" s="42">
        <v>6947</v>
      </c>
      <c r="P54" s="43" t="s">
        <v>80</v>
      </c>
      <c r="Q54" s="42">
        <v>7103</v>
      </c>
      <c r="R54" s="43" t="s">
        <v>80</v>
      </c>
      <c r="S54" s="42">
        <v>7200</v>
      </c>
      <c r="T54" s="43" t="s">
        <v>80</v>
      </c>
      <c r="U54" s="42">
        <v>7151</v>
      </c>
      <c r="V54" s="43" t="s">
        <v>79</v>
      </c>
      <c r="W54" s="42">
        <v>989</v>
      </c>
      <c r="X54" s="43" t="s">
        <v>79</v>
      </c>
      <c r="Y54" s="102">
        <v>984</v>
      </c>
      <c r="Z54" s="43" t="s">
        <v>79</v>
      </c>
      <c r="AA54" s="87">
        <v>917</v>
      </c>
      <c r="AB54" s="43" t="s">
        <v>79</v>
      </c>
      <c r="AC54" s="87">
        <v>880</v>
      </c>
      <c r="AD54" s="43" t="s">
        <v>79</v>
      </c>
      <c r="AE54" s="87">
        <v>842</v>
      </c>
      <c r="AF54" s="43" t="s">
        <v>79</v>
      </c>
      <c r="AG54" s="87">
        <v>789</v>
      </c>
      <c r="AH54" s="43" t="s">
        <v>79</v>
      </c>
      <c r="AI54" s="87">
        <v>723</v>
      </c>
    </row>
    <row r="55" spans="4:35" ht="12">
      <c r="D55" s="43" t="s">
        <v>153</v>
      </c>
      <c r="E55" s="72">
        <v>1445</v>
      </c>
      <c r="F55" t="s">
        <v>105</v>
      </c>
      <c r="G55" s="2">
        <v>803</v>
      </c>
      <c r="H55" s="46" t="s">
        <v>85</v>
      </c>
      <c r="I55" s="42">
        <v>3423</v>
      </c>
      <c r="J55" s="46" t="s">
        <v>218</v>
      </c>
      <c r="K55" s="42">
        <v>5286</v>
      </c>
      <c r="L55" s="46" t="s">
        <v>218</v>
      </c>
      <c r="M55" s="42">
        <v>5878</v>
      </c>
      <c r="N55" s="46" t="s">
        <v>218</v>
      </c>
      <c r="O55" s="42">
        <v>6154</v>
      </c>
      <c r="P55" s="46" t="s">
        <v>218</v>
      </c>
      <c r="Q55" s="42">
        <v>6336</v>
      </c>
      <c r="R55" s="46" t="s">
        <v>218</v>
      </c>
      <c r="S55" s="42">
        <v>6311</v>
      </c>
      <c r="T55" s="46" t="s">
        <v>218</v>
      </c>
      <c r="U55" s="42">
        <v>6229</v>
      </c>
      <c r="V55" s="43" t="s">
        <v>80</v>
      </c>
      <c r="W55" s="42">
        <v>6955</v>
      </c>
      <c r="X55" s="43" t="s">
        <v>80</v>
      </c>
      <c r="Y55" s="102">
        <v>6591</v>
      </c>
      <c r="Z55" s="43" t="s">
        <v>80</v>
      </c>
      <c r="AA55" s="87">
        <v>5994</v>
      </c>
      <c r="AB55" s="43" t="s">
        <v>80</v>
      </c>
      <c r="AC55" s="87">
        <v>5398</v>
      </c>
      <c r="AD55" s="43" t="s">
        <v>80</v>
      </c>
      <c r="AE55" s="87">
        <v>4794</v>
      </c>
      <c r="AF55" s="43" t="s">
        <v>80</v>
      </c>
      <c r="AG55" s="87">
        <v>4326</v>
      </c>
      <c r="AH55" s="43" t="s">
        <v>80</v>
      </c>
      <c r="AI55" s="87">
        <v>3875</v>
      </c>
    </row>
    <row r="56" spans="4:35" ht="12">
      <c r="D56" s="43" t="s">
        <v>155</v>
      </c>
      <c r="E56" s="72">
        <v>277</v>
      </c>
      <c r="F56" t="s">
        <v>408</v>
      </c>
      <c r="G56" s="2">
        <v>968</v>
      </c>
      <c r="H56" s="46" t="s">
        <v>86</v>
      </c>
      <c r="I56" s="42">
        <v>359</v>
      </c>
      <c r="J56" s="43" t="s">
        <v>358</v>
      </c>
      <c r="K56" s="42">
        <v>1035</v>
      </c>
      <c r="L56" s="43" t="s">
        <v>358</v>
      </c>
      <c r="M56" s="42">
        <v>1150</v>
      </c>
      <c r="N56" s="43" t="s">
        <v>358</v>
      </c>
      <c r="O56" s="42">
        <v>1239</v>
      </c>
      <c r="P56" s="43" t="s">
        <v>358</v>
      </c>
      <c r="Q56" s="42">
        <v>1256</v>
      </c>
      <c r="R56" s="43" t="s">
        <v>358</v>
      </c>
      <c r="S56" s="42">
        <v>1321</v>
      </c>
      <c r="T56" s="43" t="s">
        <v>358</v>
      </c>
      <c r="U56" s="42">
        <v>1348</v>
      </c>
      <c r="V56" s="46" t="s">
        <v>218</v>
      </c>
      <c r="W56" s="42">
        <v>6206</v>
      </c>
      <c r="X56" s="46" t="s">
        <v>218</v>
      </c>
      <c r="Y56" s="102">
        <v>6140</v>
      </c>
      <c r="Z56" s="46" t="s">
        <v>218</v>
      </c>
      <c r="AA56" s="87">
        <v>5897</v>
      </c>
      <c r="AB56" s="46" t="s">
        <v>218</v>
      </c>
      <c r="AC56" s="87">
        <v>5583</v>
      </c>
      <c r="AD56" s="46" t="s">
        <v>218</v>
      </c>
      <c r="AE56" s="87">
        <v>5207</v>
      </c>
      <c r="AF56" s="46" t="s">
        <v>218</v>
      </c>
      <c r="AG56" s="87">
        <v>4894</v>
      </c>
      <c r="AH56" s="46" t="s">
        <v>218</v>
      </c>
      <c r="AI56" s="87">
        <v>4610</v>
      </c>
    </row>
    <row r="57" spans="4:35" ht="12">
      <c r="D57" s="43" t="s">
        <v>157</v>
      </c>
      <c r="E57" s="72">
        <v>332</v>
      </c>
      <c r="F57" t="s">
        <v>107</v>
      </c>
      <c r="G57" s="2">
        <v>2033</v>
      </c>
      <c r="H57" s="47" t="s">
        <v>658</v>
      </c>
      <c r="I57" s="42">
        <v>3946</v>
      </c>
      <c r="J57" s="43" t="s">
        <v>177</v>
      </c>
      <c r="K57" s="42">
        <v>1412</v>
      </c>
      <c r="L57" s="43" t="s">
        <v>177</v>
      </c>
      <c r="M57" s="42">
        <v>1613</v>
      </c>
      <c r="N57" s="43" t="s">
        <v>177</v>
      </c>
      <c r="O57" s="42">
        <v>1888</v>
      </c>
      <c r="P57" s="43" t="s">
        <v>177</v>
      </c>
      <c r="Q57" s="42">
        <v>1946</v>
      </c>
      <c r="R57" s="43" t="s">
        <v>177</v>
      </c>
      <c r="S57" s="42">
        <v>1929</v>
      </c>
      <c r="T57" s="43" t="s">
        <v>177</v>
      </c>
      <c r="U57" s="42">
        <v>1914</v>
      </c>
      <c r="V57" s="43" t="s">
        <v>358</v>
      </c>
      <c r="W57" s="42">
        <v>1358</v>
      </c>
      <c r="X57" s="43" t="s">
        <v>358</v>
      </c>
      <c r="Y57" s="102">
        <v>1312</v>
      </c>
      <c r="Z57" s="43" t="s">
        <v>358</v>
      </c>
      <c r="AA57" s="87">
        <v>1272</v>
      </c>
      <c r="AB57" s="43" t="s">
        <v>358</v>
      </c>
      <c r="AC57" s="87">
        <v>1199</v>
      </c>
      <c r="AD57" s="43" t="s">
        <v>358</v>
      </c>
      <c r="AE57" s="87">
        <v>1118</v>
      </c>
      <c r="AF57" s="43" t="s">
        <v>358</v>
      </c>
      <c r="AG57" s="87">
        <v>1047</v>
      </c>
      <c r="AH57" s="43" t="s">
        <v>358</v>
      </c>
      <c r="AI57" s="87">
        <v>989</v>
      </c>
    </row>
    <row r="58" spans="4:35" ht="12">
      <c r="D58" s="43" t="s">
        <v>280</v>
      </c>
      <c r="E58" s="72">
        <v>1184</v>
      </c>
      <c r="F58" t="s">
        <v>278</v>
      </c>
      <c r="G58" s="2">
        <v>1429</v>
      </c>
      <c r="H58" s="44" t="s">
        <v>88</v>
      </c>
      <c r="I58" s="42">
        <v>3119</v>
      </c>
      <c r="J58" s="45" t="s">
        <v>83</v>
      </c>
      <c r="K58" s="42">
        <v>2015</v>
      </c>
      <c r="L58" s="45" t="s">
        <v>83</v>
      </c>
      <c r="M58" s="42">
        <v>2209</v>
      </c>
      <c r="N58" s="45" t="s">
        <v>83</v>
      </c>
      <c r="O58" s="42">
        <v>2326</v>
      </c>
      <c r="P58" s="45" t="s">
        <v>83</v>
      </c>
      <c r="Q58" s="42">
        <v>2384</v>
      </c>
      <c r="R58" s="45" t="s">
        <v>83</v>
      </c>
      <c r="S58" s="42">
        <v>2382</v>
      </c>
      <c r="T58" s="45" t="s">
        <v>83</v>
      </c>
      <c r="U58" s="42">
        <v>2400</v>
      </c>
      <c r="V58" s="43" t="s">
        <v>177</v>
      </c>
      <c r="W58" s="42">
        <v>1875</v>
      </c>
      <c r="X58" s="43" t="s">
        <v>177</v>
      </c>
      <c r="Y58" s="102">
        <v>1817</v>
      </c>
      <c r="Z58" s="43" t="s">
        <v>177</v>
      </c>
      <c r="AA58" s="87">
        <v>1706</v>
      </c>
      <c r="AB58" s="43" t="s">
        <v>177</v>
      </c>
      <c r="AC58" s="87">
        <v>1590</v>
      </c>
      <c r="AD58" s="43" t="s">
        <v>177</v>
      </c>
      <c r="AE58" s="87">
        <v>1430</v>
      </c>
      <c r="AF58" s="43" t="s">
        <v>177</v>
      </c>
      <c r="AG58" s="87">
        <v>1324</v>
      </c>
      <c r="AH58" s="43" t="s">
        <v>177</v>
      </c>
      <c r="AI58" s="87">
        <v>1215</v>
      </c>
    </row>
    <row r="59" spans="4:35" ht="12">
      <c r="D59" s="46" t="s">
        <v>189</v>
      </c>
      <c r="E59" s="72">
        <v>1154</v>
      </c>
      <c r="F59" t="s">
        <v>110</v>
      </c>
      <c r="G59" s="2">
        <v>2</v>
      </c>
      <c r="H59" s="44" t="s">
        <v>89</v>
      </c>
      <c r="I59" s="42">
        <v>447</v>
      </c>
      <c r="J59" s="43" t="s">
        <v>84</v>
      </c>
      <c r="K59" s="42">
        <v>1830</v>
      </c>
      <c r="L59" s="43" t="s">
        <v>84</v>
      </c>
      <c r="M59" s="42">
        <v>2236</v>
      </c>
      <c r="N59" s="45" t="s">
        <v>3</v>
      </c>
      <c r="O59" s="42">
        <v>4259</v>
      </c>
      <c r="P59" s="45" t="s">
        <v>3</v>
      </c>
      <c r="Q59" s="42">
        <v>5551</v>
      </c>
      <c r="R59" s="45" t="s">
        <v>3</v>
      </c>
      <c r="S59" s="42">
        <v>5608</v>
      </c>
      <c r="T59" s="45" t="s">
        <v>3</v>
      </c>
      <c r="U59" s="42">
        <v>5827</v>
      </c>
      <c r="V59" s="45" t="s">
        <v>83</v>
      </c>
      <c r="W59" s="42">
        <v>2371</v>
      </c>
      <c r="X59" s="45" t="s">
        <v>83</v>
      </c>
      <c r="Y59" s="102">
        <v>2321</v>
      </c>
      <c r="Z59" s="45" t="s">
        <v>83</v>
      </c>
      <c r="AA59" s="87">
        <v>2168</v>
      </c>
      <c r="AB59" s="45" t="s">
        <v>83</v>
      </c>
      <c r="AC59" s="87">
        <v>2039</v>
      </c>
      <c r="AD59" s="45" t="s">
        <v>83</v>
      </c>
      <c r="AE59" s="87">
        <v>1900</v>
      </c>
      <c r="AF59" s="45" t="s">
        <v>83</v>
      </c>
      <c r="AG59" s="87">
        <v>1772</v>
      </c>
      <c r="AH59" s="45" t="s">
        <v>83</v>
      </c>
      <c r="AI59" s="87">
        <v>1616</v>
      </c>
    </row>
    <row r="60" spans="4:35" ht="12">
      <c r="D60" s="45" t="s">
        <v>166</v>
      </c>
      <c r="E60" s="72">
        <v>1545</v>
      </c>
      <c r="F60" t="s">
        <v>188</v>
      </c>
      <c r="G60" s="2">
        <v>2537</v>
      </c>
      <c r="H60" s="44" t="s">
        <v>90</v>
      </c>
      <c r="I60" s="42">
        <v>997</v>
      </c>
      <c r="J60" s="46" t="s">
        <v>85</v>
      </c>
      <c r="K60" s="42">
        <v>3759</v>
      </c>
      <c r="L60" s="46" t="s">
        <v>85</v>
      </c>
      <c r="M60" s="42">
        <v>4178</v>
      </c>
      <c r="N60" s="43" t="s">
        <v>84</v>
      </c>
      <c r="O60" s="42">
        <v>2486</v>
      </c>
      <c r="P60" s="43" t="s">
        <v>84</v>
      </c>
      <c r="Q60" s="42">
        <v>2526</v>
      </c>
      <c r="R60" s="43" t="s">
        <v>84</v>
      </c>
      <c r="S60" s="42">
        <v>2473</v>
      </c>
      <c r="T60" s="43" t="s">
        <v>84</v>
      </c>
      <c r="U60" s="42">
        <v>2389</v>
      </c>
      <c r="V60" s="45" t="s">
        <v>3</v>
      </c>
      <c r="W60" s="42">
        <v>5970</v>
      </c>
      <c r="X60" s="45" t="s">
        <v>3</v>
      </c>
      <c r="Y60" s="102">
        <v>5764</v>
      </c>
      <c r="Z60" s="45" t="s">
        <v>3</v>
      </c>
      <c r="AA60" s="87">
        <v>5347</v>
      </c>
      <c r="AB60" s="45" t="s">
        <v>3</v>
      </c>
      <c r="AC60" s="87">
        <v>4888</v>
      </c>
      <c r="AD60" s="45" t="s">
        <v>3</v>
      </c>
      <c r="AE60" s="87">
        <v>4379</v>
      </c>
      <c r="AF60" s="45" t="s">
        <v>3</v>
      </c>
      <c r="AG60" s="87">
        <v>4005</v>
      </c>
      <c r="AH60" s="45" t="s">
        <v>3</v>
      </c>
      <c r="AI60" s="87">
        <v>3562</v>
      </c>
    </row>
    <row r="61" spans="4:35" ht="12">
      <c r="D61" s="44" t="s">
        <v>168</v>
      </c>
      <c r="E61" s="72">
        <v>1669</v>
      </c>
      <c r="F61" t="s">
        <v>239</v>
      </c>
      <c r="G61" s="2">
        <v>1401</v>
      </c>
      <c r="H61" s="44" t="s">
        <v>275</v>
      </c>
      <c r="I61" s="42">
        <v>1554</v>
      </c>
      <c r="J61" s="46" t="s">
        <v>86</v>
      </c>
      <c r="K61" s="42">
        <v>470</v>
      </c>
      <c r="L61" s="46" t="s">
        <v>86</v>
      </c>
      <c r="M61" s="42">
        <v>560</v>
      </c>
      <c r="N61" s="46" t="s">
        <v>85</v>
      </c>
      <c r="O61" s="42">
        <v>4432</v>
      </c>
      <c r="P61" s="46" t="s">
        <v>85</v>
      </c>
      <c r="Q61" s="42">
        <v>4603</v>
      </c>
      <c r="R61" s="46" t="s">
        <v>85</v>
      </c>
      <c r="S61" s="42">
        <v>4371</v>
      </c>
      <c r="T61" s="46" t="s">
        <v>85</v>
      </c>
      <c r="U61" s="42">
        <v>4336</v>
      </c>
      <c r="V61" s="43" t="s">
        <v>84</v>
      </c>
      <c r="W61" s="42">
        <v>2374</v>
      </c>
      <c r="X61" s="43" t="s">
        <v>84</v>
      </c>
      <c r="Y61" s="102">
        <v>2346</v>
      </c>
      <c r="Z61" s="43" t="s">
        <v>84</v>
      </c>
      <c r="AA61" s="87">
        <v>2220</v>
      </c>
      <c r="AB61" s="43" t="s">
        <v>84</v>
      </c>
      <c r="AC61" s="87">
        <v>2092</v>
      </c>
      <c r="AD61" s="43" t="s">
        <v>84</v>
      </c>
      <c r="AE61" s="87">
        <v>1919</v>
      </c>
      <c r="AF61" s="43" t="s">
        <v>84</v>
      </c>
      <c r="AG61" s="87">
        <v>1779</v>
      </c>
      <c r="AH61" s="43" t="s">
        <v>84</v>
      </c>
      <c r="AI61" s="87">
        <v>1645</v>
      </c>
    </row>
    <row r="62" spans="4:35" ht="12">
      <c r="D62" s="43" t="s">
        <v>170</v>
      </c>
      <c r="E62" s="72">
        <v>2682</v>
      </c>
      <c r="F62" t="s">
        <v>120</v>
      </c>
      <c r="G62" s="2">
        <v>3094</v>
      </c>
      <c r="H62" s="43" t="s">
        <v>97</v>
      </c>
      <c r="I62" s="42">
        <v>634</v>
      </c>
      <c r="J62" s="47" t="s">
        <v>404</v>
      </c>
      <c r="K62" s="42">
        <v>4442</v>
      </c>
      <c r="L62" s="47" t="s">
        <v>404</v>
      </c>
      <c r="M62" s="42">
        <v>5719</v>
      </c>
      <c r="N62" s="46" t="s">
        <v>86</v>
      </c>
      <c r="O62" s="42">
        <v>813</v>
      </c>
      <c r="P62" s="46" t="s">
        <v>86</v>
      </c>
      <c r="Q62" s="42">
        <v>930</v>
      </c>
      <c r="R62" s="46" t="s">
        <v>86</v>
      </c>
      <c r="S62" s="42">
        <v>947</v>
      </c>
      <c r="T62" s="46" t="s">
        <v>86</v>
      </c>
      <c r="U62" s="42">
        <v>965</v>
      </c>
      <c r="V62" s="46" t="s">
        <v>85</v>
      </c>
      <c r="W62" s="42">
        <v>4306</v>
      </c>
      <c r="X62" s="46" t="s">
        <v>85</v>
      </c>
      <c r="Y62" s="102">
        <v>4190</v>
      </c>
      <c r="Z62" s="46" t="s">
        <v>85</v>
      </c>
      <c r="AA62" s="87">
        <v>3871</v>
      </c>
      <c r="AB62" s="46" t="s">
        <v>85</v>
      </c>
      <c r="AC62" s="87">
        <v>3570</v>
      </c>
      <c r="AD62" s="46" t="s">
        <v>85</v>
      </c>
      <c r="AE62" s="87">
        <v>3162</v>
      </c>
      <c r="AF62" s="46" t="s">
        <v>85</v>
      </c>
      <c r="AG62" s="87">
        <v>2924</v>
      </c>
      <c r="AH62" s="46" t="s">
        <v>85</v>
      </c>
      <c r="AI62" s="87">
        <v>2698</v>
      </c>
    </row>
    <row r="63" spans="5:35" ht="12">
      <c r="E63" s="2"/>
      <c r="F63" t="s">
        <v>123</v>
      </c>
      <c r="G63" s="2">
        <v>367</v>
      </c>
      <c r="H63" s="44" t="s">
        <v>99</v>
      </c>
      <c r="I63" s="42">
        <v>3855</v>
      </c>
      <c r="J63" s="44" t="s">
        <v>88</v>
      </c>
      <c r="K63" s="42">
        <v>3386</v>
      </c>
      <c r="L63" s="44" t="s">
        <v>88</v>
      </c>
      <c r="M63" s="42">
        <v>3787</v>
      </c>
      <c r="N63" s="47" t="s">
        <v>404</v>
      </c>
      <c r="O63" s="42">
        <v>6594</v>
      </c>
      <c r="P63" s="47" t="s">
        <v>404</v>
      </c>
      <c r="Q63" s="42">
        <v>6870</v>
      </c>
      <c r="R63" s="47" t="s">
        <v>404</v>
      </c>
      <c r="S63" s="42">
        <v>6877</v>
      </c>
      <c r="T63" s="47" t="s">
        <v>404</v>
      </c>
      <c r="U63" s="42">
        <v>6624</v>
      </c>
      <c r="V63" s="46" t="s">
        <v>86</v>
      </c>
      <c r="W63" s="42">
        <v>968</v>
      </c>
      <c r="X63" s="46" t="s">
        <v>86</v>
      </c>
      <c r="Y63" s="102">
        <v>946</v>
      </c>
      <c r="Z63" s="46" t="s">
        <v>86</v>
      </c>
      <c r="AA63" s="87">
        <v>883</v>
      </c>
      <c r="AB63" s="46" t="s">
        <v>86</v>
      </c>
      <c r="AC63" s="87">
        <v>853</v>
      </c>
      <c r="AD63" s="46" t="s">
        <v>86</v>
      </c>
      <c r="AE63" s="87">
        <v>805</v>
      </c>
      <c r="AF63" s="46" t="s">
        <v>86</v>
      </c>
      <c r="AG63" s="87">
        <v>744</v>
      </c>
      <c r="AH63" s="46" t="s">
        <v>86</v>
      </c>
      <c r="AI63" s="87">
        <v>687</v>
      </c>
    </row>
    <row r="64" spans="5:35" ht="12">
      <c r="E64" s="2">
        <f>SUM(E2:E63)</f>
        <v>78406</v>
      </c>
      <c r="F64" t="s">
        <v>319</v>
      </c>
      <c r="G64" s="2">
        <v>2383</v>
      </c>
      <c r="H64" s="48" t="s">
        <v>100</v>
      </c>
      <c r="I64" s="42">
        <v>3423</v>
      </c>
      <c r="J64" s="44" t="s">
        <v>89</v>
      </c>
      <c r="K64" s="42">
        <v>656</v>
      </c>
      <c r="L64" s="44" t="s">
        <v>89</v>
      </c>
      <c r="M64" s="42">
        <v>787</v>
      </c>
      <c r="N64" s="44" t="s">
        <v>88</v>
      </c>
      <c r="O64" s="42">
        <v>3818</v>
      </c>
      <c r="P64" s="44" t="s">
        <v>88</v>
      </c>
      <c r="Q64" s="42">
        <v>3873</v>
      </c>
      <c r="R64" s="44" t="s">
        <v>88</v>
      </c>
      <c r="S64" s="42">
        <v>3953</v>
      </c>
      <c r="T64" s="44" t="s">
        <v>88</v>
      </c>
      <c r="U64" s="42">
        <v>3945</v>
      </c>
      <c r="V64" s="47" t="s">
        <v>404</v>
      </c>
      <c r="W64" s="42">
        <v>6365</v>
      </c>
      <c r="X64" s="47" t="s">
        <v>404</v>
      </c>
      <c r="Y64" s="102">
        <v>6101</v>
      </c>
      <c r="Z64" s="92" t="s">
        <v>404</v>
      </c>
      <c r="AA64" s="87">
        <v>5651</v>
      </c>
      <c r="AB64" s="92" t="s">
        <v>404</v>
      </c>
      <c r="AC64" s="87">
        <v>5528</v>
      </c>
      <c r="AD64" s="92" t="s">
        <v>404</v>
      </c>
      <c r="AE64" s="87">
        <v>5015</v>
      </c>
      <c r="AF64" s="92" t="s">
        <v>87</v>
      </c>
      <c r="AG64" s="87">
        <v>4613</v>
      </c>
      <c r="AH64" s="92" t="s">
        <v>87</v>
      </c>
      <c r="AI64" s="87">
        <v>4152</v>
      </c>
    </row>
    <row r="65" spans="6:35" ht="12">
      <c r="F65" t="s">
        <v>124</v>
      </c>
      <c r="G65" s="2">
        <v>537</v>
      </c>
      <c r="H65" s="44" t="s">
        <v>104</v>
      </c>
      <c r="I65" s="42">
        <v>8018</v>
      </c>
      <c r="J65" s="44" t="s">
        <v>90</v>
      </c>
      <c r="K65" s="42">
        <v>2231</v>
      </c>
      <c r="L65" s="44" t="s">
        <v>90</v>
      </c>
      <c r="M65" s="42">
        <v>2962</v>
      </c>
      <c r="N65" s="44" t="s">
        <v>89</v>
      </c>
      <c r="O65" s="42">
        <v>1086</v>
      </c>
      <c r="P65" s="44" t="s">
        <v>89</v>
      </c>
      <c r="Q65" s="42">
        <v>1136</v>
      </c>
      <c r="R65" s="44" t="s">
        <v>89</v>
      </c>
      <c r="S65" s="42">
        <v>1111</v>
      </c>
      <c r="T65" s="44" t="s">
        <v>89</v>
      </c>
      <c r="U65" s="42">
        <v>1142</v>
      </c>
      <c r="V65" s="44" t="s">
        <v>88</v>
      </c>
      <c r="W65" s="42">
        <v>3858</v>
      </c>
      <c r="X65" s="44" t="s">
        <v>88</v>
      </c>
      <c r="Y65" s="102">
        <v>3752</v>
      </c>
      <c r="Z65" s="44" t="s">
        <v>88</v>
      </c>
      <c r="AA65" s="87">
        <v>3727</v>
      </c>
      <c r="AB65" s="44" t="s">
        <v>88</v>
      </c>
      <c r="AC65" s="87">
        <v>3576</v>
      </c>
      <c r="AD65" s="44" t="s">
        <v>88</v>
      </c>
      <c r="AE65" s="87">
        <v>3323</v>
      </c>
      <c r="AF65" s="44" t="s">
        <v>88</v>
      </c>
      <c r="AG65" s="87">
        <v>3135</v>
      </c>
      <c r="AH65" s="44" t="s">
        <v>88</v>
      </c>
      <c r="AI65" s="87">
        <v>2851</v>
      </c>
    </row>
    <row r="66" spans="6:35" ht="12">
      <c r="F66" t="s">
        <v>131</v>
      </c>
      <c r="G66" s="2">
        <v>386</v>
      </c>
      <c r="H66" s="44" t="s">
        <v>105</v>
      </c>
      <c r="I66" s="42">
        <v>1110</v>
      </c>
      <c r="J66" s="44" t="s">
        <v>275</v>
      </c>
      <c r="K66" s="42">
        <v>1743</v>
      </c>
      <c r="L66" s="44" t="s">
        <v>275</v>
      </c>
      <c r="M66" s="42">
        <v>2109</v>
      </c>
      <c r="N66" s="44" t="s">
        <v>90</v>
      </c>
      <c r="O66" s="42">
        <v>3462</v>
      </c>
      <c r="P66" s="44" t="s">
        <v>90</v>
      </c>
      <c r="Q66" s="42">
        <v>3724</v>
      </c>
      <c r="R66" s="44" t="s">
        <v>90</v>
      </c>
      <c r="S66" s="42">
        <v>3911</v>
      </c>
      <c r="T66" s="44" t="s">
        <v>90</v>
      </c>
      <c r="U66" s="42">
        <v>3885</v>
      </c>
      <c r="V66" s="44" t="s">
        <v>89</v>
      </c>
      <c r="W66" s="42">
        <v>1119</v>
      </c>
      <c r="X66" s="44" t="s">
        <v>89</v>
      </c>
      <c r="Y66" s="102">
        <v>1100</v>
      </c>
      <c r="Z66" s="44" t="s">
        <v>89</v>
      </c>
      <c r="AA66" s="87">
        <v>1030</v>
      </c>
      <c r="AB66" s="44" t="s">
        <v>89</v>
      </c>
      <c r="AC66" s="87">
        <v>990</v>
      </c>
      <c r="AD66" s="44" t="s">
        <v>89</v>
      </c>
      <c r="AE66" s="87">
        <v>945</v>
      </c>
      <c r="AF66" s="44" t="s">
        <v>89</v>
      </c>
      <c r="AG66" s="87">
        <v>884</v>
      </c>
      <c r="AH66" s="44" t="s">
        <v>89</v>
      </c>
      <c r="AI66" s="87">
        <v>821</v>
      </c>
    </row>
    <row r="67" spans="6:35" ht="12">
      <c r="F67" t="s">
        <v>283</v>
      </c>
      <c r="G67" s="2">
        <v>1379</v>
      </c>
      <c r="H67" s="44" t="s">
        <v>106</v>
      </c>
      <c r="I67" s="42">
        <v>1880</v>
      </c>
      <c r="J67" s="44" t="s">
        <v>91</v>
      </c>
      <c r="K67" s="42">
        <v>753</v>
      </c>
      <c r="L67" s="44" t="s">
        <v>91</v>
      </c>
      <c r="M67" s="42">
        <v>981</v>
      </c>
      <c r="N67" s="44" t="s">
        <v>275</v>
      </c>
      <c r="O67" s="42">
        <v>2503</v>
      </c>
      <c r="P67" s="44" t="s">
        <v>275</v>
      </c>
      <c r="Q67" s="42">
        <v>2738</v>
      </c>
      <c r="R67" s="44" t="s">
        <v>275</v>
      </c>
      <c r="S67" s="42">
        <v>2855</v>
      </c>
      <c r="T67" s="44" t="s">
        <v>275</v>
      </c>
      <c r="U67" s="42">
        <v>2731</v>
      </c>
      <c r="V67" s="44" t="s">
        <v>90</v>
      </c>
      <c r="W67" s="42">
        <v>3840</v>
      </c>
      <c r="X67" s="44" t="s">
        <v>90</v>
      </c>
      <c r="Y67" s="102">
        <v>3725</v>
      </c>
      <c r="Z67" s="44" t="s">
        <v>90</v>
      </c>
      <c r="AA67" s="87">
        <v>3506</v>
      </c>
      <c r="AB67" s="44" t="s">
        <v>90</v>
      </c>
      <c r="AC67" s="87">
        <v>3322</v>
      </c>
      <c r="AD67" s="44" t="s">
        <v>90</v>
      </c>
      <c r="AE67" s="87">
        <v>3031</v>
      </c>
      <c r="AF67" s="44" t="s">
        <v>90</v>
      </c>
      <c r="AG67" s="87">
        <v>2782</v>
      </c>
      <c r="AH67" s="44" t="s">
        <v>90</v>
      </c>
      <c r="AI67" s="87">
        <v>2518</v>
      </c>
    </row>
    <row r="68" spans="6:35" ht="12">
      <c r="F68" t="s">
        <v>138</v>
      </c>
      <c r="G68" s="2">
        <v>2284</v>
      </c>
      <c r="H68" s="44" t="s">
        <v>95</v>
      </c>
      <c r="I68" s="58">
        <v>1139</v>
      </c>
      <c r="J68" s="43" t="s">
        <v>97</v>
      </c>
      <c r="K68" s="42">
        <v>699</v>
      </c>
      <c r="L68" s="43" t="s">
        <v>97</v>
      </c>
      <c r="M68" s="42">
        <v>757</v>
      </c>
      <c r="N68" s="44" t="s">
        <v>91</v>
      </c>
      <c r="O68" s="42">
        <v>1124</v>
      </c>
      <c r="P68" s="44" t="s">
        <v>91</v>
      </c>
      <c r="Q68" s="42">
        <v>1273</v>
      </c>
      <c r="R68" s="44" t="s">
        <v>91</v>
      </c>
      <c r="S68" s="42">
        <v>1338</v>
      </c>
      <c r="T68" s="44" t="s">
        <v>91</v>
      </c>
      <c r="U68" s="42">
        <v>1375</v>
      </c>
      <c r="V68" s="44" t="s">
        <v>275</v>
      </c>
      <c r="W68" s="42">
        <v>2683</v>
      </c>
      <c r="X68" s="44" t="s">
        <v>275</v>
      </c>
      <c r="Y68" s="102">
        <v>2661</v>
      </c>
      <c r="Z68" s="44" t="s">
        <v>275</v>
      </c>
      <c r="AA68" s="87">
        <v>2579</v>
      </c>
      <c r="AB68" s="44" t="s">
        <v>275</v>
      </c>
      <c r="AC68" s="87">
        <v>2477</v>
      </c>
      <c r="AD68" s="44" t="s">
        <v>275</v>
      </c>
      <c r="AE68" s="87">
        <v>2267</v>
      </c>
      <c r="AF68" s="44" t="s">
        <v>275</v>
      </c>
      <c r="AG68" s="87">
        <v>2093</v>
      </c>
      <c r="AH68" s="44" t="s">
        <v>275</v>
      </c>
      <c r="AI68" s="87">
        <v>1919</v>
      </c>
    </row>
    <row r="69" spans="6:35" ht="12">
      <c r="F69" t="s">
        <v>137</v>
      </c>
      <c r="G69" s="2">
        <v>1392</v>
      </c>
      <c r="H69" s="44" t="s">
        <v>107</v>
      </c>
      <c r="I69" s="42">
        <v>2402</v>
      </c>
      <c r="J69" s="44" t="s">
        <v>99</v>
      </c>
      <c r="K69" s="42">
        <v>4568</v>
      </c>
      <c r="L69" s="44" t="s">
        <v>99</v>
      </c>
      <c r="M69" s="42">
        <v>5468</v>
      </c>
      <c r="N69" s="43" t="s">
        <v>97</v>
      </c>
      <c r="O69" s="42">
        <v>771</v>
      </c>
      <c r="P69" s="43" t="s">
        <v>97</v>
      </c>
      <c r="Q69" s="42">
        <v>746</v>
      </c>
      <c r="R69" s="43" t="s">
        <v>97</v>
      </c>
      <c r="S69" s="42">
        <v>768</v>
      </c>
      <c r="T69" s="43" t="s">
        <v>97</v>
      </c>
      <c r="U69" s="42">
        <v>763</v>
      </c>
      <c r="V69" s="44" t="s">
        <v>91</v>
      </c>
      <c r="W69" s="42">
        <v>1426</v>
      </c>
      <c r="X69" s="44" t="s">
        <v>91</v>
      </c>
      <c r="Y69" s="102">
        <v>1406</v>
      </c>
      <c r="Z69" s="44" t="s">
        <v>91</v>
      </c>
      <c r="AA69" s="87">
        <v>1337</v>
      </c>
      <c r="AB69" s="44" t="s">
        <v>91</v>
      </c>
      <c r="AC69" s="87">
        <v>1281</v>
      </c>
      <c r="AD69" s="44" t="s">
        <v>91</v>
      </c>
      <c r="AE69" s="87">
        <v>1197</v>
      </c>
      <c r="AF69" s="44" t="s">
        <v>91</v>
      </c>
      <c r="AG69" s="87">
        <v>1151</v>
      </c>
      <c r="AH69" s="44" t="s">
        <v>91</v>
      </c>
      <c r="AI69" s="87">
        <v>1087</v>
      </c>
    </row>
    <row r="70" spans="6:35" ht="12">
      <c r="F70" t="s">
        <v>181</v>
      </c>
      <c r="G70" s="2">
        <v>441</v>
      </c>
      <c r="H70" s="43" t="s">
        <v>278</v>
      </c>
      <c r="I70" s="42">
        <v>1978</v>
      </c>
      <c r="J70" s="48" t="s">
        <v>100</v>
      </c>
      <c r="K70" s="42">
        <v>4090</v>
      </c>
      <c r="L70" s="48" t="s">
        <v>100</v>
      </c>
      <c r="M70" s="42">
        <v>4593</v>
      </c>
      <c r="N70" s="44" t="s">
        <v>99</v>
      </c>
      <c r="O70" s="42">
        <v>6176</v>
      </c>
      <c r="P70" s="44" t="s">
        <v>99</v>
      </c>
      <c r="Q70" s="42">
        <v>6621</v>
      </c>
      <c r="R70" s="44" t="s">
        <v>99</v>
      </c>
      <c r="S70" s="42">
        <v>6779</v>
      </c>
      <c r="T70" s="44" t="s">
        <v>99</v>
      </c>
      <c r="U70" s="42">
        <v>6650</v>
      </c>
      <c r="V70" s="43" t="s">
        <v>97</v>
      </c>
      <c r="W70" s="42">
        <v>774</v>
      </c>
      <c r="X70" s="43" t="s">
        <v>97</v>
      </c>
      <c r="Y70" s="102">
        <v>740</v>
      </c>
      <c r="Z70" s="43" t="s">
        <v>97</v>
      </c>
      <c r="AA70" s="87">
        <v>709</v>
      </c>
      <c r="AB70" s="43" t="s">
        <v>97</v>
      </c>
      <c r="AC70" s="87">
        <v>660</v>
      </c>
      <c r="AD70" s="43" t="s">
        <v>97</v>
      </c>
      <c r="AE70" s="87">
        <v>631</v>
      </c>
      <c r="AF70" s="43" t="s">
        <v>97</v>
      </c>
      <c r="AG70" s="87">
        <v>612</v>
      </c>
      <c r="AH70" s="43" t="s">
        <v>97</v>
      </c>
      <c r="AI70" s="87">
        <v>569</v>
      </c>
    </row>
    <row r="71" spans="6:35" ht="12">
      <c r="F71" t="s">
        <v>180</v>
      </c>
      <c r="G71" s="2">
        <v>1721</v>
      </c>
      <c r="H71" s="43" t="s">
        <v>110</v>
      </c>
      <c r="I71" s="42">
        <v>801</v>
      </c>
      <c r="J71" s="44" t="s">
        <v>104</v>
      </c>
      <c r="K71" s="42">
        <v>9893</v>
      </c>
      <c r="L71" s="44" t="s">
        <v>104</v>
      </c>
      <c r="M71" s="42">
        <v>11486</v>
      </c>
      <c r="N71" s="48" t="s">
        <v>100</v>
      </c>
      <c r="O71" s="42">
        <v>4902</v>
      </c>
      <c r="P71" s="48" t="s">
        <v>100</v>
      </c>
      <c r="Q71" s="42">
        <v>5021</v>
      </c>
      <c r="R71" s="48" t="s">
        <v>100</v>
      </c>
      <c r="S71" s="42">
        <v>5097</v>
      </c>
      <c r="T71" s="48" t="s">
        <v>100</v>
      </c>
      <c r="U71" s="42">
        <v>5083</v>
      </c>
      <c r="V71" s="44" t="s">
        <v>99</v>
      </c>
      <c r="W71" s="42">
        <v>6484</v>
      </c>
      <c r="X71" s="44" t="s">
        <v>99</v>
      </c>
      <c r="Y71" s="102">
        <v>6295</v>
      </c>
      <c r="Z71" s="44" t="s">
        <v>99</v>
      </c>
      <c r="AA71" s="87">
        <v>5727</v>
      </c>
      <c r="AB71" s="44" t="s">
        <v>99</v>
      </c>
      <c r="AC71" s="87">
        <v>5269</v>
      </c>
      <c r="AD71" s="44" t="s">
        <v>99</v>
      </c>
      <c r="AE71" s="87">
        <v>4791</v>
      </c>
      <c r="AF71" s="44" t="s">
        <v>99</v>
      </c>
      <c r="AG71" s="87">
        <v>4467</v>
      </c>
      <c r="AH71" s="44" t="s">
        <v>99</v>
      </c>
      <c r="AI71" s="87">
        <v>4102</v>
      </c>
    </row>
    <row r="72" spans="4:35" ht="12">
      <c r="D72" s="108"/>
      <c r="F72" t="s">
        <v>264</v>
      </c>
      <c r="G72" s="2">
        <v>875</v>
      </c>
      <c r="H72" s="44" t="s">
        <v>188</v>
      </c>
      <c r="I72" s="42">
        <v>3287</v>
      </c>
      <c r="J72" s="44" t="s">
        <v>105</v>
      </c>
      <c r="K72" s="42">
        <v>1305</v>
      </c>
      <c r="L72" s="44" t="s">
        <v>105</v>
      </c>
      <c r="M72" s="42">
        <v>1564</v>
      </c>
      <c r="N72" s="44" t="s">
        <v>104</v>
      </c>
      <c r="O72" s="42">
        <v>12194</v>
      </c>
      <c r="P72" s="44" t="s">
        <v>104</v>
      </c>
      <c r="Q72" s="42">
        <v>12480</v>
      </c>
      <c r="R72" s="44" t="s">
        <v>104</v>
      </c>
      <c r="S72" s="42">
        <v>12426</v>
      </c>
      <c r="T72" s="44" t="s">
        <v>104</v>
      </c>
      <c r="U72" s="42">
        <v>12147</v>
      </c>
      <c r="V72" s="48" t="s">
        <v>100</v>
      </c>
      <c r="W72" s="42">
        <v>4977</v>
      </c>
      <c r="X72" s="48" t="s">
        <v>100</v>
      </c>
      <c r="Y72" s="102">
        <v>4832</v>
      </c>
      <c r="Z72" s="48" t="s">
        <v>100</v>
      </c>
      <c r="AA72" s="87">
        <v>4538</v>
      </c>
      <c r="AB72" s="48" t="s">
        <v>100</v>
      </c>
      <c r="AC72" s="87">
        <v>4244</v>
      </c>
      <c r="AD72" s="48" t="s">
        <v>100</v>
      </c>
      <c r="AE72" s="87">
        <v>3941</v>
      </c>
      <c r="AF72" s="48" t="s">
        <v>100</v>
      </c>
      <c r="AG72" s="87">
        <v>3681</v>
      </c>
      <c r="AH72" s="48" t="s">
        <v>100</v>
      </c>
      <c r="AI72" s="87">
        <v>3390</v>
      </c>
    </row>
    <row r="73" spans="6:35" ht="12">
      <c r="F73" t="s">
        <v>139</v>
      </c>
      <c r="G73" s="2">
        <v>1429</v>
      </c>
      <c r="H73" s="44" t="s">
        <v>239</v>
      </c>
      <c r="I73" s="42">
        <v>3639</v>
      </c>
      <c r="J73" s="44" t="s">
        <v>106</v>
      </c>
      <c r="K73" s="42">
        <v>2262</v>
      </c>
      <c r="L73" s="44" t="s">
        <v>106</v>
      </c>
      <c r="M73" s="42">
        <v>2993</v>
      </c>
      <c r="N73" s="44" t="s">
        <v>105</v>
      </c>
      <c r="O73" s="42">
        <v>1740</v>
      </c>
      <c r="P73" s="44" t="s">
        <v>105</v>
      </c>
      <c r="Q73" s="42">
        <v>1829</v>
      </c>
      <c r="R73" s="44" t="s">
        <v>105</v>
      </c>
      <c r="S73" s="42">
        <v>1793</v>
      </c>
      <c r="T73" s="44" t="s">
        <v>105</v>
      </c>
      <c r="U73" s="42">
        <v>1800</v>
      </c>
      <c r="V73" s="44" t="s">
        <v>104</v>
      </c>
      <c r="W73" s="42">
        <v>11865</v>
      </c>
      <c r="X73" s="44" t="s">
        <v>104</v>
      </c>
      <c r="Y73" s="102">
        <v>11266</v>
      </c>
      <c r="Z73" s="44" t="s">
        <v>104</v>
      </c>
      <c r="AA73" s="87">
        <v>10707</v>
      </c>
      <c r="AB73" s="44" t="s">
        <v>104</v>
      </c>
      <c r="AC73" s="87">
        <v>10032</v>
      </c>
      <c r="AD73" s="44" t="s">
        <v>104</v>
      </c>
      <c r="AE73" s="87">
        <v>9059</v>
      </c>
      <c r="AF73" s="44" t="s">
        <v>104</v>
      </c>
      <c r="AG73" s="87">
        <v>8375</v>
      </c>
      <c r="AH73" s="44" t="s">
        <v>104</v>
      </c>
      <c r="AI73" s="87">
        <v>7625</v>
      </c>
    </row>
    <row r="74" spans="6:35" ht="12">
      <c r="F74" t="s">
        <v>141</v>
      </c>
      <c r="G74" s="2">
        <v>2211</v>
      </c>
      <c r="H74" s="43" t="s">
        <v>120</v>
      </c>
      <c r="I74" s="42">
        <v>3614</v>
      </c>
      <c r="J74" s="44" t="s">
        <v>95</v>
      </c>
      <c r="K74" s="58">
        <v>2624</v>
      </c>
      <c r="L74" s="44" t="s">
        <v>95</v>
      </c>
      <c r="M74" s="58">
        <v>3190</v>
      </c>
      <c r="N74" s="44" t="s">
        <v>106</v>
      </c>
      <c r="O74" s="42">
        <v>3909</v>
      </c>
      <c r="P74" s="44" t="s">
        <v>106</v>
      </c>
      <c r="Q74" s="42">
        <v>4198</v>
      </c>
      <c r="R74" s="44" t="s">
        <v>106</v>
      </c>
      <c r="S74" s="42">
        <v>4255</v>
      </c>
      <c r="T74" s="44" t="s">
        <v>106</v>
      </c>
      <c r="U74" s="42">
        <v>4347</v>
      </c>
      <c r="V74" s="44" t="s">
        <v>105</v>
      </c>
      <c r="W74" s="42">
        <v>1783</v>
      </c>
      <c r="X74" s="44" t="s">
        <v>105</v>
      </c>
      <c r="Y74" s="102">
        <v>1762</v>
      </c>
      <c r="Z74" s="44" t="s">
        <v>105</v>
      </c>
      <c r="AA74" s="87">
        <v>1691</v>
      </c>
      <c r="AB74" s="44" t="s">
        <v>105</v>
      </c>
      <c r="AC74" s="87">
        <v>1600</v>
      </c>
      <c r="AD74" s="44" t="s">
        <v>105</v>
      </c>
      <c r="AE74" s="87">
        <v>1461</v>
      </c>
      <c r="AF74" s="44" t="s">
        <v>105</v>
      </c>
      <c r="AG74" s="87">
        <v>1367</v>
      </c>
      <c r="AH74" s="44" t="s">
        <v>105</v>
      </c>
      <c r="AI74" s="87">
        <v>1256</v>
      </c>
    </row>
    <row r="75" spans="6:35" ht="12">
      <c r="F75" t="s">
        <v>142</v>
      </c>
      <c r="G75" s="2">
        <v>3661</v>
      </c>
      <c r="H75" s="43" t="s">
        <v>123</v>
      </c>
      <c r="I75" s="42">
        <v>508</v>
      </c>
      <c r="J75" s="44" t="s">
        <v>107</v>
      </c>
      <c r="K75" s="42">
        <v>2580</v>
      </c>
      <c r="L75" s="44" t="s">
        <v>107</v>
      </c>
      <c r="M75" s="42">
        <v>2699</v>
      </c>
      <c r="N75" s="44" t="s">
        <v>95</v>
      </c>
      <c r="O75" s="58">
        <v>3653</v>
      </c>
      <c r="P75" s="44" t="s">
        <v>95</v>
      </c>
      <c r="Q75" s="58">
        <v>4063</v>
      </c>
      <c r="R75" s="44" t="s">
        <v>95</v>
      </c>
      <c r="S75" s="58">
        <v>4232</v>
      </c>
      <c r="T75" s="44" t="s">
        <v>95</v>
      </c>
      <c r="U75" s="58">
        <v>4303</v>
      </c>
      <c r="V75" s="44" t="s">
        <v>106</v>
      </c>
      <c r="W75" s="42">
        <v>4248</v>
      </c>
      <c r="X75" s="44" t="s">
        <v>106</v>
      </c>
      <c r="Y75" s="102">
        <v>4052</v>
      </c>
      <c r="Z75" s="44" t="s">
        <v>106</v>
      </c>
      <c r="AA75" s="87">
        <v>3766</v>
      </c>
      <c r="AB75" s="44" t="s">
        <v>106</v>
      </c>
      <c r="AC75" s="87">
        <v>3509</v>
      </c>
      <c r="AD75" s="44" t="s">
        <v>106</v>
      </c>
      <c r="AE75" s="87">
        <v>3235</v>
      </c>
      <c r="AF75" s="44" t="s">
        <v>106</v>
      </c>
      <c r="AG75" s="87">
        <v>2954</v>
      </c>
      <c r="AH75" s="44" t="s">
        <v>106</v>
      </c>
      <c r="AI75" s="87">
        <v>2674</v>
      </c>
    </row>
    <row r="76" spans="6:35" ht="12">
      <c r="F76" t="s">
        <v>143</v>
      </c>
      <c r="G76" s="2">
        <v>705</v>
      </c>
      <c r="H76" s="46" t="s">
        <v>319</v>
      </c>
      <c r="I76" s="42">
        <v>2814</v>
      </c>
      <c r="J76" s="43" t="s">
        <v>278</v>
      </c>
      <c r="K76" s="42">
        <v>2407</v>
      </c>
      <c r="L76" s="43" t="s">
        <v>278</v>
      </c>
      <c r="M76" s="42">
        <v>2835</v>
      </c>
      <c r="N76" s="44" t="s">
        <v>107</v>
      </c>
      <c r="O76" s="42">
        <v>2795</v>
      </c>
      <c r="P76" s="44" t="s">
        <v>107</v>
      </c>
      <c r="Q76" s="42">
        <v>2870</v>
      </c>
      <c r="R76" s="44" t="s">
        <v>107</v>
      </c>
      <c r="S76" s="42">
        <v>2971</v>
      </c>
      <c r="T76" s="44" t="s">
        <v>107</v>
      </c>
      <c r="U76" s="42">
        <v>2930</v>
      </c>
      <c r="V76" s="44" t="s">
        <v>95</v>
      </c>
      <c r="W76" s="58">
        <v>4243</v>
      </c>
      <c r="X76" s="44" t="s">
        <v>95</v>
      </c>
      <c r="Y76" s="103">
        <v>4154</v>
      </c>
      <c r="Z76" s="44" t="s">
        <v>95</v>
      </c>
      <c r="AA76" s="87">
        <v>3901</v>
      </c>
      <c r="AB76" s="44" t="s">
        <v>95</v>
      </c>
      <c r="AC76" s="87">
        <v>3625</v>
      </c>
      <c r="AD76" s="44" t="s">
        <v>95</v>
      </c>
      <c r="AE76" s="87">
        <v>3367</v>
      </c>
      <c r="AF76" s="44" t="s">
        <v>95</v>
      </c>
      <c r="AG76" s="87">
        <v>3143</v>
      </c>
      <c r="AH76" s="44" t="s">
        <v>95</v>
      </c>
      <c r="AI76" s="87">
        <v>2863</v>
      </c>
    </row>
    <row r="77" spans="6:35" ht="12">
      <c r="F77" t="s">
        <v>203</v>
      </c>
      <c r="G77" s="2">
        <v>1283</v>
      </c>
      <c r="H77" s="47" t="s">
        <v>659</v>
      </c>
      <c r="I77" s="58">
        <v>692</v>
      </c>
      <c r="J77" s="43" t="s">
        <v>110</v>
      </c>
      <c r="K77" s="42">
        <v>1017</v>
      </c>
      <c r="L77" s="43" t="s">
        <v>110</v>
      </c>
      <c r="M77" s="42">
        <v>1212</v>
      </c>
      <c r="N77" s="43" t="s">
        <v>278</v>
      </c>
      <c r="O77" s="42">
        <v>3640</v>
      </c>
      <c r="P77" s="43" t="s">
        <v>278</v>
      </c>
      <c r="Q77" s="42">
        <v>3851</v>
      </c>
      <c r="R77" s="43" t="s">
        <v>278</v>
      </c>
      <c r="S77" s="42">
        <v>3962</v>
      </c>
      <c r="T77" s="43" t="s">
        <v>278</v>
      </c>
      <c r="U77" s="42">
        <v>3894</v>
      </c>
      <c r="V77" s="44" t="s">
        <v>107</v>
      </c>
      <c r="W77" s="42">
        <v>2844</v>
      </c>
      <c r="X77" s="44" t="s">
        <v>107</v>
      </c>
      <c r="Y77" s="102">
        <v>2730</v>
      </c>
      <c r="Z77" s="44" t="s">
        <v>107</v>
      </c>
      <c r="AA77" s="87">
        <v>2594</v>
      </c>
      <c r="AB77" s="44" t="s">
        <v>107</v>
      </c>
      <c r="AC77" s="87">
        <v>2407</v>
      </c>
      <c r="AD77" s="44" t="s">
        <v>107</v>
      </c>
      <c r="AE77" s="87">
        <v>2205</v>
      </c>
      <c r="AF77" s="44" t="s">
        <v>107</v>
      </c>
      <c r="AG77" s="87">
        <v>2075</v>
      </c>
      <c r="AH77" s="44" t="s">
        <v>107</v>
      </c>
      <c r="AI77" s="87">
        <v>1939</v>
      </c>
    </row>
    <row r="78" spans="6:35" ht="12">
      <c r="F78" t="s">
        <v>145</v>
      </c>
      <c r="G78" s="2">
        <v>2979</v>
      </c>
      <c r="H78" s="44" t="s">
        <v>131</v>
      </c>
      <c r="I78" s="42">
        <v>508</v>
      </c>
      <c r="J78" s="44" t="s">
        <v>188</v>
      </c>
      <c r="K78" s="42">
        <v>3597</v>
      </c>
      <c r="L78" s="44" t="s">
        <v>188</v>
      </c>
      <c r="M78" s="42">
        <v>3834</v>
      </c>
      <c r="N78" s="43" t="s">
        <v>110</v>
      </c>
      <c r="O78" s="42">
        <v>1330</v>
      </c>
      <c r="P78" s="43" t="s">
        <v>110</v>
      </c>
      <c r="Q78" s="42">
        <v>1377</v>
      </c>
      <c r="R78" s="43" t="s">
        <v>110</v>
      </c>
      <c r="S78" s="42">
        <v>1443</v>
      </c>
      <c r="T78" s="43" t="s">
        <v>110</v>
      </c>
      <c r="U78" s="42">
        <v>1464</v>
      </c>
      <c r="V78" s="43" t="s">
        <v>278</v>
      </c>
      <c r="W78" s="42">
        <v>3818</v>
      </c>
      <c r="X78" s="43" t="s">
        <v>278</v>
      </c>
      <c r="Y78" s="102">
        <v>3697</v>
      </c>
      <c r="Z78" s="43" t="s">
        <v>278</v>
      </c>
      <c r="AA78" s="87">
        <v>3507</v>
      </c>
      <c r="AB78" s="43" t="s">
        <v>278</v>
      </c>
      <c r="AC78" s="87">
        <v>3282</v>
      </c>
      <c r="AD78" s="43" t="s">
        <v>278</v>
      </c>
      <c r="AE78" s="87">
        <v>2983</v>
      </c>
      <c r="AF78" s="43" t="s">
        <v>278</v>
      </c>
      <c r="AG78" s="87">
        <v>2764</v>
      </c>
      <c r="AH78" s="43" t="s">
        <v>278</v>
      </c>
      <c r="AI78" s="87">
        <v>2508</v>
      </c>
    </row>
    <row r="79" spans="6:35" ht="12">
      <c r="F79" t="s">
        <v>146</v>
      </c>
      <c r="G79" s="2">
        <v>1989</v>
      </c>
      <c r="H79" s="45" t="s">
        <v>283</v>
      </c>
      <c r="I79" s="42">
        <v>1839</v>
      </c>
      <c r="J79" s="44" t="s">
        <v>239</v>
      </c>
      <c r="K79" s="42">
        <v>4653</v>
      </c>
      <c r="L79" s="44" t="s">
        <v>239</v>
      </c>
      <c r="M79" s="42">
        <v>6516</v>
      </c>
      <c r="N79" s="44" t="s">
        <v>188</v>
      </c>
      <c r="O79" s="42">
        <v>4120</v>
      </c>
      <c r="P79" s="44" t="s">
        <v>188</v>
      </c>
      <c r="Q79" s="42">
        <v>4075</v>
      </c>
      <c r="R79" s="44" t="s">
        <v>188</v>
      </c>
      <c r="S79" s="42">
        <v>3992</v>
      </c>
      <c r="T79" s="44" t="s">
        <v>188</v>
      </c>
      <c r="U79" s="42">
        <v>3983</v>
      </c>
      <c r="V79" s="43" t="s">
        <v>110</v>
      </c>
      <c r="W79" s="42">
        <v>1497</v>
      </c>
      <c r="X79" s="43" t="s">
        <v>110</v>
      </c>
      <c r="Y79" s="102">
        <v>1500</v>
      </c>
      <c r="Z79" s="43" t="s">
        <v>110</v>
      </c>
      <c r="AA79" s="87">
        <v>1449</v>
      </c>
      <c r="AB79" s="43" t="s">
        <v>110</v>
      </c>
      <c r="AC79" s="87">
        <v>1400</v>
      </c>
      <c r="AD79" s="43" t="s">
        <v>110</v>
      </c>
      <c r="AE79" s="87">
        <v>1333</v>
      </c>
      <c r="AF79" s="43" t="s">
        <v>110</v>
      </c>
      <c r="AG79" s="87">
        <v>1294</v>
      </c>
      <c r="AH79" s="43" t="s">
        <v>110</v>
      </c>
      <c r="AI79" s="87">
        <v>1227</v>
      </c>
    </row>
    <row r="80" spans="6:35" ht="12">
      <c r="F80" t="s">
        <v>147</v>
      </c>
      <c r="G80" s="2">
        <v>3479</v>
      </c>
      <c r="H80" s="43" t="s">
        <v>138</v>
      </c>
      <c r="I80" s="42">
        <v>2537</v>
      </c>
      <c r="J80" s="43" t="s">
        <v>120</v>
      </c>
      <c r="K80" s="42">
        <v>3967</v>
      </c>
      <c r="L80" s="44" t="s">
        <v>118</v>
      </c>
      <c r="M80" s="42">
        <v>2672</v>
      </c>
      <c r="N80" s="44" t="s">
        <v>239</v>
      </c>
      <c r="O80" s="42">
        <v>9436</v>
      </c>
      <c r="P80" s="44" t="s">
        <v>239</v>
      </c>
      <c r="Q80" s="42">
        <v>10468</v>
      </c>
      <c r="R80" s="44" t="s">
        <v>239</v>
      </c>
      <c r="S80" s="42">
        <v>10652</v>
      </c>
      <c r="T80" s="44" t="s">
        <v>239</v>
      </c>
      <c r="U80" s="42">
        <v>10855</v>
      </c>
      <c r="V80" s="44" t="s">
        <v>188</v>
      </c>
      <c r="W80" s="42">
        <v>3901</v>
      </c>
      <c r="X80" s="44" t="s">
        <v>188</v>
      </c>
      <c r="Y80" s="102">
        <v>3775</v>
      </c>
      <c r="Z80" s="44" t="s">
        <v>188</v>
      </c>
      <c r="AA80" s="87">
        <v>3550</v>
      </c>
      <c r="AB80" s="44" t="s">
        <v>188</v>
      </c>
      <c r="AC80" s="87">
        <v>3255</v>
      </c>
      <c r="AD80" s="44" t="s">
        <v>188</v>
      </c>
      <c r="AE80" s="87">
        <v>2962</v>
      </c>
      <c r="AF80" s="44" t="s">
        <v>188</v>
      </c>
      <c r="AG80" s="87">
        <v>2672</v>
      </c>
      <c r="AH80" s="44" t="s">
        <v>188</v>
      </c>
      <c r="AI80" s="87">
        <v>2426</v>
      </c>
    </row>
    <row r="81" spans="6:35" ht="12">
      <c r="F81" t="s">
        <v>149</v>
      </c>
      <c r="G81" s="2">
        <v>1644</v>
      </c>
      <c r="H81" s="43" t="s">
        <v>137</v>
      </c>
      <c r="I81" s="42">
        <v>2098</v>
      </c>
      <c r="J81" s="43" t="s">
        <v>123</v>
      </c>
      <c r="K81" s="42">
        <v>605</v>
      </c>
      <c r="L81" s="43" t="s">
        <v>120</v>
      </c>
      <c r="M81" s="42">
        <v>4271</v>
      </c>
      <c r="N81" s="44" t="s">
        <v>118</v>
      </c>
      <c r="O81" s="42">
        <v>3573</v>
      </c>
      <c r="P81" s="44" t="s">
        <v>118</v>
      </c>
      <c r="Q81" s="42">
        <v>3795</v>
      </c>
      <c r="R81" s="44" t="s">
        <v>118</v>
      </c>
      <c r="S81" s="42">
        <v>3972</v>
      </c>
      <c r="T81" s="44" t="s">
        <v>118</v>
      </c>
      <c r="U81" s="42">
        <v>3963</v>
      </c>
      <c r="V81" s="44" t="s">
        <v>239</v>
      </c>
      <c r="W81" s="42">
        <v>10907</v>
      </c>
      <c r="X81" s="44" t="s">
        <v>239</v>
      </c>
      <c r="Y81" s="102">
        <v>10671</v>
      </c>
      <c r="Z81" s="44" t="s">
        <v>239</v>
      </c>
      <c r="AA81" s="87">
        <v>10326</v>
      </c>
      <c r="AB81" s="44" t="s">
        <v>239</v>
      </c>
      <c r="AC81" s="87">
        <v>9953</v>
      </c>
      <c r="AD81" s="44" t="s">
        <v>239</v>
      </c>
      <c r="AE81" s="87">
        <v>9431</v>
      </c>
      <c r="AF81" s="44" t="s">
        <v>239</v>
      </c>
      <c r="AG81" s="87">
        <v>8950</v>
      </c>
      <c r="AH81" s="44" t="s">
        <v>239</v>
      </c>
      <c r="AI81" s="87">
        <v>8324</v>
      </c>
    </row>
    <row r="82" spans="6:35" ht="12">
      <c r="F82" t="s">
        <v>152</v>
      </c>
      <c r="G82" s="2">
        <v>883</v>
      </c>
      <c r="H82" s="43" t="s">
        <v>181</v>
      </c>
      <c r="I82" s="42">
        <v>705</v>
      </c>
      <c r="J82" s="46" t="s">
        <v>319</v>
      </c>
      <c r="K82" s="42">
        <v>3050</v>
      </c>
      <c r="L82" s="43" t="s">
        <v>123</v>
      </c>
      <c r="M82" s="42">
        <v>722</v>
      </c>
      <c r="N82" s="43" t="s">
        <v>120</v>
      </c>
      <c r="O82" s="42">
        <v>4491</v>
      </c>
      <c r="P82" s="44" t="s">
        <v>119</v>
      </c>
      <c r="Q82" s="42">
        <v>690</v>
      </c>
      <c r="R82" s="44" t="s">
        <v>119</v>
      </c>
      <c r="S82" s="42">
        <v>881</v>
      </c>
      <c r="T82" s="44" t="s">
        <v>119</v>
      </c>
      <c r="U82" s="42">
        <v>1026</v>
      </c>
      <c r="V82" s="44" t="s">
        <v>118</v>
      </c>
      <c r="W82" s="42">
        <v>3863</v>
      </c>
      <c r="X82" s="44" t="s">
        <v>118</v>
      </c>
      <c r="Y82" s="102">
        <v>3811</v>
      </c>
      <c r="Z82" s="44" t="s">
        <v>118</v>
      </c>
      <c r="AA82" s="87">
        <v>3747</v>
      </c>
      <c r="AB82" s="44" t="s">
        <v>118</v>
      </c>
      <c r="AC82" s="87">
        <v>3636</v>
      </c>
      <c r="AD82" s="44" t="s">
        <v>118</v>
      </c>
      <c r="AE82" s="87">
        <v>3324</v>
      </c>
      <c r="AF82" s="44" t="s">
        <v>118</v>
      </c>
      <c r="AG82" s="87">
        <v>2952</v>
      </c>
      <c r="AH82" s="44" t="s">
        <v>118</v>
      </c>
      <c r="AI82" s="87">
        <v>2657</v>
      </c>
    </row>
    <row r="83" spans="6:35" ht="12">
      <c r="F83" t="s">
        <v>153</v>
      </c>
      <c r="G83" s="2">
        <v>2263</v>
      </c>
      <c r="H83" s="45" t="s">
        <v>180</v>
      </c>
      <c r="I83" s="42">
        <v>2112</v>
      </c>
      <c r="J83" s="47" t="s">
        <v>124</v>
      </c>
      <c r="K83" s="58">
        <v>790</v>
      </c>
      <c r="L83" s="46" t="s">
        <v>319</v>
      </c>
      <c r="M83" s="42">
        <v>3432</v>
      </c>
      <c r="N83" s="43" t="s">
        <v>123</v>
      </c>
      <c r="O83" s="42">
        <v>806</v>
      </c>
      <c r="P83" s="43" t="s">
        <v>120</v>
      </c>
      <c r="Q83" s="42">
        <v>4570</v>
      </c>
      <c r="R83" s="43" t="s">
        <v>120</v>
      </c>
      <c r="S83" s="42">
        <v>4655</v>
      </c>
      <c r="T83" s="43" t="s">
        <v>120</v>
      </c>
      <c r="U83" s="42">
        <v>4665</v>
      </c>
      <c r="V83" s="44" t="s">
        <v>119</v>
      </c>
      <c r="W83" s="42">
        <v>1089</v>
      </c>
      <c r="X83" s="44" t="s">
        <v>119</v>
      </c>
      <c r="Y83" s="102">
        <v>1124</v>
      </c>
      <c r="Z83" s="44" t="s">
        <v>119</v>
      </c>
      <c r="AA83" s="87">
        <v>1093</v>
      </c>
      <c r="AB83" s="44" t="s">
        <v>119</v>
      </c>
      <c r="AC83" s="87">
        <v>1268</v>
      </c>
      <c r="AD83" s="44" t="s">
        <v>119</v>
      </c>
      <c r="AE83" s="87">
        <v>1233</v>
      </c>
      <c r="AF83" s="44" t="s">
        <v>119</v>
      </c>
      <c r="AG83" s="87">
        <v>1195</v>
      </c>
      <c r="AH83" s="44" t="s">
        <v>119</v>
      </c>
      <c r="AI83" s="87">
        <v>1073</v>
      </c>
    </row>
    <row r="84" spans="6:35" ht="12">
      <c r="F84" t="s">
        <v>155</v>
      </c>
      <c r="G84" s="2">
        <v>403</v>
      </c>
      <c r="H84" s="45" t="s">
        <v>264</v>
      </c>
      <c r="I84" s="42">
        <v>1262</v>
      </c>
      <c r="J84" s="44" t="s">
        <v>131</v>
      </c>
      <c r="K84" s="42">
        <v>575</v>
      </c>
      <c r="L84" s="47" t="s">
        <v>124</v>
      </c>
      <c r="M84" s="58">
        <v>922</v>
      </c>
      <c r="N84" s="46" t="s">
        <v>319</v>
      </c>
      <c r="O84" s="42">
        <v>3555</v>
      </c>
      <c r="P84" s="43" t="s">
        <v>123</v>
      </c>
      <c r="Q84" s="42">
        <v>809</v>
      </c>
      <c r="R84" s="43" t="s">
        <v>123</v>
      </c>
      <c r="S84" s="42">
        <v>841</v>
      </c>
      <c r="T84" s="43" t="s">
        <v>123</v>
      </c>
      <c r="U84" s="42">
        <v>844</v>
      </c>
      <c r="V84" s="43" t="s">
        <v>120</v>
      </c>
      <c r="W84" s="42">
        <v>4621</v>
      </c>
      <c r="X84" s="43" t="s">
        <v>120</v>
      </c>
      <c r="Y84" s="102">
        <v>4502</v>
      </c>
      <c r="Z84" s="43" t="s">
        <v>120</v>
      </c>
      <c r="AA84" s="87">
        <v>4173</v>
      </c>
      <c r="AB84" s="43" t="s">
        <v>120</v>
      </c>
      <c r="AC84" s="87">
        <v>3838</v>
      </c>
      <c r="AD84" s="43" t="s">
        <v>120</v>
      </c>
      <c r="AE84" s="87">
        <v>3516</v>
      </c>
      <c r="AF84" s="43" t="s">
        <v>120</v>
      </c>
      <c r="AG84" s="87">
        <v>3273</v>
      </c>
      <c r="AH84" s="43" t="s">
        <v>120</v>
      </c>
      <c r="AI84" s="87">
        <v>3029</v>
      </c>
    </row>
    <row r="85" spans="6:35" ht="12">
      <c r="F85" t="s">
        <v>157</v>
      </c>
      <c r="G85" s="2">
        <v>459</v>
      </c>
      <c r="H85" s="44" t="s">
        <v>139</v>
      </c>
      <c r="I85" s="42">
        <v>1783</v>
      </c>
      <c r="J85" s="45" t="s">
        <v>283</v>
      </c>
      <c r="K85" s="42">
        <v>2157</v>
      </c>
      <c r="L85" s="44" t="s">
        <v>131</v>
      </c>
      <c r="M85" s="42">
        <v>675</v>
      </c>
      <c r="N85" s="47" t="s">
        <v>124</v>
      </c>
      <c r="O85" s="58">
        <v>1001</v>
      </c>
      <c r="P85" s="46" t="s">
        <v>319</v>
      </c>
      <c r="Q85" s="42">
        <v>3724</v>
      </c>
      <c r="R85" s="46" t="s">
        <v>319</v>
      </c>
      <c r="S85" s="42">
        <v>3731</v>
      </c>
      <c r="T85" s="46" t="s">
        <v>319</v>
      </c>
      <c r="U85" s="42">
        <v>3796</v>
      </c>
      <c r="V85" s="43" t="s">
        <v>123</v>
      </c>
      <c r="W85" s="42">
        <v>810</v>
      </c>
      <c r="X85" s="43" t="s">
        <v>123</v>
      </c>
      <c r="Y85" s="102">
        <v>817</v>
      </c>
      <c r="Z85" s="43" t="s">
        <v>123</v>
      </c>
      <c r="AA85" s="87">
        <v>801</v>
      </c>
      <c r="AB85" s="43" t="s">
        <v>123</v>
      </c>
      <c r="AC85" s="87">
        <v>766</v>
      </c>
      <c r="AD85" s="43" t="s">
        <v>123</v>
      </c>
      <c r="AE85" s="87">
        <v>717</v>
      </c>
      <c r="AF85" s="43" t="s">
        <v>123</v>
      </c>
      <c r="AG85" s="87">
        <v>685</v>
      </c>
      <c r="AH85" s="43" t="s">
        <v>123</v>
      </c>
      <c r="AI85" s="87">
        <v>632</v>
      </c>
    </row>
    <row r="86" spans="6:35" ht="12">
      <c r="F86" t="s">
        <v>280</v>
      </c>
      <c r="G86" s="2">
        <v>2173</v>
      </c>
      <c r="H86" s="44" t="s">
        <v>141</v>
      </c>
      <c r="I86" s="42">
        <v>3939</v>
      </c>
      <c r="J86" s="43" t="s">
        <v>138</v>
      </c>
      <c r="K86" s="42">
        <v>2838</v>
      </c>
      <c r="L86" s="45" t="s">
        <v>283</v>
      </c>
      <c r="M86" s="42">
        <v>2363</v>
      </c>
      <c r="N86" s="44" t="s">
        <v>131</v>
      </c>
      <c r="O86" s="42">
        <v>722</v>
      </c>
      <c r="P86" s="47" t="s">
        <v>124</v>
      </c>
      <c r="Q86" s="58">
        <v>1037</v>
      </c>
      <c r="R86" s="47" t="s">
        <v>124</v>
      </c>
      <c r="S86" s="58">
        <v>1057</v>
      </c>
      <c r="T86" s="47" t="s">
        <v>124</v>
      </c>
      <c r="U86" s="58">
        <v>1077</v>
      </c>
      <c r="V86" s="46" t="s">
        <v>319</v>
      </c>
      <c r="W86" s="42">
        <v>3682</v>
      </c>
      <c r="X86" s="46" t="s">
        <v>319</v>
      </c>
      <c r="Y86" s="102">
        <v>3550</v>
      </c>
      <c r="Z86" s="46" t="s">
        <v>319</v>
      </c>
      <c r="AA86" s="87">
        <v>3299</v>
      </c>
      <c r="AB86" s="46" t="s">
        <v>319</v>
      </c>
      <c r="AC86" s="87">
        <v>3083</v>
      </c>
      <c r="AD86" s="46" t="s">
        <v>319</v>
      </c>
      <c r="AE86" s="87">
        <v>2816</v>
      </c>
      <c r="AF86" s="46" t="s">
        <v>319</v>
      </c>
      <c r="AG86" s="87">
        <v>2621</v>
      </c>
      <c r="AH86" s="46" t="s">
        <v>319</v>
      </c>
      <c r="AI86" s="87">
        <v>2414</v>
      </c>
    </row>
    <row r="87" spans="6:35" ht="12">
      <c r="F87" t="s">
        <v>161</v>
      </c>
      <c r="G87" s="2">
        <v>373</v>
      </c>
      <c r="H87" s="43" t="s">
        <v>142</v>
      </c>
      <c r="I87" s="42">
        <v>4117</v>
      </c>
      <c r="J87" s="43" t="s">
        <v>137</v>
      </c>
      <c r="K87" s="42">
        <v>2626</v>
      </c>
      <c r="L87" s="43" t="s">
        <v>138</v>
      </c>
      <c r="M87" s="42">
        <v>3433</v>
      </c>
      <c r="N87" s="45" t="s">
        <v>283</v>
      </c>
      <c r="O87" s="42">
        <v>2474</v>
      </c>
      <c r="P87" s="44" t="s">
        <v>131</v>
      </c>
      <c r="Q87" s="42">
        <v>733</v>
      </c>
      <c r="R87" s="44" t="s">
        <v>131</v>
      </c>
      <c r="S87" s="42">
        <v>756</v>
      </c>
      <c r="T87" s="44" t="s">
        <v>131</v>
      </c>
      <c r="U87" s="42">
        <v>768</v>
      </c>
      <c r="V87" s="47" t="s">
        <v>124</v>
      </c>
      <c r="W87" s="58">
        <v>1024</v>
      </c>
      <c r="X87" s="47" t="s">
        <v>124</v>
      </c>
      <c r="Y87" s="103">
        <v>973</v>
      </c>
      <c r="Z87" s="47" t="s">
        <v>124</v>
      </c>
      <c r="AA87" s="87">
        <v>921</v>
      </c>
      <c r="AB87" s="47" t="s">
        <v>124</v>
      </c>
      <c r="AC87" s="87">
        <v>844</v>
      </c>
      <c r="AD87" s="47" t="s">
        <v>124</v>
      </c>
      <c r="AE87" s="87">
        <v>801</v>
      </c>
      <c r="AF87" s="47" t="s">
        <v>124</v>
      </c>
      <c r="AG87" s="87">
        <v>757</v>
      </c>
      <c r="AH87" s="47" t="s">
        <v>124</v>
      </c>
      <c r="AI87" s="87">
        <v>708</v>
      </c>
    </row>
    <row r="88" spans="6:35" ht="12">
      <c r="F88" t="s">
        <v>189</v>
      </c>
      <c r="G88" s="2">
        <v>1798</v>
      </c>
      <c r="H88" s="43" t="s">
        <v>143</v>
      </c>
      <c r="I88" s="42">
        <v>912</v>
      </c>
      <c r="J88" s="43" t="s">
        <v>181</v>
      </c>
      <c r="K88" s="42">
        <v>800</v>
      </c>
      <c r="L88" s="43" t="s">
        <v>137</v>
      </c>
      <c r="M88" s="42">
        <v>3346</v>
      </c>
      <c r="N88" s="43" t="s">
        <v>138</v>
      </c>
      <c r="O88" s="42">
        <v>3697</v>
      </c>
      <c r="P88" s="45" t="s">
        <v>283</v>
      </c>
      <c r="Q88" s="42">
        <v>2648</v>
      </c>
      <c r="R88" s="45" t="s">
        <v>283</v>
      </c>
      <c r="S88" s="42">
        <v>2699</v>
      </c>
      <c r="T88" s="45" t="s">
        <v>283</v>
      </c>
      <c r="U88" s="42">
        <v>2679</v>
      </c>
      <c r="V88" s="44" t="s">
        <v>131</v>
      </c>
      <c r="W88" s="42">
        <v>756</v>
      </c>
      <c r="X88" s="44" t="s">
        <v>131</v>
      </c>
      <c r="Y88" s="102">
        <v>745</v>
      </c>
      <c r="Z88" s="44" t="s">
        <v>131</v>
      </c>
      <c r="AA88" s="87">
        <v>685</v>
      </c>
      <c r="AB88" s="44" t="s">
        <v>131</v>
      </c>
      <c r="AC88" s="87">
        <v>654</v>
      </c>
      <c r="AD88" s="44" t="s">
        <v>131</v>
      </c>
      <c r="AE88" s="87">
        <v>596</v>
      </c>
      <c r="AF88" s="44" t="s">
        <v>131</v>
      </c>
      <c r="AG88" s="87">
        <v>548</v>
      </c>
      <c r="AH88" s="44" t="s">
        <v>131</v>
      </c>
      <c r="AI88" s="87">
        <v>504</v>
      </c>
    </row>
    <row r="89" spans="6:35" ht="12">
      <c r="F89" t="s">
        <v>166</v>
      </c>
      <c r="G89" s="2">
        <v>2244</v>
      </c>
      <c r="H89" s="43" t="s">
        <v>203</v>
      </c>
      <c r="I89" s="42">
        <v>1568</v>
      </c>
      <c r="J89" s="45" t="s">
        <v>180</v>
      </c>
      <c r="K89" s="42">
        <v>2378</v>
      </c>
      <c r="L89" s="43" t="s">
        <v>181</v>
      </c>
      <c r="M89" s="42">
        <v>869</v>
      </c>
      <c r="N89" s="43" t="s">
        <v>137</v>
      </c>
      <c r="O89" s="42">
        <v>4174</v>
      </c>
      <c r="P89" s="43" t="s">
        <v>138</v>
      </c>
      <c r="Q89" s="42">
        <v>3744</v>
      </c>
      <c r="R89" s="43" t="s">
        <v>138</v>
      </c>
      <c r="S89" s="42">
        <v>3724</v>
      </c>
      <c r="T89" s="43" t="s">
        <v>138</v>
      </c>
      <c r="U89" s="42">
        <v>3699</v>
      </c>
      <c r="V89" s="45" t="s">
        <v>283</v>
      </c>
      <c r="W89" s="42">
        <v>2656</v>
      </c>
      <c r="X89" s="45" t="s">
        <v>283</v>
      </c>
      <c r="Y89" s="102">
        <v>2604</v>
      </c>
      <c r="Z89" s="45" t="s">
        <v>283</v>
      </c>
      <c r="AA89" s="87">
        <v>2498</v>
      </c>
      <c r="AB89" s="45" t="s">
        <v>283</v>
      </c>
      <c r="AC89" s="87">
        <v>2354</v>
      </c>
      <c r="AD89" s="45" t="s">
        <v>283</v>
      </c>
      <c r="AE89" s="87">
        <v>2143</v>
      </c>
      <c r="AF89" s="45" t="s">
        <v>283</v>
      </c>
      <c r="AG89" s="87">
        <v>1987</v>
      </c>
      <c r="AH89" s="45" t="s">
        <v>283</v>
      </c>
      <c r="AI89" s="87">
        <v>1820</v>
      </c>
    </row>
    <row r="90" spans="6:35" ht="12">
      <c r="F90" t="s">
        <v>168</v>
      </c>
      <c r="G90" s="2">
        <v>2459</v>
      </c>
      <c r="H90" s="43" t="s">
        <v>145</v>
      </c>
      <c r="I90" s="42">
        <v>3375</v>
      </c>
      <c r="J90" s="45" t="s">
        <v>264</v>
      </c>
      <c r="K90" s="42">
        <v>1410</v>
      </c>
      <c r="L90" s="45" t="s">
        <v>180</v>
      </c>
      <c r="M90" s="42">
        <v>2769</v>
      </c>
      <c r="N90" s="43" t="s">
        <v>181</v>
      </c>
      <c r="O90" s="42">
        <v>1200</v>
      </c>
      <c r="P90" s="43" t="s">
        <v>137</v>
      </c>
      <c r="Q90" s="42">
        <v>4299</v>
      </c>
      <c r="R90" s="43" t="s">
        <v>137</v>
      </c>
      <c r="S90" s="42">
        <v>4266</v>
      </c>
      <c r="T90" s="43" t="s">
        <v>137</v>
      </c>
      <c r="U90" s="42">
        <v>4231</v>
      </c>
      <c r="V90" s="43" t="s">
        <v>138</v>
      </c>
      <c r="W90" s="42">
        <v>3608</v>
      </c>
      <c r="X90" s="43" t="s">
        <v>138</v>
      </c>
      <c r="Y90" s="102">
        <v>3579</v>
      </c>
      <c r="Z90" s="43" t="s">
        <v>138</v>
      </c>
      <c r="AA90" s="87">
        <v>3448</v>
      </c>
      <c r="AB90" s="43" t="s">
        <v>138</v>
      </c>
      <c r="AC90" s="87">
        <v>3292</v>
      </c>
      <c r="AD90" s="43" t="s">
        <v>138</v>
      </c>
      <c r="AE90" s="87">
        <v>3032</v>
      </c>
      <c r="AF90" s="43" t="s">
        <v>138</v>
      </c>
      <c r="AG90" s="87">
        <v>2822</v>
      </c>
      <c r="AH90" s="43" t="s">
        <v>138</v>
      </c>
      <c r="AI90" s="87">
        <v>2577</v>
      </c>
    </row>
    <row r="91" spans="6:35" ht="12">
      <c r="F91" t="s">
        <v>170</v>
      </c>
      <c r="G91" s="2">
        <v>3991</v>
      </c>
      <c r="H91" s="43" t="s">
        <v>146</v>
      </c>
      <c r="I91" s="42">
        <v>2747</v>
      </c>
      <c r="J91" s="44" t="s">
        <v>139</v>
      </c>
      <c r="K91" s="42">
        <v>1992</v>
      </c>
      <c r="L91" s="45" t="s">
        <v>264</v>
      </c>
      <c r="M91" s="42">
        <v>1665</v>
      </c>
      <c r="N91" s="45" t="s">
        <v>180</v>
      </c>
      <c r="O91" s="42">
        <v>3334</v>
      </c>
      <c r="P91" s="43" t="s">
        <v>181</v>
      </c>
      <c r="Q91" s="42">
        <v>1300</v>
      </c>
      <c r="R91" s="43" t="s">
        <v>181</v>
      </c>
      <c r="S91" s="42">
        <v>1287</v>
      </c>
      <c r="T91" s="43" t="s">
        <v>181</v>
      </c>
      <c r="U91" s="42">
        <v>1290</v>
      </c>
      <c r="V91" s="43" t="s">
        <v>137</v>
      </c>
      <c r="W91" s="42">
        <v>4177</v>
      </c>
      <c r="X91" s="43" t="s">
        <v>137</v>
      </c>
      <c r="Y91" s="102">
        <v>4048</v>
      </c>
      <c r="Z91" s="43" t="s">
        <v>137</v>
      </c>
      <c r="AA91" s="87">
        <v>3896</v>
      </c>
      <c r="AB91" s="43" t="s">
        <v>137</v>
      </c>
      <c r="AC91" s="87">
        <v>3645</v>
      </c>
      <c r="AD91" s="43" t="s">
        <v>137</v>
      </c>
      <c r="AE91" s="87">
        <v>3313</v>
      </c>
      <c r="AF91" s="43" t="s">
        <v>137</v>
      </c>
      <c r="AG91" s="87">
        <v>3063</v>
      </c>
      <c r="AH91" s="43" t="s">
        <v>137</v>
      </c>
      <c r="AI91" s="87">
        <v>2826</v>
      </c>
    </row>
    <row r="92" spans="7:35" ht="12">
      <c r="G92" s="2"/>
      <c r="H92" s="47" t="s">
        <v>660</v>
      </c>
      <c r="I92" s="42">
        <v>4810</v>
      </c>
      <c r="J92" s="44" t="s">
        <v>141</v>
      </c>
      <c r="K92" s="42">
        <v>4712</v>
      </c>
      <c r="L92" s="44" t="s">
        <v>139</v>
      </c>
      <c r="M92" s="42">
        <v>2309</v>
      </c>
      <c r="N92" s="45" t="s">
        <v>264</v>
      </c>
      <c r="O92" s="42">
        <v>1967</v>
      </c>
      <c r="P92" s="45" t="s">
        <v>180</v>
      </c>
      <c r="Q92" s="42">
        <v>3443</v>
      </c>
      <c r="R92" s="45" t="s">
        <v>180</v>
      </c>
      <c r="S92" s="42">
        <v>3462</v>
      </c>
      <c r="T92" s="45" t="s">
        <v>180</v>
      </c>
      <c r="U92" s="42">
        <v>3437</v>
      </c>
      <c r="V92" s="43" t="s">
        <v>181</v>
      </c>
      <c r="W92" s="42">
        <v>1279</v>
      </c>
      <c r="X92" s="43" t="s">
        <v>181</v>
      </c>
      <c r="Y92" s="102">
        <v>1240</v>
      </c>
      <c r="Z92" s="43" t="s">
        <v>181</v>
      </c>
      <c r="AA92" s="87">
        <v>1183</v>
      </c>
      <c r="AB92" s="43" t="s">
        <v>181</v>
      </c>
      <c r="AC92" s="87">
        <v>1098</v>
      </c>
      <c r="AD92" s="43" t="s">
        <v>181</v>
      </c>
      <c r="AE92" s="87">
        <v>986</v>
      </c>
      <c r="AF92" s="43" t="s">
        <v>181</v>
      </c>
      <c r="AG92" s="87">
        <v>907</v>
      </c>
      <c r="AH92" s="43" t="s">
        <v>181</v>
      </c>
      <c r="AI92" s="87">
        <v>844</v>
      </c>
    </row>
    <row r="93" spans="7:35" ht="12">
      <c r="G93" s="2">
        <f>SUM(G2:G92)</f>
        <v>159821</v>
      </c>
      <c r="H93" s="47" t="s">
        <v>149</v>
      </c>
      <c r="I93" s="42">
        <v>2212</v>
      </c>
      <c r="J93" s="43" t="s">
        <v>142</v>
      </c>
      <c r="K93" s="42">
        <v>4632</v>
      </c>
      <c r="L93" s="44" t="s">
        <v>141</v>
      </c>
      <c r="M93" s="42">
        <v>6092</v>
      </c>
      <c r="N93" s="44" t="s">
        <v>139</v>
      </c>
      <c r="O93" s="42">
        <v>2487</v>
      </c>
      <c r="P93" s="45" t="s">
        <v>264</v>
      </c>
      <c r="Q93" s="42">
        <v>2118</v>
      </c>
      <c r="R93" s="45" t="s">
        <v>264</v>
      </c>
      <c r="S93" s="42">
        <v>2122</v>
      </c>
      <c r="T93" s="45" t="s">
        <v>264</v>
      </c>
      <c r="U93" s="42">
        <v>2111</v>
      </c>
      <c r="V93" s="45" t="s">
        <v>180</v>
      </c>
      <c r="W93" s="42">
        <v>3396</v>
      </c>
      <c r="X93" s="45" t="s">
        <v>180</v>
      </c>
      <c r="Y93" s="102">
        <v>3326</v>
      </c>
      <c r="Z93" s="45" t="s">
        <v>180</v>
      </c>
      <c r="AA93" s="87">
        <v>3225</v>
      </c>
      <c r="AB93" s="45" t="s">
        <v>180</v>
      </c>
      <c r="AC93" s="87">
        <v>3060</v>
      </c>
      <c r="AD93" s="45" t="s">
        <v>180</v>
      </c>
      <c r="AE93" s="87">
        <v>2758</v>
      </c>
      <c r="AF93" s="45" t="s">
        <v>180</v>
      </c>
      <c r="AG93" s="87">
        <v>2572</v>
      </c>
      <c r="AH93" s="45" t="s">
        <v>180</v>
      </c>
      <c r="AI93" s="87">
        <v>2387</v>
      </c>
    </row>
    <row r="94" spans="8:35" ht="12">
      <c r="H94" s="47" t="s">
        <v>152</v>
      </c>
      <c r="I94" s="42">
        <v>1334</v>
      </c>
      <c r="J94" s="43" t="s">
        <v>143</v>
      </c>
      <c r="K94" s="42">
        <v>1066</v>
      </c>
      <c r="L94" s="43" t="s">
        <v>142</v>
      </c>
      <c r="M94" s="42">
        <v>5070</v>
      </c>
      <c r="N94" s="44" t="s">
        <v>141</v>
      </c>
      <c r="O94" s="42">
        <v>7189</v>
      </c>
      <c r="P94" s="44" t="s">
        <v>139</v>
      </c>
      <c r="Q94" s="42">
        <v>2548</v>
      </c>
      <c r="R94" s="44" t="s">
        <v>139</v>
      </c>
      <c r="S94" s="42">
        <v>2592</v>
      </c>
      <c r="T94" s="44" t="s">
        <v>139</v>
      </c>
      <c r="U94" s="42">
        <v>2630</v>
      </c>
      <c r="V94" s="45" t="s">
        <v>264</v>
      </c>
      <c r="W94" s="42">
        <v>2108</v>
      </c>
      <c r="X94" s="45" t="s">
        <v>264</v>
      </c>
      <c r="Y94" s="102">
        <v>2087</v>
      </c>
      <c r="Z94" s="45" t="s">
        <v>264</v>
      </c>
      <c r="AA94" s="87">
        <v>2036</v>
      </c>
      <c r="AB94" s="45" t="s">
        <v>264</v>
      </c>
      <c r="AC94" s="87">
        <v>1948</v>
      </c>
      <c r="AD94" s="45" t="s">
        <v>264</v>
      </c>
      <c r="AE94" s="87">
        <v>1837</v>
      </c>
      <c r="AF94" s="45" t="s">
        <v>264</v>
      </c>
      <c r="AG94" s="87">
        <v>1707</v>
      </c>
      <c r="AH94" s="45" t="s">
        <v>264</v>
      </c>
      <c r="AI94" s="87">
        <v>1568</v>
      </c>
    </row>
    <row r="95" spans="8:35" ht="12">
      <c r="H95" s="43" t="s">
        <v>153</v>
      </c>
      <c r="I95" s="42">
        <v>2786</v>
      </c>
      <c r="J95" s="43" t="s">
        <v>203</v>
      </c>
      <c r="K95" s="42">
        <v>1804</v>
      </c>
      <c r="L95" s="43" t="s">
        <v>143</v>
      </c>
      <c r="M95" s="42">
        <v>1186</v>
      </c>
      <c r="N95" s="43" t="s">
        <v>142</v>
      </c>
      <c r="O95" s="42">
        <v>5237</v>
      </c>
      <c r="P95" s="44" t="s">
        <v>141</v>
      </c>
      <c r="Q95" s="42">
        <v>7318</v>
      </c>
      <c r="R95" s="44" t="s">
        <v>141</v>
      </c>
      <c r="S95" s="42">
        <v>7586</v>
      </c>
      <c r="T95" s="44" t="s">
        <v>141</v>
      </c>
      <c r="U95" s="42">
        <v>7749</v>
      </c>
      <c r="V95" s="44" t="s">
        <v>139</v>
      </c>
      <c r="W95" s="42">
        <v>2597</v>
      </c>
      <c r="X95" s="44" t="s">
        <v>139</v>
      </c>
      <c r="Y95" s="102">
        <v>2534</v>
      </c>
      <c r="Z95" s="44" t="s">
        <v>139</v>
      </c>
      <c r="AA95" s="87">
        <v>2346</v>
      </c>
      <c r="AB95" s="44" t="s">
        <v>139</v>
      </c>
      <c r="AC95" s="87">
        <v>2237</v>
      </c>
      <c r="AD95" s="44" t="s">
        <v>139</v>
      </c>
      <c r="AE95" s="87">
        <v>2070</v>
      </c>
      <c r="AF95" s="44" t="s">
        <v>139</v>
      </c>
      <c r="AG95" s="87">
        <v>1931</v>
      </c>
      <c r="AH95" s="44" t="s">
        <v>139</v>
      </c>
      <c r="AI95" s="87">
        <v>1753</v>
      </c>
    </row>
    <row r="96" spans="8:35" ht="12">
      <c r="H96" s="43" t="s">
        <v>155</v>
      </c>
      <c r="I96" s="42">
        <v>500</v>
      </c>
      <c r="J96" s="43" t="s">
        <v>145</v>
      </c>
      <c r="K96" s="42">
        <v>3748</v>
      </c>
      <c r="L96" s="43" t="s">
        <v>203</v>
      </c>
      <c r="M96" s="42">
        <v>2070</v>
      </c>
      <c r="N96" s="43" t="s">
        <v>143</v>
      </c>
      <c r="O96" s="42">
        <v>1265</v>
      </c>
      <c r="P96" s="43" t="s">
        <v>142</v>
      </c>
      <c r="Q96" s="42">
        <v>5333</v>
      </c>
      <c r="R96" s="43" t="s">
        <v>142</v>
      </c>
      <c r="S96" s="42">
        <v>5455</v>
      </c>
      <c r="T96" s="43" t="s">
        <v>142</v>
      </c>
      <c r="U96" s="42">
        <v>5404</v>
      </c>
      <c r="V96" s="44" t="s">
        <v>141</v>
      </c>
      <c r="W96" s="42">
        <v>7583</v>
      </c>
      <c r="X96" s="44" t="s">
        <v>141</v>
      </c>
      <c r="Y96" s="102">
        <v>7337</v>
      </c>
      <c r="Z96" s="44" t="s">
        <v>141</v>
      </c>
      <c r="AA96" s="87">
        <v>6779</v>
      </c>
      <c r="AB96" s="44" t="s">
        <v>141</v>
      </c>
      <c r="AC96" s="87">
        <v>6534</v>
      </c>
      <c r="AD96" s="44" t="s">
        <v>141</v>
      </c>
      <c r="AE96" s="87">
        <v>6189</v>
      </c>
      <c r="AF96" s="44" t="s">
        <v>141</v>
      </c>
      <c r="AG96" s="87">
        <v>5614</v>
      </c>
      <c r="AH96" s="44" t="s">
        <v>141</v>
      </c>
      <c r="AI96" s="87">
        <v>4941</v>
      </c>
    </row>
    <row r="97" spans="8:35" ht="12">
      <c r="H97" s="43" t="s">
        <v>157</v>
      </c>
      <c r="I97" s="42">
        <v>563</v>
      </c>
      <c r="J97" s="43" t="s">
        <v>146</v>
      </c>
      <c r="K97" s="42">
        <v>3146</v>
      </c>
      <c r="L97" s="43" t="s">
        <v>145</v>
      </c>
      <c r="M97" s="42">
        <v>4133</v>
      </c>
      <c r="N97" s="43" t="s">
        <v>203</v>
      </c>
      <c r="O97" s="42">
        <v>2186</v>
      </c>
      <c r="P97" s="43" t="s">
        <v>143</v>
      </c>
      <c r="Q97" s="42">
        <v>1289</v>
      </c>
      <c r="R97" s="43" t="s">
        <v>143</v>
      </c>
      <c r="S97" s="42">
        <v>1280</v>
      </c>
      <c r="T97" s="43" t="s">
        <v>143</v>
      </c>
      <c r="U97" s="42">
        <v>1226</v>
      </c>
      <c r="V97" s="43" t="s">
        <v>142</v>
      </c>
      <c r="W97" s="42">
        <v>5252</v>
      </c>
      <c r="X97" s="43" t="s">
        <v>142</v>
      </c>
      <c r="Y97" s="102">
        <v>5195</v>
      </c>
      <c r="Z97" s="43" t="s">
        <v>142</v>
      </c>
      <c r="AA97" s="87">
        <v>4953</v>
      </c>
      <c r="AB97" s="43" t="s">
        <v>142</v>
      </c>
      <c r="AC97" s="87">
        <v>4649</v>
      </c>
      <c r="AD97" s="43" t="s">
        <v>142</v>
      </c>
      <c r="AE97" s="87">
        <v>4313</v>
      </c>
      <c r="AF97" s="43" t="s">
        <v>142</v>
      </c>
      <c r="AG97" s="87">
        <v>4043</v>
      </c>
      <c r="AH97" s="43" t="s">
        <v>142</v>
      </c>
      <c r="AI97" s="87">
        <v>3742</v>
      </c>
    </row>
    <row r="98" spans="8:35" ht="12">
      <c r="H98" s="43" t="s">
        <v>280</v>
      </c>
      <c r="I98" s="42">
        <v>2681</v>
      </c>
      <c r="J98" s="47" t="s">
        <v>147</v>
      </c>
      <c r="K98" s="42">
        <v>5910</v>
      </c>
      <c r="L98" s="43" t="s">
        <v>146</v>
      </c>
      <c r="M98" s="42">
        <v>3564</v>
      </c>
      <c r="N98" s="43" t="s">
        <v>145</v>
      </c>
      <c r="O98" s="42">
        <v>4434</v>
      </c>
      <c r="P98" s="43" t="s">
        <v>203</v>
      </c>
      <c r="Q98" s="42">
        <v>2163</v>
      </c>
      <c r="R98" s="43" t="s">
        <v>203</v>
      </c>
      <c r="S98" s="42">
        <v>2096</v>
      </c>
      <c r="T98" s="43" t="s">
        <v>203</v>
      </c>
      <c r="U98" s="42">
        <v>2082</v>
      </c>
      <c r="V98" s="43" t="s">
        <v>143</v>
      </c>
      <c r="W98" s="42">
        <v>1214</v>
      </c>
      <c r="X98" s="43" t="s">
        <v>143</v>
      </c>
      <c r="Y98" s="102">
        <v>1217</v>
      </c>
      <c r="Z98" s="43" t="s">
        <v>143</v>
      </c>
      <c r="AA98" s="87">
        <v>1143</v>
      </c>
      <c r="AB98" s="43" t="s">
        <v>143</v>
      </c>
      <c r="AC98" s="87">
        <v>1049</v>
      </c>
      <c r="AD98" s="43" t="s">
        <v>143</v>
      </c>
      <c r="AE98" s="87">
        <v>973</v>
      </c>
      <c r="AF98" s="43" t="s">
        <v>143</v>
      </c>
      <c r="AG98" s="87">
        <v>906</v>
      </c>
      <c r="AH98" s="43" t="s">
        <v>143</v>
      </c>
      <c r="AI98" s="87">
        <v>839</v>
      </c>
    </row>
    <row r="99" spans="8:35" ht="12">
      <c r="H99" s="43" t="s">
        <v>205</v>
      </c>
      <c r="I99" s="42">
        <v>386</v>
      </c>
      <c r="J99" s="47" t="s">
        <v>149</v>
      </c>
      <c r="K99" s="42">
        <v>2679</v>
      </c>
      <c r="L99" s="47" t="s">
        <v>147</v>
      </c>
      <c r="M99" s="42">
        <v>7002</v>
      </c>
      <c r="N99" s="43" t="s">
        <v>146</v>
      </c>
      <c r="O99" s="42">
        <v>4112</v>
      </c>
      <c r="P99" s="43" t="s">
        <v>145</v>
      </c>
      <c r="Q99" s="42">
        <v>4451</v>
      </c>
      <c r="R99" s="43" t="s">
        <v>145</v>
      </c>
      <c r="S99" s="42">
        <v>4483</v>
      </c>
      <c r="T99" s="43" t="s">
        <v>145</v>
      </c>
      <c r="U99" s="42">
        <v>4598</v>
      </c>
      <c r="V99" s="43" t="s">
        <v>203</v>
      </c>
      <c r="W99" s="42">
        <v>2003</v>
      </c>
      <c r="X99" s="43" t="s">
        <v>203</v>
      </c>
      <c r="Y99" s="102">
        <v>1939</v>
      </c>
      <c r="Z99" s="43" t="s">
        <v>203</v>
      </c>
      <c r="AA99" s="87">
        <v>1843</v>
      </c>
      <c r="AB99" s="43" t="s">
        <v>203</v>
      </c>
      <c r="AC99" s="87">
        <v>1760</v>
      </c>
      <c r="AD99" s="43" t="s">
        <v>203</v>
      </c>
      <c r="AE99" s="87">
        <v>1624</v>
      </c>
      <c r="AF99" s="43" t="s">
        <v>203</v>
      </c>
      <c r="AG99" s="87">
        <v>1509</v>
      </c>
      <c r="AH99" s="43" t="s">
        <v>203</v>
      </c>
      <c r="AI99" s="87">
        <v>1381</v>
      </c>
    </row>
    <row r="100" spans="8:35" ht="12">
      <c r="H100" s="43" t="s">
        <v>161</v>
      </c>
      <c r="I100" s="42">
        <v>771</v>
      </c>
      <c r="J100" s="47" t="s">
        <v>152</v>
      </c>
      <c r="K100" s="42">
        <v>1649</v>
      </c>
      <c r="L100" s="47" t="s">
        <v>149</v>
      </c>
      <c r="M100" s="42">
        <v>3549</v>
      </c>
      <c r="N100" s="47" t="s">
        <v>147</v>
      </c>
      <c r="O100" s="42">
        <v>7863</v>
      </c>
      <c r="P100" s="43" t="s">
        <v>146</v>
      </c>
      <c r="Q100" s="42">
        <v>4256</v>
      </c>
      <c r="R100" s="43" t="s">
        <v>146</v>
      </c>
      <c r="S100" s="42">
        <v>4300</v>
      </c>
      <c r="T100" s="43" t="s">
        <v>146</v>
      </c>
      <c r="U100" s="42">
        <v>4345</v>
      </c>
      <c r="V100" s="43" t="s">
        <v>145</v>
      </c>
      <c r="W100" s="42">
        <v>4534</v>
      </c>
      <c r="X100" s="43" t="s">
        <v>145</v>
      </c>
      <c r="Y100" s="102">
        <v>4307</v>
      </c>
      <c r="Z100" s="43" t="s">
        <v>145</v>
      </c>
      <c r="AA100" s="87">
        <v>3972</v>
      </c>
      <c r="AB100" s="43" t="s">
        <v>145</v>
      </c>
      <c r="AC100" s="87">
        <v>3751</v>
      </c>
      <c r="AD100" s="43" t="s">
        <v>145</v>
      </c>
      <c r="AE100" s="87">
        <v>3485</v>
      </c>
      <c r="AF100" s="43" t="s">
        <v>145</v>
      </c>
      <c r="AG100" s="87">
        <v>3279</v>
      </c>
      <c r="AH100" s="43" t="s">
        <v>145</v>
      </c>
      <c r="AI100" s="87">
        <v>3032</v>
      </c>
    </row>
    <row r="101" spans="8:35" ht="12">
      <c r="H101" s="46" t="s">
        <v>189</v>
      </c>
      <c r="I101" s="42">
        <v>2182</v>
      </c>
      <c r="J101" s="43" t="s">
        <v>153</v>
      </c>
      <c r="K101" s="42">
        <v>3444</v>
      </c>
      <c r="L101" s="47" t="s">
        <v>152</v>
      </c>
      <c r="M101" s="42">
        <v>1958</v>
      </c>
      <c r="N101" s="47" t="s">
        <v>149</v>
      </c>
      <c r="O101" s="42">
        <v>4015</v>
      </c>
      <c r="P101" s="47" t="s">
        <v>147</v>
      </c>
      <c r="Q101" s="42">
        <v>8010</v>
      </c>
      <c r="R101" s="47" t="s">
        <v>147</v>
      </c>
      <c r="S101" s="42">
        <v>8150</v>
      </c>
      <c r="T101" s="47" t="s">
        <v>147</v>
      </c>
      <c r="U101" s="42">
        <v>8179</v>
      </c>
      <c r="V101" s="43" t="s">
        <v>146</v>
      </c>
      <c r="W101" s="42">
        <v>4291</v>
      </c>
      <c r="X101" s="43" t="s">
        <v>146</v>
      </c>
      <c r="Y101" s="102">
        <v>4176</v>
      </c>
      <c r="Z101" s="43" t="s">
        <v>146</v>
      </c>
      <c r="AA101" s="87">
        <v>4004</v>
      </c>
      <c r="AB101" s="43" t="s">
        <v>146</v>
      </c>
      <c r="AC101" s="87">
        <v>3832</v>
      </c>
      <c r="AD101" s="43" t="s">
        <v>146</v>
      </c>
      <c r="AE101" s="87">
        <v>3563</v>
      </c>
      <c r="AF101" s="43" t="s">
        <v>146</v>
      </c>
      <c r="AG101" s="87">
        <v>3406</v>
      </c>
      <c r="AH101" s="43" t="s">
        <v>146</v>
      </c>
      <c r="AI101" s="87">
        <v>3162</v>
      </c>
    </row>
    <row r="102" spans="8:35" ht="12">
      <c r="H102" s="45" t="s">
        <v>166</v>
      </c>
      <c r="I102" s="42">
        <v>2772</v>
      </c>
      <c r="J102" s="43" t="s">
        <v>155</v>
      </c>
      <c r="K102" s="42">
        <v>553</v>
      </c>
      <c r="L102" s="43" t="s">
        <v>153</v>
      </c>
      <c r="M102" s="42">
        <v>3869</v>
      </c>
      <c r="N102" s="47" t="s">
        <v>152</v>
      </c>
      <c r="O102" s="42">
        <v>2247</v>
      </c>
      <c r="P102" s="47" t="s">
        <v>149</v>
      </c>
      <c r="Q102" s="42">
        <v>4063</v>
      </c>
      <c r="R102" s="47" t="s">
        <v>149</v>
      </c>
      <c r="S102" s="42">
        <v>4214</v>
      </c>
      <c r="T102" s="47" t="s">
        <v>149</v>
      </c>
      <c r="U102" s="42">
        <v>4265</v>
      </c>
      <c r="V102" s="47" t="s">
        <v>147</v>
      </c>
      <c r="W102" s="42">
        <v>7985</v>
      </c>
      <c r="X102" s="47" t="s">
        <v>147</v>
      </c>
      <c r="Y102" s="102">
        <v>7438</v>
      </c>
      <c r="Z102" s="47" t="s">
        <v>147</v>
      </c>
      <c r="AA102" s="87">
        <v>6716</v>
      </c>
      <c r="AB102" s="47" t="s">
        <v>147</v>
      </c>
      <c r="AC102" s="87">
        <v>6256</v>
      </c>
      <c r="AD102" s="47" t="s">
        <v>147</v>
      </c>
      <c r="AE102" s="87">
        <v>5657</v>
      </c>
      <c r="AF102" s="47" t="s">
        <v>147</v>
      </c>
      <c r="AG102" s="87">
        <v>5189</v>
      </c>
      <c r="AH102" s="47" t="s">
        <v>147</v>
      </c>
      <c r="AI102" s="87">
        <v>4696</v>
      </c>
    </row>
    <row r="103" spans="8:35" ht="12">
      <c r="H103" s="44" t="s">
        <v>168</v>
      </c>
      <c r="I103" s="42">
        <v>2987</v>
      </c>
      <c r="J103" s="43" t="s">
        <v>157</v>
      </c>
      <c r="K103" s="42">
        <v>702</v>
      </c>
      <c r="L103" s="43" t="s">
        <v>155</v>
      </c>
      <c r="M103" s="42">
        <v>619</v>
      </c>
      <c r="N103" s="43" t="s">
        <v>153</v>
      </c>
      <c r="O103" s="42">
        <v>4156</v>
      </c>
      <c r="P103" s="47" t="s">
        <v>152</v>
      </c>
      <c r="Q103" s="42">
        <v>2406</v>
      </c>
      <c r="R103" s="47" t="s">
        <v>152</v>
      </c>
      <c r="S103" s="42">
        <v>2433</v>
      </c>
      <c r="T103" s="47" t="s">
        <v>152</v>
      </c>
      <c r="U103" s="42">
        <v>2463</v>
      </c>
      <c r="V103" s="47" t="s">
        <v>149</v>
      </c>
      <c r="W103" s="42">
        <v>4290</v>
      </c>
      <c r="X103" s="47" t="s">
        <v>149</v>
      </c>
      <c r="Y103" s="102">
        <v>4125</v>
      </c>
      <c r="Z103" s="92" t="s">
        <v>149</v>
      </c>
      <c r="AA103" s="87">
        <v>3965</v>
      </c>
      <c r="AB103" s="92" t="s">
        <v>149</v>
      </c>
      <c r="AC103" s="87">
        <v>3761</v>
      </c>
      <c r="AD103" s="92" t="s">
        <v>149</v>
      </c>
      <c r="AE103" s="87">
        <v>3538</v>
      </c>
      <c r="AF103" s="92" t="s">
        <v>149</v>
      </c>
      <c r="AG103" s="87">
        <v>3274</v>
      </c>
      <c r="AH103" s="92" t="s">
        <v>149</v>
      </c>
      <c r="AI103" s="87">
        <v>3003</v>
      </c>
    </row>
    <row r="104" spans="8:35" ht="12">
      <c r="H104" s="43" t="s">
        <v>170</v>
      </c>
      <c r="I104" s="42">
        <v>4715</v>
      </c>
      <c r="J104" s="43" t="s">
        <v>280</v>
      </c>
      <c r="K104" s="42">
        <v>3047</v>
      </c>
      <c r="L104" s="43" t="s">
        <v>157</v>
      </c>
      <c r="M104" s="42">
        <v>770</v>
      </c>
      <c r="N104" s="43" t="s">
        <v>155</v>
      </c>
      <c r="O104" s="42">
        <v>661</v>
      </c>
      <c r="P104" s="43" t="s">
        <v>153</v>
      </c>
      <c r="Q104" s="42">
        <v>4261</v>
      </c>
      <c r="R104" s="43" t="s">
        <v>153</v>
      </c>
      <c r="S104" s="42">
        <v>4308</v>
      </c>
      <c r="T104" s="43" t="s">
        <v>153</v>
      </c>
      <c r="U104" s="42">
        <v>4325</v>
      </c>
      <c r="V104" s="47" t="s">
        <v>152</v>
      </c>
      <c r="W104" s="42">
        <v>2511</v>
      </c>
      <c r="X104" s="47" t="s">
        <v>152</v>
      </c>
      <c r="Y104" s="102">
        <v>2459</v>
      </c>
      <c r="Z104" s="92" t="s">
        <v>152</v>
      </c>
      <c r="AA104" s="87">
        <v>2323</v>
      </c>
      <c r="AB104" s="92" t="s">
        <v>152</v>
      </c>
      <c r="AC104" s="87">
        <v>2149</v>
      </c>
      <c r="AD104" s="92" t="s">
        <v>152</v>
      </c>
      <c r="AE104" s="87">
        <v>1952</v>
      </c>
      <c r="AF104" s="92" t="s">
        <v>152</v>
      </c>
      <c r="AG104" s="87">
        <v>1775</v>
      </c>
      <c r="AH104" s="92" t="s">
        <v>152</v>
      </c>
      <c r="AI104" s="87">
        <v>1633</v>
      </c>
    </row>
    <row r="105" spans="8:35" ht="12">
      <c r="H105" s="43" t="s">
        <v>171</v>
      </c>
      <c r="I105" s="42">
        <v>595</v>
      </c>
      <c r="J105" s="43" t="s">
        <v>205</v>
      </c>
      <c r="K105" s="42">
        <v>1526</v>
      </c>
      <c r="L105" s="43" t="s">
        <v>280</v>
      </c>
      <c r="M105" s="42">
        <v>3564</v>
      </c>
      <c r="N105" s="43" t="s">
        <v>157</v>
      </c>
      <c r="O105" s="42">
        <v>797</v>
      </c>
      <c r="P105" s="43" t="s">
        <v>155</v>
      </c>
      <c r="Q105" s="42">
        <v>685</v>
      </c>
      <c r="R105" s="43" t="s">
        <v>155</v>
      </c>
      <c r="S105" s="42">
        <v>703</v>
      </c>
      <c r="T105" s="43" t="s">
        <v>155</v>
      </c>
      <c r="U105" s="42">
        <v>723</v>
      </c>
      <c r="V105" s="43" t="s">
        <v>153</v>
      </c>
      <c r="W105" s="42">
        <v>4299</v>
      </c>
      <c r="X105" s="43" t="s">
        <v>153</v>
      </c>
      <c r="Y105" s="102">
        <v>4198</v>
      </c>
      <c r="Z105" s="43" t="s">
        <v>153</v>
      </c>
      <c r="AA105" s="87">
        <v>3981</v>
      </c>
      <c r="AB105" s="43" t="s">
        <v>153</v>
      </c>
      <c r="AC105" s="87">
        <v>3729</v>
      </c>
      <c r="AD105" s="43" t="s">
        <v>153</v>
      </c>
      <c r="AE105" s="87">
        <v>3375</v>
      </c>
      <c r="AF105" s="43" t="s">
        <v>153</v>
      </c>
      <c r="AG105" s="87">
        <v>3107</v>
      </c>
      <c r="AH105" s="43" t="s">
        <v>153</v>
      </c>
      <c r="AI105" s="87">
        <v>2862</v>
      </c>
    </row>
    <row r="106" spans="8:35" ht="12">
      <c r="H106" s="44"/>
      <c r="I106" s="59"/>
      <c r="J106" s="43" t="s">
        <v>161</v>
      </c>
      <c r="K106" s="42">
        <v>996</v>
      </c>
      <c r="L106" s="43" t="s">
        <v>205</v>
      </c>
      <c r="M106" s="42">
        <v>2077</v>
      </c>
      <c r="N106" s="43" t="s">
        <v>280</v>
      </c>
      <c r="O106" s="42">
        <v>3927</v>
      </c>
      <c r="P106" s="43" t="s">
        <v>157</v>
      </c>
      <c r="Q106" s="42">
        <v>761</v>
      </c>
      <c r="R106" s="43" t="s">
        <v>157</v>
      </c>
      <c r="S106" s="42">
        <v>764</v>
      </c>
      <c r="T106" s="43" t="s">
        <v>157</v>
      </c>
      <c r="U106" s="42">
        <v>754</v>
      </c>
      <c r="V106" s="43" t="s">
        <v>155</v>
      </c>
      <c r="W106" s="42">
        <v>688</v>
      </c>
      <c r="X106" s="43" t="s">
        <v>155</v>
      </c>
      <c r="Y106" s="102">
        <v>672</v>
      </c>
      <c r="Z106" s="43" t="s">
        <v>155</v>
      </c>
      <c r="AA106" s="87">
        <v>627</v>
      </c>
      <c r="AB106" s="43" t="s">
        <v>155</v>
      </c>
      <c r="AC106" s="87">
        <v>577</v>
      </c>
      <c r="AD106" s="43" t="s">
        <v>155</v>
      </c>
      <c r="AE106" s="87">
        <v>528</v>
      </c>
      <c r="AF106" s="43" t="s">
        <v>155</v>
      </c>
      <c r="AG106" s="87">
        <v>482</v>
      </c>
      <c r="AH106" s="43" t="s">
        <v>155</v>
      </c>
      <c r="AI106" s="87">
        <v>460</v>
      </c>
    </row>
    <row r="107" spans="8:35" ht="12">
      <c r="H107" s="44"/>
      <c r="I107" s="59">
        <f>SUM(I2:I106)</f>
        <v>225914</v>
      </c>
      <c r="J107" s="46" t="s">
        <v>189</v>
      </c>
      <c r="K107" s="42">
        <v>2551</v>
      </c>
      <c r="L107" s="43" t="s">
        <v>161</v>
      </c>
      <c r="M107" s="42">
        <v>1160</v>
      </c>
      <c r="N107" s="43" t="s">
        <v>205</v>
      </c>
      <c r="O107" s="42">
        <v>2765</v>
      </c>
      <c r="P107" s="43" t="s">
        <v>280</v>
      </c>
      <c r="Q107" s="42">
        <v>4178</v>
      </c>
      <c r="R107" s="43" t="s">
        <v>280</v>
      </c>
      <c r="S107" s="42">
        <v>4423</v>
      </c>
      <c r="T107" s="43" t="s">
        <v>280</v>
      </c>
      <c r="U107" s="42">
        <v>4331</v>
      </c>
      <c r="V107" s="43" t="s">
        <v>157</v>
      </c>
      <c r="W107" s="42">
        <v>740</v>
      </c>
      <c r="X107" s="43" t="s">
        <v>157</v>
      </c>
      <c r="Y107" s="102">
        <v>741</v>
      </c>
      <c r="Z107" s="43" t="s">
        <v>157</v>
      </c>
      <c r="AA107" s="87">
        <v>695</v>
      </c>
      <c r="AB107" s="43" t="s">
        <v>157</v>
      </c>
      <c r="AC107" s="87">
        <v>671</v>
      </c>
      <c r="AD107" s="43" t="s">
        <v>157</v>
      </c>
      <c r="AE107" s="87">
        <v>616</v>
      </c>
      <c r="AF107" s="43" t="s">
        <v>157</v>
      </c>
      <c r="AG107" s="87">
        <v>579</v>
      </c>
      <c r="AH107" s="43" t="s">
        <v>157</v>
      </c>
      <c r="AI107" s="87">
        <v>545</v>
      </c>
    </row>
    <row r="108" spans="10:35" ht="12">
      <c r="J108" s="45" t="s">
        <v>166</v>
      </c>
      <c r="K108" s="42">
        <v>2993</v>
      </c>
      <c r="L108" s="46" t="s">
        <v>189</v>
      </c>
      <c r="M108" s="42">
        <v>2818</v>
      </c>
      <c r="N108" s="43" t="s">
        <v>161</v>
      </c>
      <c r="O108" s="42">
        <v>1358</v>
      </c>
      <c r="P108" s="43" t="s">
        <v>205</v>
      </c>
      <c r="Q108" s="42">
        <v>3277</v>
      </c>
      <c r="R108" s="43" t="s">
        <v>205</v>
      </c>
      <c r="S108" s="42">
        <v>3700</v>
      </c>
      <c r="T108" s="43" t="s">
        <v>205</v>
      </c>
      <c r="U108" s="42">
        <v>3634</v>
      </c>
      <c r="V108" s="43" t="s">
        <v>280</v>
      </c>
      <c r="W108" s="42">
        <v>4404</v>
      </c>
      <c r="X108" s="43" t="s">
        <v>280</v>
      </c>
      <c r="Y108" s="102">
        <v>4226</v>
      </c>
      <c r="Z108" s="43" t="s">
        <v>280</v>
      </c>
      <c r="AA108" s="87">
        <v>3905</v>
      </c>
      <c r="AB108" s="43" t="s">
        <v>280</v>
      </c>
      <c r="AC108" s="87">
        <v>3585</v>
      </c>
      <c r="AD108" s="43" t="s">
        <v>280</v>
      </c>
      <c r="AE108" s="87">
        <v>3243</v>
      </c>
      <c r="AF108" s="43" t="s">
        <v>280</v>
      </c>
      <c r="AG108" s="87">
        <v>3009</v>
      </c>
      <c r="AH108" s="43" t="s">
        <v>280</v>
      </c>
      <c r="AI108" s="87">
        <v>2771</v>
      </c>
    </row>
    <row r="109" spans="10:35" ht="12">
      <c r="J109" s="44" t="s">
        <v>168</v>
      </c>
      <c r="K109" s="42">
        <v>3363</v>
      </c>
      <c r="L109" s="45" t="s">
        <v>166</v>
      </c>
      <c r="M109" s="42">
        <v>3432</v>
      </c>
      <c r="N109" s="46" t="s">
        <v>189</v>
      </c>
      <c r="O109" s="42">
        <v>2947</v>
      </c>
      <c r="P109" s="43" t="s">
        <v>161</v>
      </c>
      <c r="Q109" s="42">
        <v>1483</v>
      </c>
      <c r="R109" s="43" t="s">
        <v>161</v>
      </c>
      <c r="S109" s="42">
        <v>1529</v>
      </c>
      <c r="T109" s="43" t="s">
        <v>161</v>
      </c>
      <c r="U109" s="42">
        <v>1561</v>
      </c>
      <c r="V109" s="43" t="s">
        <v>205</v>
      </c>
      <c r="W109" s="42">
        <v>3600</v>
      </c>
      <c r="X109" s="43" t="s">
        <v>205</v>
      </c>
      <c r="Y109" s="102">
        <v>3489</v>
      </c>
      <c r="Z109" s="43" t="s">
        <v>205</v>
      </c>
      <c r="AA109" s="87">
        <v>3280</v>
      </c>
      <c r="AB109" s="43" t="s">
        <v>205</v>
      </c>
      <c r="AC109" s="87">
        <v>3067</v>
      </c>
      <c r="AD109" s="43" t="s">
        <v>205</v>
      </c>
      <c r="AE109" s="87">
        <v>2815</v>
      </c>
      <c r="AF109" s="43" t="s">
        <v>205</v>
      </c>
      <c r="AG109" s="87">
        <v>2611</v>
      </c>
      <c r="AH109" s="43" t="s">
        <v>205</v>
      </c>
      <c r="AI109" s="87">
        <v>2325</v>
      </c>
    </row>
    <row r="110" spans="10:35" ht="12">
      <c r="J110" s="43" t="s">
        <v>170</v>
      </c>
      <c r="K110" s="42">
        <v>5196</v>
      </c>
      <c r="L110" s="44" t="s">
        <v>168</v>
      </c>
      <c r="M110" s="42">
        <v>3792</v>
      </c>
      <c r="N110" s="45" t="s">
        <v>166</v>
      </c>
      <c r="O110" s="42">
        <v>3705</v>
      </c>
      <c r="P110" s="46" t="s">
        <v>189</v>
      </c>
      <c r="Q110" s="42">
        <v>3011</v>
      </c>
      <c r="R110" s="46" t="s">
        <v>189</v>
      </c>
      <c r="S110" s="42">
        <v>2986</v>
      </c>
      <c r="T110" s="46" t="s">
        <v>189</v>
      </c>
      <c r="U110" s="42">
        <v>3029</v>
      </c>
      <c r="V110" s="43" t="s">
        <v>161</v>
      </c>
      <c r="W110" s="42">
        <v>1599</v>
      </c>
      <c r="X110" s="43" t="s">
        <v>161</v>
      </c>
      <c r="Y110" s="102">
        <v>1618</v>
      </c>
      <c r="Z110" s="43" t="s">
        <v>161</v>
      </c>
      <c r="AA110" s="87">
        <v>1574</v>
      </c>
      <c r="AB110" s="43" t="s">
        <v>161</v>
      </c>
      <c r="AC110" s="87">
        <v>1487</v>
      </c>
      <c r="AD110" s="43" t="s">
        <v>161</v>
      </c>
      <c r="AE110" s="87">
        <v>1346</v>
      </c>
      <c r="AF110" s="43" t="s">
        <v>161</v>
      </c>
      <c r="AG110" s="87">
        <v>1276</v>
      </c>
      <c r="AH110" s="43" t="s">
        <v>161</v>
      </c>
      <c r="AI110" s="87">
        <v>1180</v>
      </c>
    </row>
    <row r="111" spans="10:35" ht="12">
      <c r="J111" s="43" t="s">
        <v>171</v>
      </c>
      <c r="K111" s="42">
        <v>902</v>
      </c>
      <c r="L111" s="43" t="s">
        <v>170</v>
      </c>
      <c r="M111" s="42">
        <v>5651</v>
      </c>
      <c r="N111" s="44" t="s">
        <v>168</v>
      </c>
      <c r="O111" s="42">
        <v>3994</v>
      </c>
      <c r="P111" s="45" t="s">
        <v>166</v>
      </c>
      <c r="Q111" s="42">
        <v>3749</v>
      </c>
      <c r="R111" s="45" t="s">
        <v>166</v>
      </c>
      <c r="S111" s="42">
        <v>3837</v>
      </c>
      <c r="T111" s="45" t="s">
        <v>166</v>
      </c>
      <c r="U111" s="42">
        <v>3819</v>
      </c>
      <c r="V111" s="46" t="s">
        <v>189</v>
      </c>
      <c r="W111" s="42">
        <v>3009</v>
      </c>
      <c r="X111" s="46" t="s">
        <v>189</v>
      </c>
      <c r="Y111" s="102">
        <v>2971</v>
      </c>
      <c r="Z111" s="46" t="s">
        <v>189</v>
      </c>
      <c r="AA111" s="87">
        <v>2767</v>
      </c>
      <c r="AB111" s="46" t="s">
        <v>189</v>
      </c>
      <c r="AC111" s="87">
        <v>2607</v>
      </c>
      <c r="AD111" s="46" t="s">
        <v>189</v>
      </c>
      <c r="AE111" s="87">
        <v>2405</v>
      </c>
      <c r="AF111" s="46" t="s">
        <v>189</v>
      </c>
      <c r="AG111" s="87">
        <v>2243</v>
      </c>
      <c r="AH111" s="46" t="s">
        <v>189</v>
      </c>
      <c r="AI111" s="87">
        <v>2063</v>
      </c>
    </row>
    <row r="112" spans="10:35" ht="12">
      <c r="J112" s="44"/>
      <c r="K112" s="59"/>
      <c r="L112" s="43" t="s">
        <v>171</v>
      </c>
      <c r="M112" s="42">
        <v>1106</v>
      </c>
      <c r="N112" s="43" t="s">
        <v>170</v>
      </c>
      <c r="O112" s="42">
        <v>5954</v>
      </c>
      <c r="P112" s="44" t="s">
        <v>168</v>
      </c>
      <c r="Q112" s="42">
        <v>4110</v>
      </c>
      <c r="R112" s="44" t="s">
        <v>168</v>
      </c>
      <c r="S112" s="42">
        <v>3993</v>
      </c>
      <c r="T112" s="44" t="s">
        <v>168</v>
      </c>
      <c r="U112" s="42">
        <v>3875</v>
      </c>
      <c r="V112" s="45" t="s">
        <v>166</v>
      </c>
      <c r="W112" s="42">
        <v>3702</v>
      </c>
      <c r="X112" s="45" t="s">
        <v>166</v>
      </c>
      <c r="Y112" s="102">
        <v>3593</v>
      </c>
      <c r="Z112" s="45" t="s">
        <v>166</v>
      </c>
      <c r="AA112" s="87">
        <v>3353</v>
      </c>
      <c r="AB112" s="45" t="s">
        <v>166</v>
      </c>
      <c r="AC112" s="87">
        <v>3146</v>
      </c>
      <c r="AD112" s="45" t="s">
        <v>166</v>
      </c>
      <c r="AE112" s="87">
        <v>2934</v>
      </c>
      <c r="AF112" s="45" t="s">
        <v>166</v>
      </c>
      <c r="AG112" s="87">
        <v>2759</v>
      </c>
      <c r="AH112" s="45" t="s">
        <v>166</v>
      </c>
      <c r="AI112" s="87">
        <v>2546</v>
      </c>
    </row>
    <row r="113" spans="10:35" ht="12">
      <c r="J113" s="44"/>
      <c r="K113" s="59">
        <f>SUM(K2:K112)</f>
        <v>280449</v>
      </c>
      <c r="L113" s="44"/>
      <c r="M113" s="59"/>
      <c r="N113" s="43" t="s">
        <v>171</v>
      </c>
      <c r="O113" s="42">
        <v>1456</v>
      </c>
      <c r="P113" s="43" t="s">
        <v>170</v>
      </c>
      <c r="Q113" s="42">
        <v>6051</v>
      </c>
      <c r="R113" s="43" t="s">
        <v>170</v>
      </c>
      <c r="S113" s="42">
        <v>5993</v>
      </c>
      <c r="T113" s="43" t="s">
        <v>170</v>
      </c>
      <c r="U113" s="42">
        <v>5985</v>
      </c>
      <c r="V113" s="44" t="s">
        <v>168</v>
      </c>
      <c r="W113" s="42">
        <v>3791</v>
      </c>
      <c r="X113" s="44" t="s">
        <v>168</v>
      </c>
      <c r="Y113" s="102">
        <v>3735</v>
      </c>
      <c r="Z113" s="44" t="s">
        <v>168</v>
      </c>
      <c r="AA113" s="87">
        <v>3493</v>
      </c>
      <c r="AB113" s="44" t="s">
        <v>168</v>
      </c>
      <c r="AC113" s="87">
        <v>3300</v>
      </c>
      <c r="AD113" s="44" t="s">
        <v>168</v>
      </c>
      <c r="AE113" s="87">
        <v>2982</v>
      </c>
      <c r="AF113" s="44" t="s">
        <v>168</v>
      </c>
      <c r="AG113" s="87">
        <v>2718</v>
      </c>
      <c r="AH113" s="44" t="s">
        <v>168</v>
      </c>
      <c r="AI113" s="87">
        <v>2502</v>
      </c>
    </row>
    <row r="114" spans="12:35" ht="12">
      <c r="L114" s="44"/>
      <c r="M114" s="59">
        <f>SUM(M2:M113)</f>
        <v>335142</v>
      </c>
      <c r="N114" s="44"/>
      <c r="O114" s="59"/>
      <c r="P114" s="43" t="s">
        <v>171</v>
      </c>
      <c r="Q114" s="42">
        <v>1584</v>
      </c>
      <c r="R114" s="43" t="s">
        <v>171</v>
      </c>
      <c r="S114" s="42">
        <v>1658</v>
      </c>
      <c r="T114" s="43" t="s">
        <v>171</v>
      </c>
      <c r="U114" s="42">
        <v>1743</v>
      </c>
      <c r="V114" s="43" t="s">
        <v>170</v>
      </c>
      <c r="W114" s="42">
        <v>5681</v>
      </c>
      <c r="X114" s="43" t="s">
        <v>170</v>
      </c>
      <c r="Y114" s="102">
        <v>5598</v>
      </c>
      <c r="Z114" s="43" t="s">
        <v>170</v>
      </c>
      <c r="AA114" s="87">
        <v>5207</v>
      </c>
      <c r="AB114" s="43" t="s">
        <v>170</v>
      </c>
      <c r="AC114" s="87">
        <v>4932</v>
      </c>
      <c r="AD114" s="43" t="s">
        <v>170</v>
      </c>
      <c r="AE114" s="87">
        <v>4578</v>
      </c>
      <c r="AF114" s="43" t="s">
        <v>170</v>
      </c>
      <c r="AG114" s="87">
        <v>4243</v>
      </c>
      <c r="AH114" s="43" t="s">
        <v>170</v>
      </c>
      <c r="AI114" s="87">
        <v>3896</v>
      </c>
    </row>
    <row r="115" spans="14:35" ht="12">
      <c r="N115" s="44"/>
      <c r="O115" s="59">
        <f>SUM(O2:O114)</f>
        <v>379701</v>
      </c>
      <c r="P115" s="44"/>
      <c r="Q115" s="59"/>
      <c r="R115" s="44"/>
      <c r="S115" s="59"/>
      <c r="T115" s="44"/>
      <c r="U115" s="59"/>
      <c r="V115" s="43" t="s">
        <v>171</v>
      </c>
      <c r="W115" s="42">
        <v>1761</v>
      </c>
      <c r="X115" s="43" t="s">
        <v>171</v>
      </c>
      <c r="Y115" s="102">
        <v>1722</v>
      </c>
      <c r="Z115" s="43" t="s">
        <v>171</v>
      </c>
      <c r="AA115" s="87">
        <v>1619</v>
      </c>
      <c r="AB115" s="43" t="s">
        <v>171</v>
      </c>
      <c r="AC115" s="87">
        <v>1555</v>
      </c>
      <c r="AD115" s="43" t="s">
        <v>171</v>
      </c>
      <c r="AE115" s="87">
        <v>1461</v>
      </c>
      <c r="AF115" s="43" t="s">
        <v>171</v>
      </c>
      <c r="AG115" s="87">
        <v>1372</v>
      </c>
      <c r="AH115" s="43" t="s">
        <v>171</v>
      </c>
      <c r="AI115" s="87">
        <v>1275</v>
      </c>
    </row>
    <row r="116" spans="16:35" ht="12">
      <c r="P116" s="44"/>
      <c r="Q116" s="59">
        <f>SUM(Q2:Q115)</f>
        <v>399037</v>
      </c>
      <c r="R116" s="44"/>
      <c r="S116" s="59">
        <f>SUM(S2:S115)</f>
        <v>407112</v>
      </c>
      <c r="T116" s="44"/>
      <c r="U116" s="59">
        <f>SUM(U2:U115)</f>
        <v>406742</v>
      </c>
      <c r="V116" s="44"/>
      <c r="W116" s="59"/>
      <c r="X116" s="44"/>
      <c r="Y116" s="104"/>
      <c r="Z116" s="44"/>
      <c r="AA116" s="87"/>
      <c r="AB116" s="44"/>
      <c r="AC116" s="87"/>
      <c r="AD116" s="44"/>
      <c r="AE116" s="87"/>
      <c r="AF116" s="44"/>
      <c r="AG116" s="87"/>
      <c r="AH116" s="44"/>
      <c r="AI116" s="87"/>
    </row>
    <row r="117" spans="22:35" ht="12">
      <c r="V117" s="44"/>
      <c r="W117" s="59">
        <f>SUM(W2:W116)</f>
        <v>400671</v>
      </c>
      <c r="X117" s="44"/>
      <c r="Y117" s="104">
        <f>SUM(Y2:Y116)</f>
        <v>397713</v>
      </c>
      <c r="Z117" s="44"/>
      <c r="AA117" s="87">
        <f>SUM(AA2:AA116)</f>
        <v>381764</v>
      </c>
      <c r="AB117" s="44"/>
      <c r="AC117" s="87">
        <f>SUM(AC2:AC116)</f>
        <v>364539</v>
      </c>
      <c r="AD117" s="44"/>
      <c r="AE117" s="87">
        <f>SUM(AE2:AE116)</f>
        <v>334375</v>
      </c>
      <c r="AF117" s="44"/>
      <c r="AG117" s="87">
        <f>SUM(AG2:AG116)</f>
        <v>310127</v>
      </c>
      <c r="AH117" s="44"/>
      <c r="AI117" s="87">
        <f>SUM(AI2:AI116)</f>
        <v>283593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F25">
      <selection activeCell="J2" sqref="J2"/>
    </sheetView>
  </sheetViews>
  <sheetFormatPr defaultColWidth="9.140625" defaultRowHeight="12.75"/>
  <cols>
    <col min="1" max="1" width="12.7109375" style="0" bestFit="1" customWidth="1"/>
    <col min="2" max="2" width="19.421875" style="0" customWidth="1"/>
    <col min="3" max="3" width="15.57421875" style="0" bestFit="1" customWidth="1"/>
    <col min="4" max="4" width="19.421875" style="0" customWidth="1"/>
    <col min="5" max="5" width="15.57421875" style="0" bestFit="1" customWidth="1"/>
    <col min="6" max="6" width="19.421875" style="0" customWidth="1"/>
    <col min="7" max="10" width="15.57421875" style="0" bestFit="1" customWidth="1"/>
  </cols>
  <sheetData>
    <row r="1" spans="1:10" ht="12">
      <c r="A1" s="1" t="s">
        <v>311</v>
      </c>
      <c r="B1" s="1" t="s">
        <v>0</v>
      </c>
      <c r="C1" s="1" t="s">
        <v>371</v>
      </c>
      <c r="D1" s="1" t="s">
        <v>0</v>
      </c>
      <c r="E1" s="1" t="s">
        <v>370</v>
      </c>
      <c r="F1" s="1" t="s">
        <v>0</v>
      </c>
      <c r="G1" s="1" t="s">
        <v>369</v>
      </c>
      <c r="H1" s="1" t="s">
        <v>367</v>
      </c>
      <c r="I1" s="1" t="s">
        <v>366</v>
      </c>
      <c r="J1" s="1" t="s">
        <v>368</v>
      </c>
    </row>
    <row r="2" spans="1:10" ht="12">
      <c r="A2" s="7"/>
      <c r="B2" s="8" t="s">
        <v>322</v>
      </c>
      <c r="C2" s="7"/>
      <c r="D2" s="4" t="s">
        <v>322</v>
      </c>
      <c r="E2" s="5">
        <v>3103</v>
      </c>
      <c r="F2" s="4" t="s">
        <v>322</v>
      </c>
      <c r="G2" s="5">
        <v>4199</v>
      </c>
      <c r="H2" s="5">
        <v>4494</v>
      </c>
      <c r="I2" s="5">
        <v>4576</v>
      </c>
      <c r="J2" s="29">
        <v>4392</v>
      </c>
    </row>
    <row r="3" spans="2:10" ht="12">
      <c r="B3" t="s">
        <v>221</v>
      </c>
      <c r="C3">
        <v>3613</v>
      </c>
      <c r="D3" t="s">
        <v>221</v>
      </c>
      <c r="E3" s="2">
        <v>3595</v>
      </c>
      <c r="F3" t="s">
        <v>221</v>
      </c>
      <c r="G3" s="2">
        <v>3660</v>
      </c>
      <c r="H3" s="2">
        <v>3792</v>
      </c>
      <c r="I3" s="2">
        <v>3433</v>
      </c>
      <c r="J3" s="29">
        <v>3172</v>
      </c>
    </row>
    <row r="4" spans="2:10" ht="12">
      <c r="B4" t="s">
        <v>231</v>
      </c>
      <c r="C4">
        <v>6026</v>
      </c>
      <c r="D4" t="s">
        <v>231</v>
      </c>
      <c r="E4" s="2">
        <v>5898</v>
      </c>
      <c r="F4" t="s">
        <v>231</v>
      </c>
      <c r="G4" s="2">
        <v>5799</v>
      </c>
      <c r="H4" s="2">
        <v>5642</v>
      </c>
      <c r="I4" s="2">
        <v>5590</v>
      </c>
      <c r="J4" s="29">
        <v>5470</v>
      </c>
    </row>
    <row r="5" spans="2:10" ht="12">
      <c r="B5" t="s">
        <v>243</v>
      </c>
      <c r="C5">
        <v>6832</v>
      </c>
      <c r="D5" t="s">
        <v>243</v>
      </c>
      <c r="E5" s="2">
        <v>7765</v>
      </c>
      <c r="F5" t="s">
        <v>243</v>
      </c>
      <c r="G5" s="2">
        <v>6894</v>
      </c>
      <c r="H5" s="2">
        <v>6764</v>
      </c>
      <c r="I5" s="2">
        <v>7126</v>
      </c>
      <c r="J5" s="29">
        <v>141</v>
      </c>
    </row>
    <row r="6" spans="2:10" ht="12">
      <c r="B6" t="s">
        <v>241</v>
      </c>
      <c r="C6">
        <v>3181</v>
      </c>
      <c r="D6" t="s">
        <v>241</v>
      </c>
      <c r="E6" s="2">
        <v>3115</v>
      </c>
      <c r="F6" t="s">
        <v>241</v>
      </c>
      <c r="G6" s="2">
        <v>2935</v>
      </c>
      <c r="H6" s="2">
        <v>3430</v>
      </c>
      <c r="I6" s="2">
        <v>3504</v>
      </c>
      <c r="J6" s="29">
        <v>6913</v>
      </c>
    </row>
    <row r="7" spans="2:10" ht="12">
      <c r="B7" t="s">
        <v>223</v>
      </c>
      <c r="C7">
        <v>1277</v>
      </c>
      <c r="D7" t="s">
        <v>223</v>
      </c>
      <c r="E7" s="2">
        <v>1291</v>
      </c>
      <c r="F7" t="s">
        <v>223</v>
      </c>
      <c r="G7" s="2">
        <v>1297</v>
      </c>
      <c r="H7" s="2">
        <v>1291</v>
      </c>
      <c r="I7" s="2">
        <v>1260</v>
      </c>
      <c r="J7" s="29">
        <v>2822</v>
      </c>
    </row>
    <row r="8" spans="2:10" ht="12">
      <c r="B8" t="s">
        <v>229</v>
      </c>
      <c r="C8">
        <v>347</v>
      </c>
      <c r="D8" t="s">
        <v>229</v>
      </c>
      <c r="E8">
        <v>357</v>
      </c>
      <c r="F8" t="s">
        <v>229</v>
      </c>
      <c r="G8" s="2">
        <v>403</v>
      </c>
      <c r="H8" s="2">
        <v>410</v>
      </c>
      <c r="I8" s="2">
        <v>499</v>
      </c>
      <c r="J8" s="29">
        <v>1173</v>
      </c>
    </row>
    <row r="9" spans="2:10" ht="12">
      <c r="B9" t="s">
        <v>224</v>
      </c>
      <c r="C9">
        <v>637</v>
      </c>
      <c r="D9" t="s">
        <v>224</v>
      </c>
      <c r="E9">
        <v>655</v>
      </c>
      <c r="F9" t="s">
        <v>224</v>
      </c>
      <c r="G9">
        <v>651</v>
      </c>
      <c r="H9">
        <v>647</v>
      </c>
      <c r="I9" s="2">
        <v>622</v>
      </c>
      <c r="J9" s="29">
        <v>466</v>
      </c>
    </row>
    <row r="10" spans="2:10" ht="12">
      <c r="B10" t="s">
        <v>242</v>
      </c>
      <c r="C10">
        <v>4630</v>
      </c>
      <c r="D10" t="s">
        <v>242</v>
      </c>
      <c r="E10" s="2">
        <v>6227</v>
      </c>
      <c r="F10" t="s">
        <v>242</v>
      </c>
      <c r="G10" s="2">
        <v>4507</v>
      </c>
      <c r="H10" s="2">
        <v>4898</v>
      </c>
      <c r="I10" s="2">
        <v>4947</v>
      </c>
      <c r="J10" s="29">
        <v>594</v>
      </c>
    </row>
    <row r="11" spans="2:10" ht="12">
      <c r="B11" t="s">
        <v>227</v>
      </c>
      <c r="C11">
        <v>2171</v>
      </c>
      <c r="D11" t="s">
        <v>227</v>
      </c>
      <c r="E11" s="2">
        <v>2394</v>
      </c>
      <c r="F11" t="s">
        <v>227</v>
      </c>
      <c r="G11" s="2">
        <v>2291</v>
      </c>
      <c r="H11" s="2">
        <v>2798</v>
      </c>
      <c r="I11" s="2">
        <v>3149</v>
      </c>
      <c r="J11" s="29">
        <v>4504</v>
      </c>
    </row>
    <row r="12" spans="2:10" ht="12">
      <c r="B12" t="s">
        <v>214</v>
      </c>
      <c r="C12">
        <v>1161</v>
      </c>
      <c r="D12" t="s">
        <v>214</v>
      </c>
      <c r="E12" s="2">
        <v>1072</v>
      </c>
      <c r="F12" t="s">
        <v>214</v>
      </c>
      <c r="G12" s="2">
        <v>1138</v>
      </c>
      <c r="H12" s="2">
        <v>1080</v>
      </c>
      <c r="I12" s="2">
        <v>1064</v>
      </c>
      <c r="J12" s="29">
        <v>2528</v>
      </c>
    </row>
    <row r="13" spans="2:10" ht="12">
      <c r="B13" t="s">
        <v>219</v>
      </c>
      <c r="C13">
        <v>14245</v>
      </c>
      <c r="D13" t="s">
        <v>219</v>
      </c>
      <c r="E13" s="2">
        <v>14349</v>
      </c>
      <c r="F13" t="s">
        <v>219</v>
      </c>
      <c r="G13" s="2">
        <v>14508</v>
      </c>
      <c r="H13" s="2">
        <v>16068</v>
      </c>
      <c r="I13" s="2">
        <v>17099</v>
      </c>
      <c r="J13" s="29">
        <v>1072</v>
      </c>
    </row>
    <row r="14" spans="2:10" ht="12">
      <c r="B14" t="s">
        <v>230</v>
      </c>
      <c r="C14">
        <v>117</v>
      </c>
      <c r="D14" t="s">
        <v>230</v>
      </c>
      <c r="E14" s="2">
        <v>117</v>
      </c>
      <c r="F14" t="s">
        <v>230</v>
      </c>
      <c r="G14" s="2">
        <v>120</v>
      </c>
      <c r="H14" s="2">
        <v>121</v>
      </c>
      <c r="I14" s="2">
        <v>152</v>
      </c>
      <c r="J14" s="29">
        <v>14945</v>
      </c>
    </row>
    <row r="15" spans="2:10" ht="12">
      <c r="B15" t="s">
        <v>215</v>
      </c>
      <c r="C15">
        <v>11256</v>
      </c>
      <c r="D15" t="s">
        <v>215</v>
      </c>
      <c r="E15" s="2">
        <v>11128</v>
      </c>
      <c r="F15" t="s">
        <v>215</v>
      </c>
      <c r="G15" s="2">
        <v>11233</v>
      </c>
      <c r="H15" s="2">
        <v>10961</v>
      </c>
      <c r="I15" s="2">
        <v>10276</v>
      </c>
      <c r="J15" s="29">
        <v>10267</v>
      </c>
    </row>
    <row r="16" spans="2:10" ht="12">
      <c r="B16" t="s">
        <v>234</v>
      </c>
      <c r="C16">
        <v>2812</v>
      </c>
      <c r="D16" t="s">
        <v>234</v>
      </c>
      <c r="E16" s="2">
        <v>2843</v>
      </c>
      <c r="F16" t="s">
        <v>234</v>
      </c>
      <c r="G16" s="2">
        <v>2842</v>
      </c>
      <c r="H16" s="2">
        <v>2808</v>
      </c>
      <c r="I16" s="2">
        <v>2461</v>
      </c>
      <c r="J16" s="29">
        <v>2529</v>
      </c>
    </row>
    <row r="17" spans="2:10" ht="12">
      <c r="B17" t="s">
        <v>244</v>
      </c>
      <c r="C17">
        <v>2410</v>
      </c>
      <c r="D17" t="s">
        <v>244</v>
      </c>
      <c r="E17" s="2">
        <v>2795</v>
      </c>
      <c r="F17" t="s">
        <v>244</v>
      </c>
      <c r="G17" s="2">
        <v>2024</v>
      </c>
      <c r="H17" s="2">
        <v>2312</v>
      </c>
      <c r="I17" s="2">
        <v>2320</v>
      </c>
      <c r="J17" s="29">
        <v>1960</v>
      </c>
    </row>
    <row r="18" spans="2:10" ht="12">
      <c r="B18" t="s">
        <v>240</v>
      </c>
      <c r="C18">
        <v>3512</v>
      </c>
      <c r="D18" t="s">
        <v>240</v>
      </c>
      <c r="E18" s="2">
        <v>3546</v>
      </c>
      <c r="F18" t="s">
        <v>240</v>
      </c>
      <c r="G18" s="2">
        <v>3327</v>
      </c>
      <c r="H18" s="2">
        <v>3860</v>
      </c>
      <c r="I18" s="2">
        <v>3883</v>
      </c>
      <c r="J18" s="29">
        <v>3381</v>
      </c>
    </row>
    <row r="19" spans="2:10" ht="12">
      <c r="B19" t="s">
        <v>235</v>
      </c>
      <c r="C19">
        <v>2657</v>
      </c>
      <c r="D19" t="s">
        <v>235</v>
      </c>
      <c r="E19" s="2">
        <v>2953</v>
      </c>
      <c r="F19" t="s">
        <v>235</v>
      </c>
      <c r="G19" s="2">
        <v>2893</v>
      </c>
      <c r="H19" s="2">
        <v>2881</v>
      </c>
      <c r="I19" s="2">
        <v>2107</v>
      </c>
      <c r="J19" s="29">
        <v>2294</v>
      </c>
    </row>
    <row r="20" spans="2:10" ht="12">
      <c r="B20" t="s">
        <v>236</v>
      </c>
      <c r="C20">
        <v>2869</v>
      </c>
      <c r="D20" t="s">
        <v>236</v>
      </c>
      <c r="E20" s="2">
        <v>2588</v>
      </c>
      <c r="F20" t="s">
        <v>236</v>
      </c>
      <c r="G20" s="2">
        <v>3245</v>
      </c>
      <c r="H20" s="2">
        <v>3240</v>
      </c>
      <c r="I20" s="2">
        <v>1827</v>
      </c>
      <c r="J20" s="29">
        <v>2258</v>
      </c>
    </row>
    <row r="21" spans="2:10" ht="12">
      <c r="B21" t="s">
        <v>216</v>
      </c>
      <c r="C21">
        <v>1792</v>
      </c>
      <c r="D21" t="s">
        <v>216</v>
      </c>
      <c r="E21" s="2">
        <v>1756</v>
      </c>
      <c r="F21" t="s">
        <v>216</v>
      </c>
      <c r="G21" s="2">
        <v>1773</v>
      </c>
      <c r="H21" s="2">
        <v>1735</v>
      </c>
      <c r="I21" s="2">
        <v>1689</v>
      </c>
      <c r="J21" s="29">
        <v>1713</v>
      </c>
    </row>
    <row r="22" spans="2:10" ht="12">
      <c r="B22" t="s">
        <v>218</v>
      </c>
      <c r="C22">
        <v>8256</v>
      </c>
      <c r="D22" t="s">
        <v>218</v>
      </c>
      <c r="E22" s="2">
        <v>8262</v>
      </c>
      <c r="F22" t="s">
        <v>218</v>
      </c>
      <c r="G22" s="2">
        <v>7985</v>
      </c>
      <c r="H22" s="2">
        <v>8212</v>
      </c>
      <c r="I22" s="2">
        <v>8343</v>
      </c>
      <c r="J22" s="29">
        <v>7885</v>
      </c>
    </row>
    <row r="23" spans="2:10" ht="12">
      <c r="B23" t="s">
        <v>232</v>
      </c>
      <c r="C23">
        <v>2031</v>
      </c>
      <c r="D23" t="s">
        <v>232</v>
      </c>
      <c r="E23" s="2">
        <v>2042</v>
      </c>
      <c r="F23" t="s">
        <v>232</v>
      </c>
      <c r="G23" s="2">
        <v>2078</v>
      </c>
      <c r="H23" s="2">
        <v>2011</v>
      </c>
      <c r="I23" s="2">
        <v>1991</v>
      </c>
      <c r="J23" s="29">
        <v>1965</v>
      </c>
    </row>
    <row r="24" spans="2:10" ht="12">
      <c r="B24" t="s">
        <v>220</v>
      </c>
      <c r="C24">
        <v>6058</v>
      </c>
      <c r="D24" t="s">
        <v>220</v>
      </c>
      <c r="E24" s="2">
        <v>5645</v>
      </c>
      <c r="F24" t="s">
        <v>220</v>
      </c>
      <c r="G24" s="2">
        <v>5994</v>
      </c>
      <c r="H24" s="2">
        <v>7245</v>
      </c>
      <c r="I24" s="2">
        <v>5231</v>
      </c>
      <c r="J24" s="29">
        <v>4934</v>
      </c>
    </row>
    <row r="25" spans="2:10" ht="12">
      <c r="B25" t="s">
        <v>226</v>
      </c>
      <c r="C25">
        <v>1944</v>
      </c>
      <c r="D25" t="s">
        <v>226</v>
      </c>
      <c r="E25" s="2">
        <v>1955</v>
      </c>
      <c r="F25" t="s">
        <v>226</v>
      </c>
      <c r="G25" s="2">
        <v>2019</v>
      </c>
      <c r="H25" s="2">
        <v>2335</v>
      </c>
      <c r="I25" s="2">
        <v>2723</v>
      </c>
      <c r="J25" s="29">
        <v>2385</v>
      </c>
    </row>
    <row r="26" spans="2:10" ht="12">
      <c r="B26" t="s">
        <v>239</v>
      </c>
      <c r="C26">
        <v>16887</v>
      </c>
      <c r="D26" t="s">
        <v>321</v>
      </c>
      <c r="E26" s="2">
        <v>4350</v>
      </c>
      <c r="F26" t="s">
        <v>321</v>
      </c>
      <c r="G26" s="2">
        <v>4748</v>
      </c>
      <c r="H26" s="2">
        <v>4866</v>
      </c>
      <c r="I26" s="2">
        <v>4921</v>
      </c>
      <c r="J26" s="29">
        <v>4677</v>
      </c>
    </row>
    <row r="27" spans="2:10" ht="12">
      <c r="B27" t="s">
        <v>217</v>
      </c>
      <c r="C27">
        <v>3253</v>
      </c>
      <c r="D27" t="s">
        <v>239</v>
      </c>
      <c r="E27" s="2">
        <v>15422</v>
      </c>
      <c r="F27" t="s">
        <v>239</v>
      </c>
      <c r="G27" s="2">
        <v>15840</v>
      </c>
      <c r="H27" s="2">
        <v>18600</v>
      </c>
      <c r="I27" s="2">
        <v>17365</v>
      </c>
      <c r="J27" s="29">
        <v>14991</v>
      </c>
    </row>
    <row r="28" spans="2:10" ht="12">
      <c r="B28" t="s">
        <v>233</v>
      </c>
      <c r="C28">
        <v>3126</v>
      </c>
      <c r="D28" t="s">
        <v>320</v>
      </c>
      <c r="E28" s="2">
        <v>638</v>
      </c>
      <c r="F28" t="s">
        <v>320</v>
      </c>
      <c r="G28" s="2">
        <v>604</v>
      </c>
      <c r="H28" s="2">
        <v>674</v>
      </c>
      <c r="I28" s="2">
        <v>693</v>
      </c>
      <c r="J28" s="29">
        <v>638</v>
      </c>
    </row>
    <row r="29" spans="2:10" ht="12">
      <c r="B29" t="s">
        <v>245</v>
      </c>
      <c r="C29">
        <v>7425</v>
      </c>
      <c r="D29" t="s">
        <v>319</v>
      </c>
      <c r="E29" s="2">
        <v>4969</v>
      </c>
      <c r="F29" t="s">
        <v>319</v>
      </c>
      <c r="G29" s="2">
        <v>4983</v>
      </c>
      <c r="H29" s="2">
        <v>5034</v>
      </c>
      <c r="I29" s="2">
        <v>4951</v>
      </c>
      <c r="J29" s="29">
        <v>4695</v>
      </c>
    </row>
    <row r="30" spans="2:10" ht="12">
      <c r="B30" t="s">
        <v>237</v>
      </c>
      <c r="C30">
        <v>928</v>
      </c>
      <c r="D30" t="s">
        <v>217</v>
      </c>
      <c r="E30" s="2">
        <v>3230</v>
      </c>
      <c r="F30" t="s">
        <v>217</v>
      </c>
      <c r="G30" s="2">
        <v>3206</v>
      </c>
      <c r="H30" s="2">
        <v>3250</v>
      </c>
      <c r="I30" s="2">
        <v>3010</v>
      </c>
      <c r="J30" s="29">
        <v>3154</v>
      </c>
    </row>
    <row r="31" spans="2:10" ht="12">
      <c r="B31" t="s">
        <v>238</v>
      </c>
      <c r="C31">
        <v>1084</v>
      </c>
      <c r="D31" t="s">
        <v>233</v>
      </c>
      <c r="E31" s="2">
        <v>3092</v>
      </c>
      <c r="F31" t="s">
        <v>233</v>
      </c>
      <c r="G31" s="2">
        <v>3284</v>
      </c>
      <c r="H31" s="2">
        <v>3153</v>
      </c>
      <c r="I31" s="2">
        <v>2738</v>
      </c>
      <c r="J31" s="29">
        <v>2943</v>
      </c>
    </row>
    <row r="32" spans="2:10" ht="12">
      <c r="B32" t="s">
        <v>225</v>
      </c>
      <c r="C32">
        <v>1450</v>
      </c>
      <c r="D32" t="s">
        <v>245</v>
      </c>
      <c r="E32" s="2">
        <v>7463</v>
      </c>
      <c r="F32" t="s">
        <v>245</v>
      </c>
      <c r="G32" s="2">
        <v>6840</v>
      </c>
      <c r="H32" s="2">
        <v>7090</v>
      </c>
      <c r="I32" s="2">
        <v>7356</v>
      </c>
      <c r="J32" s="29">
        <v>6999</v>
      </c>
    </row>
    <row r="33" spans="2:10" ht="12">
      <c r="B33" t="s">
        <v>228</v>
      </c>
      <c r="C33">
        <v>804</v>
      </c>
      <c r="D33" t="s">
        <v>237</v>
      </c>
      <c r="E33">
        <v>942</v>
      </c>
      <c r="F33" t="s">
        <v>237</v>
      </c>
      <c r="G33">
        <v>926</v>
      </c>
      <c r="H33">
        <v>924</v>
      </c>
      <c r="I33">
        <v>905</v>
      </c>
      <c r="J33" s="29">
        <v>896</v>
      </c>
    </row>
    <row r="34" spans="2:10" ht="12">
      <c r="B34" t="s">
        <v>222</v>
      </c>
      <c r="C34">
        <v>3325</v>
      </c>
      <c r="D34" t="s">
        <v>238</v>
      </c>
      <c r="E34" s="2">
        <v>1192</v>
      </c>
      <c r="F34" t="s">
        <v>238</v>
      </c>
      <c r="G34" s="2">
        <v>1229</v>
      </c>
      <c r="H34" s="2">
        <v>1221</v>
      </c>
      <c r="I34" s="2">
        <v>900</v>
      </c>
      <c r="J34" s="29">
        <v>1023</v>
      </c>
    </row>
    <row r="35" spans="1:10" ht="12">
      <c r="A35" t="s">
        <v>213</v>
      </c>
      <c r="C35">
        <f>SUM(C3:C34)</f>
        <v>128116</v>
      </c>
      <c r="D35" t="s">
        <v>225</v>
      </c>
      <c r="E35" s="2">
        <v>1408</v>
      </c>
      <c r="F35" t="s">
        <v>225</v>
      </c>
      <c r="G35" s="2">
        <v>1441</v>
      </c>
      <c r="H35" s="2">
        <v>1695</v>
      </c>
      <c r="I35" s="2">
        <v>1794</v>
      </c>
      <c r="J35" s="29">
        <v>1543</v>
      </c>
    </row>
    <row r="36" spans="4:10" ht="12">
      <c r="D36" t="s">
        <v>228</v>
      </c>
      <c r="E36">
        <v>814</v>
      </c>
      <c r="F36" t="s">
        <v>228</v>
      </c>
      <c r="G36" s="2">
        <v>789</v>
      </c>
      <c r="H36" s="2">
        <v>861</v>
      </c>
      <c r="I36" s="2">
        <v>998</v>
      </c>
      <c r="J36" s="29">
        <v>937</v>
      </c>
    </row>
    <row r="37" spans="4:10" ht="12">
      <c r="D37" t="s">
        <v>222</v>
      </c>
      <c r="E37" s="2">
        <v>2820</v>
      </c>
      <c r="F37" t="s">
        <v>222</v>
      </c>
      <c r="G37" s="2">
        <v>3021</v>
      </c>
      <c r="H37" s="2">
        <v>4000</v>
      </c>
      <c r="I37" s="2">
        <v>2752</v>
      </c>
      <c r="J37" s="29">
        <v>2789</v>
      </c>
    </row>
    <row r="38" spans="5:10" ht="12">
      <c r="E38" s="2">
        <f>SUM(E2:E37)</f>
        <v>141791</v>
      </c>
      <c r="G38" s="2">
        <f>SUM(G2:G37)</f>
        <v>140726</v>
      </c>
      <c r="H38" s="2">
        <f>SUM(H2:H37)</f>
        <v>150403</v>
      </c>
      <c r="I38" s="2">
        <f>SUM(I2:I37)</f>
        <v>144255</v>
      </c>
      <c r="J38" s="2">
        <f>SUM(J2:J37)</f>
        <v>135048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6"/>
  <sheetViews>
    <sheetView zoomScalePageLayoutView="0" workbookViewId="0" topLeftCell="A37">
      <selection activeCell="G85" sqref="G85"/>
    </sheetView>
  </sheetViews>
  <sheetFormatPr defaultColWidth="9.140625" defaultRowHeight="12.75"/>
  <cols>
    <col min="1" max="1" width="10.140625" style="0" bestFit="1" customWidth="1"/>
    <col min="2" max="2" width="16.57421875" style="0" bestFit="1" customWidth="1"/>
    <col min="3" max="4" width="15.57421875" style="0" bestFit="1" customWidth="1"/>
  </cols>
  <sheetData>
    <row r="1" spans="1:4" ht="19.5" customHeight="1">
      <c r="A1" s="1" t="s">
        <v>2</v>
      </c>
      <c r="B1" s="1" t="s">
        <v>0</v>
      </c>
      <c r="C1" s="1" t="s">
        <v>371</v>
      </c>
      <c r="D1" s="1" t="s">
        <v>370</v>
      </c>
    </row>
    <row r="2" spans="1:4" ht="12">
      <c r="A2" t="s">
        <v>324</v>
      </c>
      <c r="B2" t="s">
        <v>179</v>
      </c>
      <c r="C2">
        <v>5559</v>
      </c>
      <c r="D2">
        <v>5453</v>
      </c>
    </row>
    <row r="3" spans="2:4" ht="12">
      <c r="B3" t="s">
        <v>5</v>
      </c>
      <c r="C3">
        <v>3263</v>
      </c>
      <c r="D3">
        <v>3285</v>
      </c>
    </row>
    <row r="4" spans="2:4" ht="12">
      <c r="B4" t="s">
        <v>6</v>
      </c>
      <c r="C4">
        <v>10374</v>
      </c>
      <c r="D4">
        <v>10475</v>
      </c>
    </row>
    <row r="5" spans="2:4" ht="12">
      <c r="B5" t="s">
        <v>7</v>
      </c>
      <c r="C5">
        <v>7454</v>
      </c>
      <c r="D5">
        <v>7520</v>
      </c>
    </row>
    <row r="6" spans="2:4" ht="12">
      <c r="B6" t="s">
        <v>8</v>
      </c>
      <c r="C6">
        <v>9783</v>
      </c>
      <c r="D6">
        <v>10509</v>
      </c>
    </row>
    <row r="7" spans="2:4" ht="12">
      <c r="B7" t="s">
        <v>9</v>
      </c>
      <c r="C7">
        <v>11172</v>
      </c>
      <c r="D7">
        <v>11504</v>
      </c>
    </row>
    <row r="8" spans="2:4" ht="12">
      <c r="B8" t="s">
        <v>196</v>
      </c>
      <c r="C8">
        <v>1682</v>
      </c>
      <c r="D8">
        <v>1605</v>
      </c>
    </row>
    <row r="9" spans="2:4" ht="12">
      <c r="B9" t="s">
        <v>206</v>
      </c>
      <c r="C9">
        <v>739</v>
      </c>
      <c r="D9">
        <v>706</v>
      </c>
    </row>
    <row r="10" spans="2:4" ht="12">
      <c r="B10" t="s">
        <v>10</v>
      </c>
      <c r="C10">
        <v>4568</v>
      </c>
      <c r="D10">
        <v>4760</v>
      </c>
    </row>
    <row r="11" spans="2:4" ht="12">
      <c r="B11" t="s">
        <v>11</v>
      </c>
      <c r="C11">
        <v>13242</v>
      </c>
      <c r="D11">
        <v>13547</v>
      </c>
    </row>
    <row r="12" spans="2:4" ht="12">
      <c r="B12" t="s">
        <v>12</v>
      </c>
      <c r="C12">
        <v>1449</v>
      </c>
      <c r="D12">
        <v>1496</v>
      </c>
    </row>
    <row r="13" spans="2:5" ht="12">
      <c r="B13" t="s">
        <v>195</v>
      </c>
      <c r="C13">
        <v>2399</v>
      </c>
      <c r="D13">
        <v>2485</v>
      </c>
      <c r="E13" t="s">
        <v>373</v>
      </c>
    </row>
    <row r="14" spans="2:4" ht="12">
      <c r="B14" t="s">
        <v>13</v>
      </c>
      <c r="C14">
        <v>18906</v>
      </c>
      <c r="D14">
        <v>20914</v>
      </c>
    </row>
    <row r="15" spans="2:4" ht="12">
      <c r="B15" t="s">
        <v>176</v>
      </c>
      <c r="C15">
        <v>3401</v>
      </c>
      <c r="D15">
        <v>3459</v>
      </c>
    </row>
    <row r="16" spans="2:4" ht="12">
      <c r="B16" t="s">
        <v>14</v>
      </c>
      <c r="C16">
        <v>4448</v>
      </c>
      <c r="D16">
        <v>4564</v>
      </c>
    </row>
    <row r="17" spans="2:4" ht="12">
      <c r="B17" t="s">
        <v>207</v>
      </c>
      <c r="C17">
        <v>6530</v>
      </c>
      <c r="D17">
        <v>6405</v>
      </c>
    </row>
    <row r="18" spans="2:4" ht="12">
      <c r="B18" t="s">
        <v>15</v>
      </c>
      <c r="C18">
        <v>1542</v>
      </c>
      <c r="D18">
        <v>1610</v>
      </c>
    </row>
    <row r="19" spans="2:4" ht="12">
      <c r="B19" t="s">
        <v>16</v>
      </c>
      <c r="C19">
        <v>704</v>
      </c>
      <c r="D19">
        <v>715</v>
      </c>
    </row>
    <row r="20" spans="2:4" ht="12">
      <c r="B20" t="s">
        <v>17</v>
      </c>
      <c r="C20">
        <v>13461</v>
      </c>
      <c r="D20">
        <v>14140</v>
      </c>
    </row>
    <row r="21" spans="2:4" ht="12">
      <c r="B21" t="s">
        <v>18</v>
      </c>
      <c r="C21">
        <v>11219</v>
      </c>
      <c r="D21">
        <v>11871</v>
      </c>
    </row>
    <row r="22" spans="2:4" ht="12">
      <c r="B22" t="s">
        <v>19</v>
      </c>
      <c r="C22">
        <v>2397</v>
      </c>
      <c r="D22">
        <v>2451</v>
      </c>
    </row>
    <row r="23" spans="2:4" ht="12">
      <c r="B23" t="s">
        <v>20</v>
      </c>
      <c r="C23">
        <v>1181</v>
      </c>
      <c r="D23">
        <v>1313</v>
      </c>
    </row>
    <row r="24" spans="2:4" ht="12">
      <c r="B24" t="s">
        <v>211</v>
      </c>
      <c r="C24">
        <v>150627</v>
      </c>
      <c r="D24" s="19">
        <v>149352</v>
      </c>
    </row>
    <row r="25" spans="2:4" ht="12">
      <c r="B25" t="s">
        <v>197</v>
      </c>
      <c r="C25">
        <v>1344</v>
      </c>
      <c r="D25">
        <v>1283</v>
      </c>
    </row>
    <row r="26" spans="2:4" ht="12">
      <c r="B26" t="s">
        <v>21</v>
      </c>
      <c r="C26">
        <v>2310</v>
      </c>
      <c r="D26">
        <v>2515</v>
      </c>
    </row>
    <row r="27" spans="2:4" ht="12">
      <c r="B27" t="s">
        <v>173</v>
      </c>
      <c r="C27">
        <v>10942</v>
      </c>
      <c r="D27">
        <v>7562</v>
      </c>
    </row>
    <row r="28" spans="2:4" ht="12">
      <c r="B28" t="s">
        <v>22</v>
      </c>
      <c r="C28">
        <v>5383</v>
      </c>
      <c r="D28">
        <v>6102</v>
      </c>
    </row>
    <row r="29" spans="2:4" ht="12">
      <c r="B29" t="s">
        <v>23</v>
      </c>
      <c r="C29">
        <v>6752</v>
      </c>
      <c r="D29">
        <v>6841</v>
      </c>
    </row>
    <row r="30" spans="2:4" ht="12">
      <c r="B30" t="s">
        <v>24</v>
      </c>
      <c r="C30">
        <v>23690</v>
      </c>
      <c r="D30">
        <v>24525</v>
      </c>
    </row>
    <row r="31" spans="2:4" ht="12">
      <c r="B31" t="s">
        <v>212</v>
      </c>
      <c r="C31">
        <v>16729</v>
      </c>
      <c r="D31">
        <v>15205</v>
      </c>
    </row>
    <row r="32" spans="2:4" ht="12">
      <c r="B32" t="s">
        <v>25</v>
      </c>
      <c r="C32">
        <v>471</v>
      </c>
      <c r="D32">
        <v>505</v>
      </c>
    </row>
    <row r="33" spans="2:4" ht="12">
      <c r="B33" t="s">
        <v>26</v>
      </c>
      <c r="C33">
        <v>5915</v>
      </c>
      <c r="D33">
        <v>5752</v>
      </c>
    </row>
    <row r="34" spans="2:4" ht="12">
      <c r="B34" t="s">
        <v>27</v>
      </c>
      <c r="C34">
        <v>25941</v>
      </c>
      <c r="D34">
        <v>27418</v>
      </c>
    </row>
    <row r="35" spans="2:4" ht="12">
      <c r="B35" t="s">
        <v>28</v>
      </c>
      <c r="C35">
        <v>6401</v>
      </c>
      <c r="D35">
        <v>6728</v>
      </c>
    </row>
    <row r="36" spans="2:4" ht="12">
      <c r="B36" t="s">
        <v>199</v>
      </c>
      <c r="C36">
        <v>966</v>
      </c>
      <c r="D36">
        <v>921</v>
      </c>
    </row>
    <row r="37" spans="2:4" ht="12">
      <c r="B37" t="s">
        <v>29</v>
      </c>
      <c r="C37">
        <v>4218</v>
      </c>
      <c r="D37">
        <v>5596</v>
      </c>
    </row>
    <row r="38" spans="2:4" ht="12">
      <c r="B38" t="s">
        <v>30</v>
      </c>
      <c r="C38">
        <v>11013</v>
      </c>
      <c r="D38">
        <v>11692</v>
      </c>
    </row>
    <row r="39" spans="2:4" ht="12">
      <c r="B39" t="s">
        <v>31</v>
      </c>
      <c r="C39">
        <v>7845</v>
      </c>
      <c r="D39">
        <v>7885</v>
      </c>
    </row>
    <row r="40" spans="2:4" ht="12">
      <c r="B40" t="s">
        <v>32</v>
      </c>
      <c r="C40">
        <v>258</v>
      </c>
      <c r="D40">
        <v>262</v>
      </c>
    </row>
    <row r="41" spans="2:4" ht="12">
      <c r="B41" t="s">
        <v>33</v>
      </c>
      <c r="C41">
        <v>4841</v>
      </c>
      <c r="D41" s="18">
        <v>4872</v>
      </c>
    </row>
    <row r="42" spans="2:4" ht="12">
      <c r="B42" t="s">
        <v>34</v>
      </c>
      <c r="C42">
        <v>2368</v>
      </c>
      <c r="D42">
        <v>2508</v>
      </c>
    </row>
    <row r="43" spans="2:4" ht="12">
      <c r="B43" t="s">
        <v>198</v>
      </c>
      <c r="C43">
        <v>4310</v>
      </c>
      <c r="D43">
        <v>4346</v>
      </c>
    </row>
    <row r="44" spans="2:4" ht="12">
      <c r="B44" t="s">
        <v>35</v>
      </c>
      <c r="C44">
        <v>308</v>
      </c>
      <c r="D44">
        <v>329</v>
      </c>
    </row>
    <row r="45" spans="2:4" ht="12">
      <c r="B45" t="s">
        <v>208</v>
      </c>
      <c r="C45">
        <v>8046</v>
      </c>
      <c r="D45">
        <v>8037</v>
      </c>
    </row>
    <row r="46" spans="2:4" ht="12">
      <c r="B46" t="s">
        <v>36</v>
      </c>
      <c r="C46">
        <v>9329</v>
      </c>
      <c r="D46">
        <v>9444</v>
      </c>
    </row>
    <row r="47" spans="2:4" ht="12">
      <c r="B47" t="s">
        <v>37</v>
      </c>
      <c r="C47">
        <v>5499</v>
      </c>
      <c r="D47">
        <v>5200</v>
      </c>
    </row>
    <row r="48" spans="2:4" ht="12">
      <c r="B48" t="s">
        <v>38</v>
      </c>
      <c r="C48">
        <v>1705</v>
      </c>
      <c r="D48">
        <v>1751</v>
      </c>
    </row>
    <row r="49" spans="2:4" ht="12">
      <c r="B49" t="s">
        <v>39</v>
      </c>
      <c r="C49">
        <v>8036</v>
      </c>
      <c r="D49">
        <v>11155</v>
      </c>
    </row>
    <row r="50" spans="2:4" ht="12">
      <c r="B50" t="s">
        <v>40</v>
      </c>
      <c r="C50">
        <v>1801</v>
      </c>
      <c r="D50">
        <v>1849</v>
      </c>
    </row>
    <row r="51" spans="2:4" ht="12">
      <c r="B51" t="s">
        <v>41</v>
      </c>
      <c r="C51">
        <v>1358</v>
      </c>
      <c r="D51">
        <v>1451</v>
      </c>
    </row>
    <row r="52" spans="2:4" ht="12">
      <c r="B52" t="s">
        <v>42</v>
      </c>
      <c r="C52">
        <v>9503</v>
      </c>
      <c r="D52">
        <v>9870</v>
      </c>
    </row>
    <row r="53" spans="2:4" ht="12">
      <c r="B53" t="s">
        <v>96</v>
      </c>
      <c r="C53">
        <v>3822</v>
      </c>
      <c r="D53">
        <v>4001</v>
      </c>
    </row>
    <row r="54" spans="2:4" ht="12">
      <c r="B54" t="s">
        <v>43</v>
      </c>
      <c r="C54">
        <v>3431</v>
      </c>
      <c r="D54">
        <v>4205</v>
      </c>
    </row>
    <row r="55" spans="2:4" ht="12">
      <c r="B55" t="s">
        <v>44</v>
      </c>
      <c r="C55">
        <v>6803</v>
      </c>
      <c r="D55">
        <v>7094</v>
      </c>
    </row>
    <row r="56" spans="2:4" ht="12">
      <c r="B56" t="s">
        <v>45</v>
      </c>
      <c r="C56">
        <v>249</v>
      </c>
      <c r="D56">
        <v>248</v>
      </c>
    </row>
    <row r="57" spans="2:4" ht="12">
      <c r="B57" t="s">
        <v>46</v>
      </c>
      <c r="C57">
        <v>11087</v>
      </c>
      <c r="D57">
        <v>11258</v>
      </c>
    </row>
    <row r="58" spans="2:4" ht="12">
      <c r="B58" t="s">
        <v>47</v>
      </c>
      <c r="C58">
        <v>6153</v>
      </c>
      <c r="D58">
        <v>6147</v>
      </c>
    </row>
    <row r="59" spans="2:4" ht="12">
      <c r="B59" t="s">
        <v>48</v>
      </c>
      <c r="C59">
        <v>28104</v>
      </c>
      <c r="D59">
        <v>27908</v>
      </c>
    </row>
    <row r="60" spans="2:4" ht="12">
      <c r="B60" t="s">
        <v>182</v>
      </c>
      <c r="C60">
        <v>11831</v>
      </c>
      <c r="D60">
        <v>11530</v>
      </c>
    </row>
    <row r="61" spans="2:5" ht="12">
      <c r="B61" t="s">
        <v>209</v>
      </c>
      <c r="C61">
        <v>62</v>
      </c>
      <c r="D61" s="18">
        <v>169</v>
      </c>
      <c r="E61" t="s">
        <v>372</v>
      </c>
    </row>
    <row r="62" spans="2:4" ht="12">
      <c r="B62" t="s">
        <v>49</v>
      </c>
      <c r="C62">
        <v>5226</v>
      </c>
      <c r="D62">
        <v>5373</v>
      </c>
    </row>
    <row r="63" spans="2:4" ht="12">
      <c r="B63" t="s">
        <v>210</v>
      </c>
      <c r="C63">
        <v>15174</v>
      </c>
      <c r="D63">
        <v>12693</v>
      </c>
    </row>
    <row r="64" spans="2:4" ht="12">
      <c r="B64" t="s">
        <v>50</v>
      </c>
      <c r="C64">
        <v>8446</v>
      </c>
      <c r="D64">
        <v>8822</v>
      </c>
    </row>
    <row r="65" spans="2:4" ht="12">
      <c r="B65" t="s">
        <v>51</v>
      </c>
      <c r="C65">
        <v>2459</v>
      </c>
      <c r="D65">
        <v>2553</v>
      </c>
    </row>
    <row r="66" spans="2:4" ht="12">
      <c r="B66" t="s">
        <v>183</v>
      </c>
      <c r="C66">
        <v>6797</v>
      </c>
      <c r="D66">
        <v>6693</v>
      </c>
    </row>
    <row r="67" spans="2:4" ht="12">
      <c r="B67" t="s">
        <v>194</v>
      </c>
      <c r="C67">
        <v>2208</v>
      </c>
      <c r="D67">
        <v>2186</v>
      </c>
    </row>
    <row r="68" spans="2:4" ht="12">
      <c r="B68" t="s">
        <v>52</v>
      </c>
      <c r="C68">
        <v>348</v>
      </c>
      <c r="D68">
        <v>344</v>
      </c>
    </row>
    <row r="69" spans="2:4" ht="12">
      <c r="B69" t="s">
        <v>53</v>
      </c>
      <c r="C69">
        <v>1870</v>
      </c>
      <c r="D69">
        <v>1913</v>
      </c>
    </row>
    <row r="70" spans="2:4" ht="12">
      <c r="B70" t="s">
        <v>54</v>
      </c>
      <c r="C70">
        <v>442</v>
      </c>
      <c r="D70">
        <v>452</v>
      </c>
    </row>
    <row r="71" spans="2:4" ht="12">
      <c r="B71" t="s">
        <v>55</v>
      </c>
      <c r="C71">
        <v>6593</v>
      </c>
      <c r="D71">
        <v>6540</v>
      </c>
    </row>
    <row r="72" spans="2:4" ht="12">
      <c r="B72" t="s">
        <v>193</v>
      </c>
      <c r="C72">
        <v>1782</v>
      </c>
      <c r="D72">
        <v>1770</v>
      </c>
    </row>
    <row r="73" spans="2:4" ht="12">
      <c r="B73" t="s">
        <v>56</v>
      </c>
      <c r="C73">
        <v>2269</v>
      </c>
      <c r="D73">
        <v>2411</v>
      </c>
    </row>
    <row r="74" spans="2:4" ht="12">
      <c r="B74" t="s">
        <v>57</v>
      </c>
      <c r="C74">
        <v>3938</v>
      </c>
      <c r="D74">
        <v>4067</v>
      </c>
    </row>
    <row r="75" spans="2:4" ht="12">
      <c r="B75" t="s">
        <v>175</v>
      </c>
      <c r="C75">
        <v>925</v>
      </c>
      <c r="D75" s="18">
        <v>932</v>
      </c>
    </row>
    <row r="76" spans="2:4" ht="12">
      <c r="B76" t="s">
        <v>58</v>
      </c>
      <c r="C76">
        <v>2866</v>
      </c>
      <c r="D76">
        <v>2995</v>
      </c>
    </row>
    <row r="77" spans="2:4" ht="12">
      <c r="B77" t="s">
        <v>59</v>
      </c>
      <c r="C77">
        <v>564</v>
      </c>
      <c r="D77">
        <v>577</v>
      </c>
    </row>
    <row r="78" spans="2:4" ht="12">
      <c r="B78" t="s">
        <v>60</v>
      </c>
      <c r="C78">
        <v>6135</v>
      </c>
      <c r="D78">
        <v>7948</v>
      </c>
    </row>
    <row r="79" spans="2:4" ht="12">
      <c r="B79" t="s">
        <v>61</v>
      </c>
      <c r="C79">
        <v>1215</v>
      </c>
      <c r="D79">
        <v>1254</v>
      </c>
    </row>
    <row r="80" spans="2:4" ht="12">
      <c r="B80" t="s">
        <v>192</v>
      </c>
      <c r="C80">
        <v>19815</v>
      </c>
      <c r="D80">
        <v>19818</v>
      </c>
    </row>
    <row r="81" spans="2:4" ht="12">
      <c r="B81" t="s">
        <v>62</v>
      </c>
      <c r="C81">
        <v>6181</v>
      </c>
      <c r="D81">
        <v>6610</v>
      </c>
    </row>
    <row r="82" spans="2:4" ht="12">
      <c r="B82" t="s">
        <v>63</v>
      </c>
      <c r="C82">
        <v>3311</v>
      </c>
      <c r="D82">
        <v>3404</v>
      </c>
    </row>
    <row r="83" spans="2:4" ht="12">
      <c r="B83" t="s">
        <v>64</v>
      </c>
      <c r="C83">
        <v>3370</v>
      </c>
      <c r="D83">
        <v>3907</v>
      </c>
    </row>
    <row r="84" spans="2:4" ht="12">
      <c r="B84" t="s">
        <v>65</v>
      </c>
      <c r="C84">
        <v>12062</v>
      </c>
      <c r="D84">
        <v>12109</v>
      </c>
    </row>
    <row r="85" spans="2:4" ht="12">
      <c r="B85" t="s">
        <v>66</v>
      </c>
      <c r="C85">
        <v>1802</v>
      </c>
      <c r="D85">
        <v>1838</v>
      </c>
    </row>
    <row r="86" spans="2:4" ht="12">
      <c r="B86" t="s">
        <v>67</v>
      </c>
      <c r="C86">
        <v>3810</v>
      </c>
      <c r="D86">
        <v>4181</v>
      </c>
    </row>
    <row r="87" spans="2:4" ht="12">
      <c r="B87" t="s">
        <v>178</v>
      </c>
      <c r="C87">
        <v>5753</v>
      </c>
      <c r="D87">
        <v>5642</v>
      </c>
    </row>
    <row r="88" spans="2:4" ht="12">
      <c r="B88" t="s">
        <v>68</v>
      </c>
      <c r="C88">
        <v>3596</v>
      </c>
      <c r="D88">
        <v>3969</v>
      </c>
    </row>
    <row r="89" spans="2:4" ht="12">
      <c r="B89" t="s">
        <v>69</v>
      </c>
      <c r="C89">
        <v>552</v>
      </c>
      <c r="D89">
        <v>554</v>
      </c>
    </row>
    <row r="90" spans="2:4" ht="12">
      <c r="B90" t="s">
        <v>70</v>
      </c>
      <c r="C90">
        <v>4510</v>
      </c>
      <c r="D90">
        <v>4929</v>
      </c>
    </row>
    <row r="91" spans="2:4" ht="12">
      <c r="B91" t="s">
        <v>71</v>
      </c>
      <c r="C91">
        <v>2897</v>
      </c>
      <c r="D91">
        <v>3035</v>
      </c>
    </row>
    <row r="92" spans="2:4" ht="12">
      <c r="B92" t="s">
        <v>72</v>
      </c>
      <c r="C92">
        <v>1774</v>
      </c>
      <c r="D92">
        <v>1857</v>
      </c>
    </row>
    <row r="93" spans="2:4" ht="12">
      <c r="B93" t="s">
        <v>73</v>
      </c>
      <c r="C93">
        <v>18533</v>
      </c>
      <c r="D93">
        <v>19483</v>
      </c>
    </row>
    <row r="94" spans="2:4" ht="12">
      <c r="B94" t="s">
        <v>174</v>
      </c>
      <c r="C94">
        <v>6260</v>
      </c>
      <c r="D94">
        <v>13738</v>
      </c>
    </row>
    <row r="95" spans="2:4" ht="12">
      <c r="B95" t="s">
        <v>201</v>
      </c>
      <c r="C95">
        <v>1167</v>
      </c>
      <c r="D95">
        <v>5224</v>
      </c>
    </row>
    <row r="96" spans="2:4" ht="12">
      <c r="B96" t="s">
        <v>200</v>
      </c>
      <c r="C96">
        <v>2309</v>
      </c>
      <c r="D96">
        <v>1158</v>
      </c>
    </row>
    <row r="97" spans="2:4" ht="12">
      <c r="B97" t="s">
        <v>184</v>
      </c>
      <c r="C97">
        <v>13891</v>
      </c>
      <c r="D97">
        <v>2254</v>
      </c>
    </row>
    <row r="98" spans="2:4" ht="12">
      <c r="B98" t="s">
        <v>74</v>
      </c>
      <c r="C98">
        <v>5204</v>
      </c>
      <c r="D98">
        <v>5315</v>
      </c>
    </row>
    <row r="99" spans="2:4" ht="12">
      <c r="B99" t="s">
        <v>75</v>
      </c>
      <c r="C99">
        <v>29846</v>
      </c>
      <c r="D99">
        <v>30592</v>
      </c>
    </row>
    <row r="100" spans="2:4" ht="12">
      <c r="B100" t="s">
        <v>185</v>
      </c>
      <c r="C100">
        <v>2680</v>
      </c>
      <c r="D100">
        <v>2613</v>
      </c>
    </row>
    <row r="101" spans="2:4" ht="12">
      <c r="B101" t="s">
        <v>76</v>
      </c>
      <c r="C101">
        <v>22459</v>
      </c>
      <c r="D101">
        <v>23022</v>
      </c>
    </row>
    <row r="102" spans="2:4" ht="12">
      <c r="B102" t="s">
        <v>191</v>
      </c>
      <c r="C102">
        <v>3598</v>
      </c>
      <c r="D102">
        <v>3573</v>
      </c>
    </row>
    <row r="103" spans="2:4" ht="12">
      <c r="B103" t="s">
        <v>77</v>
      </c>
      <c r="C103">
        <v>16045</v>
      </c>
      <c r="D103" s="18">
        <v>16596</v>
      </c>
    </row>
    <row r="104" spans="2:4" ht="12">
      <c r="B104" t="s">
        <v>298</v>
      </c>
      <c r="C104">
        <v>6523</v>
      </c>
      <c r="D104">
        <v>5572</v>
      </c>
    </row>
    <row r="105" spans="2:4" ht="12">
      <c r="B105" t="s">
        <v>78</v>
      </c>
      <c r="C105">
        <v>7398</v>
      </c>
      <c r="D105">
        <v>7924</v>
      </c>
    </row>
    <row r="106" spans="2:4" ht="12">
      <c r="B106" t="s">
        <v>79</v>
      </c>
      <c r="C106">
        <v>1916</v>
      </c>
      <c r="D106">
        <v>2049</v>
      </c>
    </row>
    <row r="107" spans="2:4" ht="12">
      <c r="B107" t="s">
        <v>80</v>
      </c>
      <c r="C107">
        <v>11893</v>
      </c>
      <c r="D107" s="18">
        <v>11975</v>
      </c>
    </row>
    <row r="108" spans="2:4" ht="12">
      <c r="B108" t="s">
        <v>81</v>
      </c>
      <c r="C108">
        <v>5899</v>
      </c>
      <c r="D108">
        <v>7095</v>
      </c>
    </row>
    <row r="109" spans="2:4" ht="12">
      <c r="B109" t="s">
        <v>82</v>
      </c>
      <c r="C109">
        <v>2380</v>
      </c>
      <c r="D109">
        <v>2526</v>
      </c>
    </row>
    <row r="110" spans="2:4" ht="12">
      <c r="B110" t="s">
        <v>177</v>
      </c>
      <c r="C110">
        <v>3096</v>
      </c>
      <c r="D110">
        <v>3038</v>
      </c>
    </row>
    <row r="111" spans="2:4" ht="12">
      <c r="B111" t="s">
        <v>83</v>
      </c>
      <c r="C111">
        <v>3138</v>
      </c>
      <c r="D111">
        <v>3247</v>
      </c>
    </row>
    <row r="112" spans="2:4" ht="12">
      <c r="B112" t="s">
        <v>3</v>
      </c>
      <c r="C112">
        <v>16832</v>
      </c>
      <c r="D112" s="20">
        <v>17173</v>
      </c>
    </row>
    <row r="113" spans="2:4" ht="12">
      <c r="B113" t="s">
        <v>84</v>
      </c>
      <c r="C113">
        <v>3381</v>
      </c>
      <c r="D113">
        <v>3567</v>
      </c>
    </row>
    <row r="114" spans="2:4" ht="12">
      <c r="B114" t="s">
        <v>85</v>
      </c>
      <c r="C114">
        <v>8883</v>
      </c>
      <c r="D114" s="18">
        <v>8977</v>
      </c>
    </row>
    <row r="115" spans="2:4" ht="12">
      <c r="B115" t="s">
        <v>86</v>
      </c>
      <c r="C115">
        <v>1398</v>
      </c>
      <c r="D115">
        <v>1474</v>
      </c>
    </row>
    <row r="116" spans="2:4" ht="12">
      <c r="B116" t="s">
        <v>87</v>
      </c>
      <c r="C116">
        <v>14247</v>
      </c>
      <c r="D116">
        <v>15045</v>
      </c>
    </row>
    <row r="117" spans="2:4" ht="12">
      <c r="B117" t="s">
        <v>88</v>
      </c>
      <c r="C117">
        <v>6272</v>
      </c>
      <c r="D117">
        <v>6517</v>
      </c>
    </row>
    <row r="118" spans="2:4" ht="12">
      <c r="B118" t="s">
        <v>89</v>
      </c>
      <c r="C118">
        <v>2040</v>
      </c>
      <c r="D118">
        <v>2194</v>
      </c>
    </row>
    <row r="119" spans="2:4" ht="12">
      <c r="B119" t="s">
        <v>90</v>
      </c>
      <c r="C119">
        <v>9094</v>
      </c>
      <c r="D119">
        <v>9328</v>
      </c>
    </row>
    <row r="120" spans="2:4" ht="12">
      <c r="B120" t="s">
        <v>91</v>
      </c>
      <c r="C120">
        <v>2195</v>
      </c>
      <c r="D120">
        <v>2263</v>
      </c>
    </row>
    <row r="121" spans="2:4" ht="12">
      <c r="B121" t="s">
        <v>92</v>
      </c>
      <c r="C121">
        <v>6889</v>
      </c>
      <c r="D121">
        <v>7405</v>
      </c>
    </row>
    <row r="122" spans="2:4" ht="12">
      <c r="B122" t="s">
        <v>298</v>
      </c>
      <c r="C122">
        <v>6523</v>
      </c>
      <c r="D122" s="18">
        <v>5572</v>
      </c>
    </row>
    <row r="123" spans="2:4" ht="12">
      <c r="B123" t="s">
        <v>93</v>
      </c>
      <c r="C123">
        <v>2204</v>
      </c>
      <c r="D123">
        <v>2239</v>
      </c>
    </row>
    <row r="124" spans="2:4" ht="12">
      <c r="B124" t="s">
        <v>94</v>
      </c>
      <c r="C124">
        <v>2904</v>
      </c>
      <c r="D124">
        <v>2947</v>
      </c>
    </row>
    <row r="125" spans="2:4" ht="12">
      <c r="B125" t="s">
        <v>97</v>
      </c>
      <c r="C125">
        <v>1300</v>
      </c>
      <c r="D125" s="18">
        <v>1389</v>
      </c>
    </row>
    <row r="126" spans="2:4" ht="12">
      <c r="B126" t="s">
        <v>98</v>
      </c>
      <c r="C126">
        <v>5232</v>
      </c>
      <c r="D126">
        <v>6644</v>
      </c>
    </row>
    <row r="127" spans="2:4" ht="12">
      <c r="B127" t="s">
        <v>99</v>
      </c>
      <c r="C127">
        <v>9777</v>
      </c>
      <c r="D127">
        <v>9240</v>
      </c>
    </row>
    <row r="128" spans="2:4" ht="12">
      <c r="B128" t="s">
        <v>100</v>
      </c>
      <c r="C128">
        <v>7565</v>
      </c>
      <c r="D128">
        <v>7043</v>
      </c>
    </row>
    <row r="129" spans="2:4" ht="12">
      <c r="B129" t="s">
        <v>101</v>
      </c>
      <c r="C129">
        <v>31375</v>
      </c>
      <c r="D129">
        <v>31591</v>
      </c>
    </row>
    <row r="130" spans="2:4" ht="12">
      <c r="B130" t="s">
        <v>102</v>
      </c>
      <c r="C130">
        <v>2346</v>
      </c>
      <c r="D130">
        <v>2481</v>
      </c>
    </row>
    <row r="131" spans="2:4" ht="12">
      <c r="B131" t="s">
        <v>103</v>
      </c>
      <c r="C131">
        <v>6825</v>
      </c>
      <c r="D131">
        <v>7316</v>
      </c>
    </row>
    <row r="132" spans="2:4" ht="12">
      <c r="B132" t="s">
        <v>104</v>
      </c>
      <c r="C132">
        <v>19101</v>
      </c>
      <c r="D132">
        <v>21087</v>
      </c>
    </row>
    <row r="133" spans="2:4" ht="12">
      <c r="B133" t="s">
        <v>105</v>
      </c>
      <c r="C133">
        <v>2250</v>
      </c>
      <c r="D133">
        <v>8979</v>
      </c>
    </row>
    <row r="134" spans="2:4" ht="12">
      <c r="B134" t="s">
        <v>300</v>
      </c>
      <c r="C134">
        <v>9953</v>
      </c>
      <c r="D134" s="18">
        <v>10086</v>
      </c>
    </row>
    <row r="135" spans="2:4" ht="12">
      <c r="B135" t="s">
        <v>106</v>
      </c>
      <c r="C135">
        <v>8481</v>
      </c>
      <c r="D135">
        <v>8960</v>
      </c>
    </row>
    <row r="136" spans="2:4" ht="12">
      <c r="B136" t="s">
        <v>95</v>
      </c>
      <c r="C136">
        <v>8671</v>
      </c>
      <c r="D136">
        <v>8960</v>
      </c>
    </row>
    <row r="137" spans="2:4" ht="12">
      <c r="B137" t="s">
        <v>107</v>
      </c>
      <c r="C137">
        <v>4316</v>
      </c>
      <c r="D137" s="18">
        <v>4643</v>
      </c>
    </row>
    <row r="138" spans="2:4" ht="12">
      <c r="B138" t="s">
        <v>108</v>
      </c>
      <c r="C138">
        <v>911</v>
      </c>
      <c r="D138">
        <v>940</v>
      </c>
    </row>
    <row r="139" spans="2:4" ht="12">
      <c r="B139" t="s">
        <v>109</v>
      </c>
      <c r="C139">
        <v>4838</v>
      </c>
      <c r="D139">
        <v>5038</v>
      </c>
    </row>
    <row r="140" spans="2:4" ht="12">
      <c r="B140" t="s">
        <v>110</v>
      </c>
      <c r="C140">
        <v>3037</v>
      </c>
      <c r="D140">
        <v>3223</v>
      </c>
    </row>
    <row r="141" spans="2:4" ht="12">
      <c r="B141" t="s">
        <v>188</v>
      </c>
      <c r="C141">
        <v>8881</v>
      </c>
      <c r="D141">
        <v>8758</v>
      </c>
    </row>
    <row r="142" spans="2:4" ht="12">
      <c r="B142" t="s">
        <v>111</v>
      </c>
      <c r="C142">
        <v>3748</v>
      </c>
      <c r="D142">
        <v>4085</v>
      </c>
    </row>
    <row r="143" spans="2:4" ht="12">
      <c r="B143" t="s">
        <v>112</v>
      </c>
      <c r="C143">
        <v>4316</v>
      </c>
      <c r="D143">
        <v>4377</v>
      </c>
    </row>
    <row r="144" spans="2:4" ht="12">
      <c r="B144" t="s">
        <v>190</v>
      </c>
      <c r="C144">
        <v>16341</v>
      </c>
      <c r="D144">
        <v>16224</v>
      </c>
    </row>
    <row r="145" spans="2:4" ht="12">
      <c r="B145" t="s">
        <v>113</v>
      </c>
      <c r="C145">
        <v>259</v>
      </c>
      <c r="D145">
        <v>301</v>
      </c>
    </row>
    <row r="146" spans="2:4" ht="12">
      <c r="B146" t="s">
        <v>114</v>
      </c>
      <c r="C146">
        <v>479</v>
      </c>
      <c r="D146">
        <v>474</v>
      </c>
    </row>
    <row r="147" spans="2:4" ht="12">
      <c r="B147" t="s">
        <v>115</v>
      </c>
      <c r="C147">
        <v>2412</v>
      </c>
      <c r="D147" s="18">
        <v>2498</v>
      </c>
    </row>
    <row r="148" spans="2:4" ht="12">
      <c r="B148" t="s">
        <v>116</v>
      </c>
      <c r="C148">
        <v>2540</v>
      </c>
      <c r="D148">
        <v>2807</v>
      </c>
    </row>
    <row r="149" spans="2:4" ht="12">
      <c r="B149" t="s">
        <v>117</v>
      </c>
      <c r="C149">
        <v>30148</v>
      </c>
      <c r="D149">
        <v>30680</v>
      </c>
    </row>
    <row r="150" spans="2:4" ht="12">
      <c r="B150" t="s">
        <v>118</v>
      </c>
      <c r="C150">
        <v>9575</v>
      </c>
      <c r="D150">
        <v>9658</v>
      </c>
    </row>
    <row r="151" spans="2:4" ht="12">
      <c r="B151" t="s">
        <v>119</v>
      </c>
      <c r="C151">
        <v>3780</v>
      </c>
      <c r="D151">
        <v>3999</v>
      </c>
    </row>
    <row r="152" spans="2:4" ht="12">
      <c r="B152" t="s">
        <v>120</v>
      </c>
      <c r="C152">
        <v>7437</v>
      </c>
      <c r="D152">
        <v>7840</v>
      </c>
    </row>
    <row r="153" spans="2:4" ht="12">
      <c r="B153" t="s">
        <v>121</v>
      </c>
      <c r="C153">
        <v>2838</v>
      </c>
      <c r="D153">
        <v>2943</v>
      </c>
    </row>
    <row r="154" spans="2:4" ht="12">
      <c r="B154" t="s">
        <v>122</v>
      </c>
      <c r="C154">
        <v>15640</v>
      </c>
      <c r="D154">
        <v>15958</v>
      </c>
    </row>
    <row r="155" spans="2:4" ht="12">
      <c r="B155" t="s">
        <v>123</v>
      </c>
      <c r="C155">
        <v>1314</v>
      </c>
      <c r="D155">
        <v>1373</v>
      </c>
    </row>
    <row r="156" spans="2:4" ht="12">
      <c r="B156" t="s">
        <v>124</v>
      </c>
      <c r="C156">
        <v>1729</v>
      </c>
      <c r="D156">
        <v>1866</v>
      </c>
    </row>
    <row r="157" spans="2:4" ht="12">
      <c r="B157" t="s">
        <v>125</v>
      </c>
      <c r="C157">
        <v>14028</v>
      </c>
      <c r="D157">
        <v>14064</v>
      </c>
    </row>
    <row r="158" spans="2:4" ht="12">
      <c r="B158" t="s">
        <v>126</v>
      </c>
      <c r="C158">
        <v>8976</v>
      </c>
      <c r="D158">
        <v>9353</v>
      </c>
    </row>
    <row r="159" spans="2:4" ht="12">
      <c r="B159" t="s">
        <v>127</v>
      </c>
      <c r="C159">
        <v>6254</v>
      </c>
      <c r="D159">
        <v>6690</v>
      </c>
    </row>
    <row r="160" spans="2:4" ht="12">
      <c r="B160" t="s">
        <v>128</v>
      </c>
      <c r="C160">
        <v>3886</v>
      </c>
      <c r="D160">
        <v>3951</v>
      </c>
    </row>
    <row r="161" spans="2:4" ht="12">
      <c r="B161" t="s">
        <v>129</v>
      </c>
      <c r="C161">
        <v>4538</v>
      </c>
      <c r="D161">
        <v>4688</v>
      </c>
    </row>
    <row r="162" spans="2:4" ht="12">
      <c r="B162" t="s">
        <v>130</v>
      </c>
      <c r="C162">
        <v>377</v>
      </c>
      <c r="D162">
        <v>364</v>
      </c>
    </row>
    <row r="163" spans="2:4" ht="12">
      <c r="B163" t="s">
        <v>131</v>
      </c>
      <c r="C163">
        <v>1074</v>
      </c>
      <c r="D163">
        <v>1205</v>
      </c>
    </row>
    <row r="164" spans="2:4" ht="12">
      <c r="B164" t="s">
        <v>202</v>
      </c>
      <c r="C164">
        <v>1694</v>
      </c>
      <c r="D164">
        <v>1583</v>
      </c>
    </row>
    <row r="165" spans="2:4" ht="12">
      <c r="B165" t="s">
        <v>132</v>
      </c>
      <c r="C165">
        <v>5862</v>
      </c>
      <c r="D165" s="2">
        <v>6023</v>
      </c>
    </row>
    <row r="166" spans="2:4" ht="12">
      <c r="B166" t="s">
        <v>4</v>
      </c>
      <c r="C166">
        <v>15754</v>
      </c>
      <c r="D166" s="18">
        <v>15236</v>
      </c>
    </row>
    <row r="167" spans="2:4" ht="12">
      <c r="B167" t="s">
        <v>133</v>
      </c>
      <c r="C167">
        <v>5799</v>
      </c>
      <c r="D167">
        <v>5907</v>
      </c>
    </row>
    <row r="168" spans="2:4" ht="12">
      <c r="B168" t="s">
        <v>134</v>
      </c>
      <c r="C168">
        <v>2834</v>
      </c>
      <c r="D168">
        <v>2943</v>
      </c>
    </row>
    <row r="169" spans="2:4" ht="12">
      <c r="B169" t="s">
        <v>135</v>
      </c>
      <c r="C169">
        <v>42728</v>
      </c>
      <c r="D169">
        <v>43219</v>
      </c>
    </row>
    <row r="170" spans="2:4" ht="12">
      <c r="B170" t="s">
        <v>136</v>
      </c>
      <c r="C170">
        <v>2212</v>
      </c>
      <c r="D170">
        <v>2349</v>
      </c>
    </row>
    <row r="171" spans="2:4" ht="12">
      <c r="B171" t="s">
        <v>138</v>
      </c>
      <c r="C171">
        <v>7411</v>
      </c>
      <c r="D171">
        <v>7942</v>
      </c>
    </row>
    <row r="172" spans="2:4" ht="12">
      <c r="B172" t="s">
        <v>137</v>
      </c>
      <c r="C172">
        <v>8598</v>
      </c>
      <c r="D172">
        <v>8912</v>
      </c>
    </row>
    <row r="173" spans="2:4" ht="12">
      <c r="B173" t="s">
        <v>181</v>
      </c>
      <c r="C173">
        <v>1394</v>
      </c>
      <c r="D173">
        <v>1396</v>
      </c>
    </row>
    <row r="174" spans="2:4" ht="12">
      <c r="B174" t="s">
        <v>180</v>
      </c>
      <c r="C174">
        <v>3906</v>
      </c>
      <c r="D174">
        <v>3831</v>
      </c>
    </row>
    <row r="175" spans="2:4" ht="12">
      <c r="B175" t="s">
        <v>299</v>
      </c>
      <c r="C175">
        <v>1329</v>
      </c>
      <c r="D175">
        <v>1369</v>
      </c>
    </row>
    <row r="176" spans="2:4" ht="12">
      <c r="B176" t="s">
        <v>139</v>
      </c>
      <c r="C176">
        <v>4562</v>
      </c>
      <c r="D176">
        <v>4713</v>
      </c>
    </row>
    <row r="177" spans="2:4" ht="12">
      <c r="B177" t="s">
        <v>140</v>
      </c>
      <c r="C177">
        <v>4633</v>
      </c>
      <c r="D177">
        <v>4763</v>
      </c>
    </row>
    <row r="178" spans="2:4" ht="12">
      <c r="B178" t="s">
        <v>141</v>
      </c>
      <c r="C178">
        <v>17501</v>
      </c>
      <c r="D178">
        <v>17872</v>
      </c>
    </row>
    <row r="179" spans="2:4" ht="12">
      <c r="B179" t="s">
        <v>186</v>
      </c>
      <c r="C179">
        <v>1129</v>
      </c>
      <c r="D179">
        <v>1245</v>
      </c>
    </row>
    <row r="180" spans="2:4" ht="12">
      <c r="B180" t="s">
        <v>142</v>
      </c>
      <c r="C180">
        <v>2167</v>
      </c>
      <c r="D180">
        <v>9698</v>
      </c>
    </row>
    <row r="181" spans="2:4" ht="12">
      <c r="B181" t="s">
        <v>143</v>
      </c>
      <c r="C181">
        <v>1896</v>
      </c>
      <c r="D181">
        <v>2015</v>
      </c>
    </row>
    <row r="182" spans="2:4" ht="12">
      <c r="B182" t="s">
        <v>204</v>
      </c>
      <c r="C182">
        <v>2505</v>
      </c>
      <c r="D182">
        <v>2433</v>
      </c>
    </row>
    <row r="183" spans="2:4" ht="12">
      <c r="B183" t="s">
        <v>144</v>
      </c>
      <c r="C183">
        <v>819</v>
      </c>
      <c r="D183">
        <v>970</v>
      </c>
    </row>
    <row r="184" spans="2:4" ht="12">
      <c r="B184" t="s">
        <v>203</v>
      </c>
      <c r="C184">
        <v>3205</v>
      </c>
      <c r="D184">
        <v>3106</v>
      </c>
    </row>
    <row r="185" spans="2:4" ht="12">
      <c r="B185" t="s">
        <v>145</v>
      </c>
      <c r="C185">
        <v>7987</v>
      </c>
      <c r="D185" s="18">
        <v>5761</v>
      </c>
    </row>
    <row r="186" spans="2:4" ht="12">
      <c r="B186" t="s">
        <v>146</v>
      </c>
      <c r="C186">
        <v>6422</v>
      </c>
      <c r="D186">
        <v>6542</v>
      </c>
    </row>
    <row r="187" spans="2:4" ht="12">
      <c r="B187" t="s">
        <v>147</v>
      </c>
      <c r="C187">
        <v>14229</v>
      </c>
      <c r="D187">
        <v>15299</v>
      </c>
    </row>
    <row r="188" spans="2:4" ht="12">
      <c r="B188" t="s">
        <v>148</v>
      </c>
      <c r="C188">
        <v>3340</v>
      </c>
      <c r="D188">
        <v>3352</v>
      </c>
    </row>
    <row r="189" spans="2:4" ht="12">
      <c r="B189" t="s">
        <v>149</v>
      </c>
      <c r="C189">
        <v>8127</v>
      </c>
      <c r="D189">
        <v>8710</v>
      </c>
    </row>
    <row r="190" spans="2:4" ht="12">
      <c r="B190" t="s">
        <v>150</v>
      </c>
      <c r="C190">
        <v>1288</v>
      </c>
      <c r="D190">
        <v>1314</v>
      </c>
    </row>
    <row r="191" spans="2:4" ht="12">
      <c r="B191" t="s">
        <v>151</v>
      </c>
      <c r="C191">
        <v>8197</v>
      </c>
      <c r="D191">
        <v>8398</v>
      </c>
    </row>
    <row r="192" spans="2:4" ht="12">
      <c r="B192" t="s">
        <v>152</v>
      </c>
      <c r="C192">
        <v>3654</v>
      </c>
      <c r="D192">
        <v>4073</v>
      </c>
    </row>
    <row r="193" spans="2:4" ht="12">
      <c r="B193" t="s">
        <v>153</v>
      </c>
      <c r="C193">
        <v>6451</v>
      </c>
      <c r="D193">
        <v>7073</v>
      </c>
    </row>
    <row r="194" spans="2:4" ht="12">
      <c r="B194" t="s">
        <v>154</v>
      </c>
      <c r="C194">
        <v>1545</v>
      </c>
      <c r="D194">
        <v>2027</v>
      </c>
    </row>
    <row r="195" spans="2:4" ht="12">
      <c r="B195" t="s">
        <v>155</v>
      </c>
      <c r="C195">
        <v>1138</v>
      </c>
      <c r="D195">
        <v>1230</v>
      </c>
    </row>
    <row r="196" spans="2:4" ht="12">
      <c r="B196" t="s">
        <v>156</v>
      </c>
      <c r="C196">
        <v>2047</v>
      </c>
      <c r="D196">
        <v>2151</v>
      </c>
    </row>
    <row r="197" spans="2:4" ht="12">
      <c r="B197" t="s">
        <v>157</v>
      </c>
      <c r="C197">
        <v>1113</v>
      </c>
      <c r="D197">
        <v>1318</v>
      </c>
    </row>
    <row r="198" spans="2:4" ht="12">
      <c r="B198" t="s">
        <v>158</v>
      </c>
      <c r="C198">
        <v>10133</v>
      </c>
      <c r="D198">
        <v>10354</v>
      </c>
    </row>
    <row r="199" spans="2:4" ht="12">
      <c r="B199" t="s">
        <v>159</v>
      </c>
      <c r="C199">
        <v>13424</v>
      </c>
      <c r="D199">
        <v>13468</v>
      </c>
    </row>
    <row r="200" spans="2:4" ht="12">
      <c r="B200" t="s">
        <v>205</v>
      </c>
      <c r="C200">
        <v>5710</v>
      </c>
      <c r="D200">
        <v>5562</v>
      </c>
    </row>
    <row r="201" spans="2:4" ht="12">
      <c r="B201" t="s">
        <v>160</v>
      </c>
      <c r="C201">
        <v>467</v>
      </c>
      <c r="D201">
        <v>499</v>
      </c>
    </row>
    <row r="202" spans="2:4" ht="12">
      <c r="B202" t="s">
        <v>187</v>
      </c>
      <c r="C202">
        <v>1926</v>
      </c>
      <c r="D202">
        <v>1866</v>
      </c>
    </row>
    <row r="203" spans="2:4" ht="12">
      <c r="B203" t="s">
        <v>161</v>
      </c>
      <c r="C203">
        <v>3172</v>
      </c>
      <c r="D203">
        <v>3471</v>
      </c>
    </row>
    <row r="204" spans="2:4" ht="12">
      <c r="B204" t="s">
        <v>189</v>
      </c>
      <c r="C204">
        <v>3766</v>
      </c>
      <c r="D204">
        <v>3746</v>
      </c>
    </row>
    <row r="205" spans="2:4" ht="12">
      <c r="B205" t="s">
        <v>162</v>
      </c>
      <c r="C205">
        <v>18752</v>
      </c>
      <c r="D205">
        <v>19242</v>
      </c>
    </row>
    <row r="206" spans="2:4" ht="12">
      <c r="B206" t="s">
        <v>163</v>
      </c>
      <c r="C206">
        <v>451</v>
      </c>
      <c r="D206">
        <v>454</v>
      </c>
    </row>
    <row r="207" spans="2:4" ht="12">
      <c r="B207" t="s">
        <v>164</v>
      </c>
      <c r="C207">
        <v>4229</v>
      </c>
      <c r="D207">
        <v>4404</v>
      </c>
    </row>
    <row r="208" spans="2:4" ht="12">
      <c r="B208" t="s">
        <v>165</v>
      </c>
      <c r="C208">
        <v>739</v>
      </c>
      <c r="D208">
        <v>749</v>
      </c>
    </row>
    <row r="209" spans="2:4" ht="12">
      <c r="B209" t="s">
        <v>166</v>
      </c>
      <c r="C209">
        <v>6246</v>
      </c>
      <c r="D209">
        <v>6638</v>
      </c>
    </row>
    <row r="210" spans="2:4" ht="12">
      <c r="B210" t="s">
        <v>167</v>
      </c>
      <c r="C210">
        <v>2893</v>
      </c>
      <c r="D210">
        <v>2811</v>
      </c>
    </row>
    <row r="211" spans="2:4" ht="12">
      <c r="B211" t="s">
        <v>168</v>
      </c>
      <c r="C211">
        <v>6322</v>
      </c>
      <c r="D211">
        <v>6776</v>
      </c>
    </row>
    <row r="212" spans="2:4" ht="12">
      <c r="B212" t="s">
        <v>169</v>
      </c>
      <c r="C212">
        <v>6334</v>
      </c>
      <c r="D212">
        <v>6350</v>
      </c>
    </row>
    <row r="213" spans="2:4" ht="12">
      <c r="B213" t="s">
        <v>170</v>
      </c>
      <c r="C213">
        <v>12554</v>
      </c>
      <c r="D213">
        <v>10986</v>
      </c>
    </row>
    <row r="214" spans="2:4" ht="12">
      <c r="B214" t="s">
        <v>171</v>
      </c>
      <c r="C214">
        <v>2772</v>
      </c>
      <c r="D214">
        <v>2920</v>
      </c>
    </row>
    <row r="215" spans="2:4" ht="12">
      <c r="B215" t="s">
        <v>172</v>
      </c>
      <c r="C215">
        <v>11567</v>
      </c>
      <c r="D215">
        <v>13841</v>
      </c>
    </row>
    <row r="216" spans="1:4" ht="12">
      <c r="A216" t="s">
        <v>213</v>
      </c>
      <c r="C216">
        <f>SUM(C2:C215)</f>
        <v>1522192</v>
      </c>
      <c r="D216">
        <f>SUM(D2:D215)</f>
        <v>1568060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1.57421875" style="12" customWidth="1"/>
    <col min="2" max="2" width="19.28125" style="12" customWidth="1"/>
    <col min="3" max="3" width="9.00390625" style="12" customWidth="1"/>
    <col min="4" max="16384" width="9.140625" style="12" customWidth="1"/>
  </cols>
  <sheetData>
    <row r="1" spans="1:2" ht="14.25" customHeight="1">
      <c r="A1" s="11" t="s">
        <v>331</v>
      </c>
      <c r="B1" s="11" t="s">
        <v>332</v>
      </c>
    </row>
    <row r="2" spans="1:4" ht="14.25" customHeight="1">
      <c r="A2" s="13" t="s">
        <v>333</v>
      </c>
      <c r="B2" s="14">
        <v>583553</v>
      </c>
      <c r="D2" s="15">
        <f aca="true" t="shared" si="0" ref="D2:D22">B2/$B$24</f>
        <v>0.32938204847431224</v>
      </c>
    </row>
    <row r="3" spans="1:4" ht="14.25" customHeight="1">
      <c r="A3" s="13" t="s">
        <v>334</v>
      </c>
      <c r="B3" s="14">
        <v>286619</v>
      </c>
      <c r="D3" s="15">
        <f>B3/$B$24</f>
        <v>0.16177991262431843</v>
      </c>
    </row>
    <row r="4" spans="1:4" ht="14.25" customHeight="1">
      <c r="A4" s="13" t="s">
        <v>335</v>
      </c>
      <c r="B4" s="14">
        <v>161156</v>
      </c>
      <c r="D4" s="15">
        <f t="shared" si="0"/>
        <v>0.090963277378278</v>
      </c>
    </row>
    <row r="5" spans="1:4" ht="14.25" customHeight="1">
      <c r="A5" s="13" t="s">
        <v>316</v>
      </c>
      <c r="B5" s="14">
        <v>155463</v>
      </c>
      <c r="D5" s="15">
        <f t="shared" si="0"/>
        <v>0.08774990686700608</v>
      </c>
    </row>
    <row r="6" spans="1:4" ht="14.25" customHeight="1">
      <c r="A6" s="13" t="s">
        <v>336</v>
      </c>
      <c r="B6" s="14">
        <v>146836</v>
      </c>
      <c r="D6" s="15">
        <f t="shared" si="0"/>
        <v>0.08288046239120372</v>
      </c>
    </row>
    <row r="7" spans="1:4" ht="14.25" customHeight="1">
      <c r="A7" s="13" t="s">
        <v>337</v>
      </c>
      <c r="B7" s="14">
        <v>101764</v>
      </c>
      <c r="D7" s="15">
        <f t="shared" si="0"/>
        <v>0.05743991510786494</v>
      </c>
    </row>
    <row r="8" spans="1:4" ht="14.25" customHeight="1">
      <c r="A8" s="13" t="s">
        <v>338</v>
      </c>
      <c r="B8" s="14">
        <v>70868</v>
      </c>
      <c r="D8" s="15">
        <f t="shared" si="0"/>
        <v>0.040000903107819785</v>
      </c>
    </row>
    <row r="9" spans="1:4" ht="14.25" customHeight="1">
      <c r="A9" s="13" t="s">
        <v>311</v>
      </c>
      <c r="B9" s="14">
        <v>58327</v>
      </c>
      <c r="D9" s="15">
        <f t="shared" si="0"/>
        <v>0.03292223112786878</v>
      </c>
    </row>
    <row r="10" spans="1:4" ht="14.25" customHeight="1">
      <c r="A10" s="13" t="s">
        <v>313</v>
      </c>
      <c r="B10" s="14">
        <v>40490</v>
      </c>
      <c r="D10" s="15">
        <f t="shared" si="0"/>
        <v>0.02285427226442997</v>
      </c>
    </row>
    <row r="11" spans="1:4" ht="14.25" customHeight="1">
      <c r="A11" s="13" t="s">
        <v>339</v>
      </c>
      <c r="B11" s="14">
        <v>37851</v>
      </c>
      <c r="D11" s="15">
        <f t="shared" si="0"/>
        <v>0.021364708804172357</v>
      </c>
    </row>
    <row r="12" spans="1:4" ht="14.25" customHeight="1">
      <c r="A12" s="13" t="s">
        <v>340</v>
      </c>
      <c r="B12" s="14">
        <v>28187</v>
      </c>
      <c r="D12" s="15">
        <f t="shared" si="0"/>
        <v>0.015909937572671957</v>
      </c>
    </row>
    <row r="13" spans="1:4" ht="14.25" customHeight="1">
      <c r="A13" s="13" t="s">
        <v>341</v>
      </c>
      <c r="B13" s="14">
        <v>24945</v>
      </c>
      <c r="D13" s="15">
        <f t="shared" si="0"/>
        <v>0.014080015352832936</v>
      </c>
    </row>
    <row r="14" spans="1:4" ht="14.25" customHeight="1">
      <c r="A14" s="13" t="s">
        <v>342</v>
      </c>
      <c r="B14" s="14">
        <v>24157</v>
      </c>
      <c r="D14" s="15">
        <f t="shared" si="0"/>
        <v>0.013635234751588905</v>
      </c>
    </row>
    <row r="15" spans="1:4" ht="14.25" customHeight="1">
      <c r="A15" s="13" t="s">
        <v>343</v>
      </c>
      <c r="B15" s="14">
        <v>14361</v>
      </c>
      <c r="D15" s="15">
        <f t="shared" si="0"/>
        <v>0.008105957124956256</v>
      </c>
    </row>
    <row r="16" spans="1:4" ht="14.25" customHeight="1">
      <c r="A16" s="13" t="s">
        <v>303</v>
      </c>
      <c r="B16" s="14">
        <v>9848</v>
      </c>
      <c r="D16" s="15">
        <f t="shared" si="0"/>
        <v>0.005558628630775657</v>
      </c>
    </row>
    <row r="17" spans="1:4" ht="14.25" customHeight="1">
      <c r="A17" s="13" t="s">
        <v>344</v>
      </c>
      <c r="B17" s="14">
        <v>8832</v>
      </c>
      <c r="D17" s="15">
        <f t="shared" si="0"/>
        <v>0.004985155165212286</v>
      </c>
    </row>
    <row r="18" spans="1:4" ht="14.25" customHeight="1">
      <c r="A18" s="13" t="s">
        <v>345</v>
      </c>
      <c r="B18" s="14">
        <v>7132</v>
      </c>
      <c r="D18" s="15">
        <f t="shared" si="0"/>
        <v>0.0040256031066909</v>
      </c>
    </row>
    <row r="19" spans="1:4" ht="14.25" customHeight="1">
      <c r="A19" s="13" t="s">
        <v>346</v>
      </c>
      <c r="B19" s="14">
        <v>6449</v>
      </c>
      <c r="D19" s="15">
        <f t="shared" si="0"/>
        <v>0.0036400889561202486</v>
      </c>
    </row>
    <row r="20" spans="1:4" ht="14.25" customHeight="1">
      <c r="A20" s="13" t="s">
        <v>347</v>
      </c>
      <c r="B20" s="14">
        <v>4402</v>
      </c>
      <c r="D20" s="15">
        <f t="shared" si="0"/>
        <v>0.002484675389183026</v>
      </c>
    </row>
    <row r="21" spans="1:4" ht="14.25" customHeight="1">
      <c r="A21" s="13" t="s">
        <v>302</v>
      </c>
      <c r="B21" s="14">
        <v>420</v>
      </c>
      <c r="D21" s="15">
        <f t="shared" si="0"/>
        <v>0.00023706580269351908</v>
      </c>
    </row>
    <row r="22" spans="1:4" ht="14.25" customHeight="1">
      <c r="A22" s="13" t="s">
        <v>348</v>
      </c>
      <c r="B22" s="14">
        <v>0</v>
      </c>
      <c r="D22" s="15">
        <f t="shared" si="0"/>
        <v>0</v>
      </c>
    </row>
    <row r="24" spans="2:4" ht="12">
      <c r="B24" s="12">
        <f>SUM(B2:B23)</f>
        <v>1771660</v>
      </c>
      <c r="D24" s="15">
        <f>SUM(D2:D22)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3"/>
  <sheetViews>
    <sheetView zoomScale="115" zoomScaleNormal="115" zoomScalePageLayoutView="0" workbookViewId="0" topLeftCell="A67">
      <selection activeCell="C9" sqref="C9"/>
    </sheetView>
  </sheetViews>
  <sheetFormatPr defaultColWidth="9.140625" defaultRowHeight="12.75"/>
  <cols>
    <col min="1" max="1" width="9.140625" style="12" customWidth="1"/>
    <col min="2" max="2" width="22.00390625" style="12" customWidth="1"/>
    <col min="3" max="3" width="15.421875" style="31" customWidth="1"/>
    <col min="4" max="4" width="26.140625" style="15" bestFit="1" customWidth="1"/>
    <col min="5" max="16384" width="9.140625" style="12" customWidth="1"/>
  </cols>
  <sheetData>
    <row r="1" spans="1:4" ht="12">
      <c r="A1" s="36">
        <v>1996</v>
      </c>
      <c r="B1" s="33" t="s">
        <v>0</v>
      </c>
      <c r="C1" s="34" t="s">
        <v>1</v>
      </c>
      <c r="D1" s="35" t="s">
        <v>331</v>
      </c>
    </row>
    <row r="2" spans="2:4" ht="12">
      <c r="B2" s="32" t="s">
        <v>322</v>
      </c>
      <c r="C2" s="31">
        <v>4034</v>
      </c>
      <c r="D2" s="30" t="s">
        <v>340</v>
      </c>
    </row>
    <row r="3" spans="2:4" ht="12">
      <c r="B3" s="32" t="s">
        <v>179</v>
      </c>
      <c r="C3" s="31">
        <v>4825</v>
      </c>
      <c r="D3" s="30" t="s">
        <v>377</v>
      </c>
    </row>
    <row r="4" spans="2:4" ht="12">
      <c r="B4" s="32" t="s">
        <v>5</v>
      </c>
      <c r="C4" s="31">
        <v>2957</v>
      </c>
      <c r="D4" s="30" t="s">
        <v>388</v>
      </c>
    </row>
    <row r="5" spans="2:4" ht="12">
      <c r="B5" s="32" t="s">
        <v>221</v>
      </c>
      <c r="C5" s="31">
        <v>3551</v>
      </c>
      <c r="D5" s="30" t="s">
        <v>311</v>
      </c>
    </row>
    <row r="6" spans="2:4" ht="12">
      <c r="B6" s="32" t="s">
        <v>6</v>
      </c>
      <c r="C6" s="31">
        <v>9685</v>
      </c>
      <c r="D6" s="30" t="s">
        <v>382</v>
      </c>
    </row>
    <row r="7" spans="2:4" ht="12">
      <c r="B7" s="32" t="s">
        <v>231</v>
      </c>
      <c r="C7" s="31">
        <v>5167</v>
      </c>
      <c r="D7" s="30" t="s">
        <v>385</v>
      </c>
    </row>
    <row r="8" spans="2:4" ht="12">
      <c r="B8" s="32" t="s">
        <v>7</v>
      </c>
      <c r="C8" s="31">
        <v>7253</v>
      </c>
      <c r="D8" s="30" t="s">
        <v>382</v>
      </c>
    </row>
    <row r="9" spans="2:4" ht="12">
      <c r="B9" s="32" t="s">
        <v>8</v>
      </c>
      <c r="C9" s="31">
        <v>8411</v>
      </c>
      <c r="D9" s="30" t="s">
        <v>382</v>
      </c>
    </row>
    <row r="10" spans="2:4" ht="12">
      <c r="B10" s="32" t="s">
        <v>375</v>
      </c>
      <c r="C10" s="31">
        <v>65</v>
      </c>
      <c r="D10" s="30" t="s">
        <v>311</v>
      </c>
    </row>
    <row r="11" spans="2:4" ht="12">
      <c r="B11" s="32" t="s">
        <v>9</v>
      </c>
      <c r="C11" s="31">
        <v>12472</v>
      </c>
      <c r="D11" s="30" t="s">
        <v>382</v>
      </c>
    </row>
    <row r="12" spans="2:4" ht="12">
      <c r="B12" s="32" t="s">
        <v>196</v>
      </c>
      <c r="C12" s="31">
        <v>1532</v>
      </c>
      <c r="D12" s="30" t="s">
        <v>377</v>
      </c>
    </row>
    <row r="13" spans="2:4" ht="12">
      <c r="B13" s="32" t="s">
        <v>206</v>
      </c>
      <c r="C13" s="31">
        <v>663</v>
      </c>
      <c r="D13" s="30" t="s">
        <v>377</v>
      </c>
    </row>
    <row r="14" spans="2:4" ht="12">
      <c r="B14" s="32" t="s">
        <v>10</v>
      </c>
      <c r="C14" s="31">
        <v>4016</v>
      </c>
      <c r="D14" s="30" t="s">
        <v>388</v>
      </c>
    </row>
    <row r="15" spans="2:4" ht="12">
      <c r="B15" s="32" t="s">
        <v>304</v>
      </c>
      <c r="C15" s="31">
        <v>3968</v>
      </c>
      <c r="D15" s="30" t="s">
        <v>388</v>
      </c>
    </row>
    <row r="16" spans="2:4" ht="12">
      <c r="B16" s="32" t="s">
        <v>357</v>
      </c>
      <c r="C16" s="31">
        <v>11834</v>
      </c>
      <c r="D16" s="30" t="s">
        <v>384</v>
      </c>
    </row>
    <row r="17" spans="2:4" ht="12">
      <c r="B17" s="32" t="s">
        <v>269</v>
      </c>
      <c r="C17" s="31">
        <v>5179</v>
      </c>
      <c r="D17" s="30" t="s">
        <v>335</v>
      </c>
    </row>
    <row r="18" spans="2:4" ht="12">
      <c r="B18" s="32" t="s">
        <v>12</v>
      </c>
      <c r="C18" s="31">
        <v>1377</v>
      </c>
      <c r="D18" s="30" t="s">
        <v>382</v>
      </c>
    </row>
    <row r="19" spans="2:4" ht="12">
      <c r="B19" s="32" t="s">
        <v>195</v>
      </c>
      <c r="C19" s="31">
        <v>2060</v>
      </c>
      <c r="D19" s="30" t="s">
        <v>377</v>
      </c>
    </row>
    <row r="20" spans="2:4" ht="12">
      <c r="B20" s="32" t="s">
        <v>13</v>
      </c>
      <c r="C20" s="31">
        <v>19353</v>
      </c>
      <c r="D20" s="30" t="s">
        <v>382</v>
      </c>
    </row>
    <row r="21" spans="2:4" ht="12">
      <c r="B21" s="32" t="s">
        <v>252</v>
      </c>
      <c r="C21" s="31">
        <v>1355</v>
      </c>
      <c r="D21" s="30" t="s">
        <v>381</v>
      </c>
    </row>
    <row r="22" spans="2:4" ht="12">
      <c r="B22" s="32" t="s">
        <v>176</v>
      </c>
      <c r="C22" s="31">
        <v>3028</v>
      </c>
      <c r="D22" s="30" t="s">
        <v>377</v>
      </c>
    </row>
    <row r="23" spans="2:4" ht="12">
      <c r="B23" s="32" t="s">
        <v>251</v>
      </c>
      <c r="C23" s="31">
        <v>3077</v>
      </c>
      <c r="D23" s="30" t="s">
        <v>376</v>
      </c>
    </row>
    <row r="24" spans="2:4" ht="12">
      <c r="B24" s="32" t="s">
        <v>14</v>
      </c>
      <c r="C24" s="31">
        <v>4236</v>
      </c>
      <c r="D24" s="30" t="s">
        <v>388</v>
      </c>
    </row>
    <row r="25" spans="2:4" ht="12">
      <c r="B25" s="32" t="s">
        <v>207</v>
      </c>
      <c r="C25" s="31">
        <v>6001</v>
      </c>
      <c r="D25" s="30" t="s">
        <v>377</v>
      </c>
    </row>
    <row r="26" spans="2:4" ht="12">
      <c r="B26" s="32" t="s">
        <v>15</v>
      </c>
      <c r="C26" s="31">
        <v>1361</v>
      </c>
      <c r="D26" s="30" t="s">
        <v>382</v>
      </c>
    </row>
    <row r="27" spans="2:4" ht="12">
      <c r="B27" s="32" t="s">
        <v>253</v>
      </c>
      <c r="C27" s="31">
        <v>621</v>
      </c>
      <c r="D27" s="30" t="s">
        <v>381</v>
      </c>
    </row>
    <row r="28" spans="2:4" ht="12">
      <c r="B28" s="32" t="s">
        <v>16</v>
      </c>
      <c r="C28" s="31">
        <v>687</v>
      </c>
      <c r="D28" s="30" t="s">
        <v>382</v>
      </c>
    </row>
    <row r="29" spans="2:4" ht="12">
      <c r="B29" s="32" t="s">
        <v>17</v>
      </c>
      <c r="C29" s="31">
        <v>12135</v>
      </c>
      <c r="D29" s="30" t="s">
        <v>382</v>
      </c>
    </row>
    <row r="30" spans="2:4" ht="12">
      <c r="B30" s="32" t="s">
        <v>18</v>
      </c>
      <c r="C30" s="31">
        <v>10247</v>
      </c>
      <c r="D30" s="30" t="s">
        <v>382</v>
      </c>
    </row>
    <row r="31" spans="2:4" ht="12">
      <c r="B31" s="32" t="s">
        <v>19</v>
      </c>
      <c r="C31" s="31">
        <v>2204</v>
      </c>
      <c r="D31" s="30" t="s">
        <v>383</v>
      </c>
    </row>
    <row r="32" spans="2:4" ht="12">
      <c r="B32" s="32" t="s">
        <v>20</v>
      </c>
      <c r="C32" s="31">
        <v>895</v>
      </c>
      <c r="D32" s="30" t="s">
        <v>382</v>
      </c>
    </row>
    <row r="33" spans="2:4" ht="12">
      <c r="B33" s="32" t="s">
        <v>211</v>
      </c>
      <c r="C33" s="31">
        <v>130510</v>
      </c>
      <c r="D33" s="30" t="s">
        <v>378</v>
      </c>
    </row>
    <row r="34" spans="2:4" ht="12">
      <c r="B34" s="32" t="s">
        <v>243</v>
      </c>
      <c r="C34" s="31">
        <v>5838</v>
      </c>
      <c r="D34" s="30" t="s">
        <v>340</v>
      </c>
    </row>
    <row r="35" spans="2:4" ht="12">
      <c r="B35" s="32" t="s">
        <v>197</v>
      </c>
      <c r="C35" s="31">
        <v>1028</v>
      </c>
      <c r="D35" s="30" t="s">
        <v>377</v>
      </c>
    </row>
    <row r="36" spans="2:4" ht="12">
      <c r="B36" s="32" t="s">
        <v>21</v>
      </c>
      <c r="C36" s="31">
        <v>1894</v>
      </c>
      <c r="D36" s="30" t="s">
        <v>382</v>
      </c>
    </row>
    <row r="37" spans="2:4" ht="12">
      <c r="B37" s="32" t="s">
        <v>282</v>
      </c>
      <c r="C37" s="31">
        <v>1154</v>
      </c>
      <c r="D37" s="30" t="s">
        <v>335</v>
      </c>
    </row>
    <row r="38" spans="2:4" ht="12">
      <c r="B38" s="32" t="s">
        <v>173</v>
      </c>
      <c r="C38" s="31">
        <v>9873</v>
      </c>
      <c r="D38" s="30" t="s">
        <v>377</v>
      </c>
    </row>
    <row r="39" spans="2:4" ht="12">
      <c r="B39" s="32" t="s">
        <v>22</v>
      </c>
      <c r="C39" s="31">
        <v>4641</v>
      </c>
      <c r="D39" s="30" t="s">
        <v>382</v>
      </c>
    </row>
    <row r="40" spans="2:4" ht="12">
      <c r="B40" s="32" t="s">
        <v>23</v>
      </c>
      <c r="C40" s="31">
        <v>5634</v>
      </c>
      <c r="D40" s="30" t="s">
        <v>388</v>
      </c>
    </row>
    <row r="41" spans="2:4" ht="12">
      <c r="B41" s="32" t="s">
        <v>355</v>
      </c>
      <c r="C41" s="31">
        <v>962</v>
      </c>
      <c r="D41" s="30" t="s">
        <v>381</v>
      </c>
    </row>
    <row r="42" spans="2:4" ht="12">
      <c r="B42" s="32" t="s">
        <v>24</v>
      </c>
      <c r="C42" s="31">
        <v>21668</v>
      </c>
      <c r="D42" s="30" t="s">
        <v>382</v>
      </c>
    </row>
    <row r="43" spans="2:4" ht="12">
      <c r="B43" s="32" t="s">
        <v>247</v>
      </c>
      <c r="C43" s="31">
        <v>925</v>
      </c>
      <c r="D43" s="30" t="s">
        <v>345</v>
      </c>
    </row>
    <row r="44" spans="2:4" ht="12">
      <c r="B44" s="32" t="s">
        <v>212</v>
      </c>
      <c r="C44" s="31">
        <v>15769</v>
      </c>
      <c r="D44" s="30" t="s">
        <v>378</v>
      </c>
    </row>
    <row r="45" spans="2:4" ht="12">
      <c r="B45" s="32" t="s">
        <v>25</v>
      </c>
      <c r="C45" s="31">
        <v>518</v>
      </c>
      <c r="D45" s="30" t="s">
        <v>382</v>
      </c>
    </row>
    <row r="46" spans="2:4" ht="12">
      <c r="B46" s="32" t="s">
        <v>26</v>
      </c>
      <c r="C46" s="31">
        <v>6571</v>
      </c>
      <c r="D46" s="30" t="s">
        <v>382</v>
      </c>
    </row>
    <row r="47" spans="2:4" ht="12">
      <c r="B47" s="32" t="s">
        <v>27</v>
      </c>
      <c r="C47" s="31">
        <v>21110</v>
      </c>
      <c r="D47" s="30" t="s">
        <v>382</v>
      </c>
    </row>
    <row r="48" spans="2:4" ht="12">
      <c r="B48" s="32" t="s">
        <v>28</v>
      </c>
      <c r="C48" s="31">
        <v>5655</v>
      </c>
      <c r="D48" s="30" t="s">
        <v>388</v>
      </c>
    </row>
    <row r="49" spans="2:4" ht="12">
      <c r="B49" s="32" t="s">
        <v>199</v>
      </c>
      <c r="C49" s="31">
        <v>89</v>
      </c>
      <c r="D49" s="30" t="s">
        <v>377</v>
      </c>
    </row>
    <row r="50" spans="2:4" ht="12">
      <c r="B50" s="32" t="s">
        <v>241</v>
      </c>
      <c r="C50" s="31">
        <v>2722</v>
      </c>
      <c r="D50" s="30" t="s">
        <v>311</v>
      </c>
    </row>
    <row r="51" spans="2:4" ht="12">
      <c r="B51" s="32" t="s">
        <v>348</v>
      </c>
      <c r="C51" s="31">
        <v>135</v>
      </c>
      <c r="D51" s="30" t="s">
        <v>380</v>
      </c>
    </row>
    <row r="52" spans="2:4" ht="12">
      <c r="B52" s="32" t="s">
        <v>248</v>
      </c>
      <c r="C52" s="31">
        <v>2713</v>
      </c>
      <c r="D52" s="30" t="s">
        <v>345</v>
      </c>
    </row>
    <row r="53" spans="2:4" ht="12">
      <c r="B53" s="32" t="s">
        <v>29</v>
      </c>
      <c r="C53" s="31">
        <v>5042</v>
      </c>
      <c r="D53" s="30" t="s">
        <v>382</v>
      </c>
    </row>
    <row r="54" spans="2:4" ht="12">
      <c r="B54" s="32" t="s">
        <v>30</v>
      </c>
      <c r="C54" s="31">
        <v>9894</v>
      </c>
      <c r="D54" s="30" t="s">
        <v>382</v>
      </c>
    </row>
    <row r="55" spans="2:4" ht="12">
      <c r="B55" s="32" t="s">
        <v>31</v>
      </c>
      <c r="C55" s="31">
        <v>7600</v>
      </c>
      <c r="D55" s="30" t="s">
        <v>316</v>
      </c>
    </row>
    <row r="56" spans="2:4" ht="12">
      <c r="B56" s="32" t="s">
        <v>352</v>
      </c>
      <c r="C56" s="31">
        <v>1262</v>
      </c>
      <c r="D56" s="30" t="s">
        <v>311</v>
      </c>
    </row>
    <row r="57" spans="2:4" ht="12">
      <c r="B57" s="32" t="s">
        <v>32</v>
      </c>
      <c r="C57" s="31">
        <v>251</v>
      </c>
      <c r="D57" s="30" t="s">
        <v>382</v>
      </c>
    </row>
    <row r="58" spans="2:4" ht="12">
      <c r="B58" s="32" t="s">
        <v>294</v>
      </c>
      <c r="C58" s="31">
        <v>18835</v>
      </c>
      <c r="D58" s="30" t="s">
        <v>335</v>
      </c>
    </row>
    <row r="59" spans="2:4" ht="12">
      <c r="B59" s="32" t="s">
        <v>229</v>
      </c>
      <c r="C59" s="31">
        <v>245</v>
      </c>
      <c r="D59" s="30" t="s">
        <v>311</v>
      </c>
    </row>
    <row r="60" spans="2:4" ht="12">
      <c r="B60" s="32" t="s">
        <v>224</v>
      </c>
      <c r="C60" s="31">
        <v>606</v>
      </c>
      <c r="D60" s="30" t="s">
        <v>311</v>
      </c>
    </row>
    <row r="61" spans="2:4" ht="12">
      <c r="B61" s="32" t="s">
        <v>33</v>
      </c>
      <c r="C61" s="31">
        <v>4620</v>
      </c>
      <c r="D61" s="30" t="s">
        <v>382</v>
      </c>
    </row>
    <row r="62" spans="2:4" ht="12">
      <c r="B62" s="32" t="s">
        <v>34</v>
      </c>
      <c r="C62" s="31">
        <v>2158</v>
      </c>
      <c r="D62" s="30" t="s">
        <v>382</v>
      </c>
    </row>
    <row r="63" spans="2:4" ht="12">
      <c r="B63" s="32" t="s">
        <v>198</v>
      </c>
      <c r="C63" s="31">
        <v>3835</v>
      </c>
      <c r="D63" s="30" t="s">
        <v>377</v>
      </c>
    </row>
    <row r="64" spans="2:4" ht="12">
      <c r="B64" s="32" t="s">
        <v>35</v>
      </c>
      <c r="C64" s="31">
        <v>276</v>
      </c>
      <c r="D64" s="30" t="s">
        <v>382</v>
      </c>
    </row>
    <row r="65" spans="2:4" ht="12">
      <c r="B65" s="32" t="s">
        <v>307</v>
      </c>
      <c r="C65" s="31">
        <v>2404</v>
      </c>
      <c r="D65" s="30" t="s">
        <v>388</v>
      </c>
    </row>
    <row r="66" spans="2:4" ht="12">
      <c r="B66" s="32" t="s">
        <v>208</v>
      </c>
      <c r="C66" s="31">
        <v>7450</v>
      </c>
      <c r="D66" s="30" t="s">
        <v>377</v>
      </c>
    </row>
    <row r="67" spans="2:4" ht="12">
      <c r="B67" s="32" t="s">
        <v>36</v>
      </c>
      <c r="C67" s="31">
        <v>8317</v>
      </c>
      <c r="D67" s="30" t="s">
        <v>382</v>
      </c>
    </row>
    <row r="68" spans="2:4" ht="12">
      <c r="B68" s="32" t="s">
        <v>37</v>
      </c>
      <c r="C68" s="31">
        <v>6136</v>
      </c>
      <c r="D68" s="30" t="s">
        <v>382</v>
      </c>
    </row>
    <row r="69" spans="2:4" ht="12">
      <c r="B69" s="32" t="s">
        <v>38</v>
      </c>
      <c r="C69" s="31">
        <v>1659</v>
      </c>
      <c r="D69" s="30" t="s">
        <v>382</v>
      </c>
    </row>
    <row r="70" spans="2:4" ht="12">
      <c r="B70" s="32" t="s">
        <v>39</v>
      </c>
      <c r="C70" s="31">
        <v>9781</v>
      </c>
      <c r="D70" s="30" t="s">
        <v>382</v>
      </c>
    </row>
    <row r="71" spans="2:4" ht="12">
      <c r="B71" s="32" t="s">
        <v>40</v>
      </c>
      <c r="C71" s="31">
        <v>1596</v>
      </c>
      <c r="D71" s="30" t="s">
        <v>382</v>
      </c>
    </row>
    <row r="72" spans="2:4" ht="12">
      <c r="B72" s="32" t="s">
        <v>255</v>
      </c>
      <c r="C72" s="31">
        <v>1730</v>
      </c>
      <c r="D72" s="30" t="s">
        <v>381</v>
      </c>
    </row>
    <row r="73" spans="2:4" ht="12">
      <c r="B73" s="32" t="s">
        <v>41</v>
      </c>
      <c r="C73" s="31">
        <v>1250</v>
      </c>
      <c r="D73" s="30" t="s">
        <v>388</v>
      </c>
    </row>
    <row r="74" spans="2:4" ht="12">
      <c r="B74" s="32" t="s">
        <v>42</v>
      </c>
      <c r="C74" s="31">
        <v>8776</v>
      </c>
      <c r="D74" s="30" t="s">
        <v>382</v>
      </c>
    </row>
    <row r="75" spans="2:4" ht="12">
      <c r="B75" s="32" t="s">
        <v>273</v>
      </c>
      <c r="C75" s="31">
        <v>3082</v>
      </c>
      <c r="D75" s="30" t="s">
        <v>335</v>
      </c>
    </row>
    <row r="76" spans="2:4" ht="12">
      <c r="B76" s="32" t="s">
        <v>256</v>
      </c>
      <c r="C76" s="31">
        <v>669</v>
      </c>
      <c r="D76" s="30" t="s">
        <v>381</v>
      </c>
    </row>
    <row r="77" spans="2:4" ht="12">
      <c r="B77" s="32" t="s">
        <v>242</v>
      </c>
      <c r="C77" s="31">
        <v>4246</v>
      </c>
      <c r="D77" s="30" t="s">
        <v>311</v>
      </c>
    </row>
    <row r="78" spans="2:4" ht="12">
      <c r="B78" s="32" t="s">
        <v>96</v>
      </c>
      <c r="C78" s="31">
        <v>3381</v>
      </c>
      <c r="D78" s="30" t="s">
        <v>382</v>
      </c>
    </row>
    <row r="79" spans="2:4" ht="12">
      <c r="B79" s="32" t="s">
        <v>249</v>
      </c>
      <c r="C79" s="31">
        <v>632</v>
      </c>
      <c r="D79" s="30" t="s">
        <v>345</v>
      </c>
    </row>
    <row r="80" spans="2:4" ht="12">
      <c r="B80" s="32" t="s">
        <v>292</v>
      </c>
      <c r="C80" s="31">
        <v>4522</v>
      </c>
      <c r="D80" s="30" t="s">
        <v>335</v>
      </c>
    </row>
    <row r="81" spans="2:4" ht="12">
      <c r="B81" s="32" t="s">
        <v>43</v>
      </c>
      <c r="C81" s="31">
        <v>2750</v>
      </c>
      <c r="D81" s="30" t="s">
        <v>382</v>
      </c>
    </row>
    <row r="82" spans="2:4" ht="12">
      <c r="B82" s="32" t="s">
        <v>309</v>
      </c>
      <c r="C82" s="31">
        <v>5516</v>
      </c>
      <c r="D82" s="30" t="s">
        <v>335</v>
      </c>
    </row>
    <row r="83" spans="2:4" ht="12">
      <c r="B83" s="32" t="s">
        <v>44</v>
      </c>
      <c r="C83" s="31">
        <v>5944</v>
      </c>
      <c r="D83" s="30" t="s">
        <v>382</v>
      </c>
    </row>
    <row r="84" spans="2:4" ht="12">
      <c r="B84" s="32" t="s">
        <v>227</v>
      </c>
      <c r="C84" s="31">
        <v>1951</v>
      </c>
      <c r="D84" s="30" t="s">
        <v>311</v>
      </c>
    </row>
    <row r="85" spans="2:4" ht="12">
      <c r="B85" s="32" t="s">
        <v>45</v>
      </c>
      <c r="C85" s="31">
        <v>270</v>
      </c>
      <c r="D85" s="30" t="s">
        <v>382</v>
      </c>
    </row>
    <row r="86" spans="2:4" ht="12">
      <c r="B86" s="32" t="s">
        <v>214</v>
      </c>
      <c r="C86" s="31">
        <v>943</v>
      </c>
      <c r="D86" s="30" t="s">
        <v>385</v>
      </c>
    </row>
    <row r="87" spans="2:4" ht="12">
      <c r="B87" s="32" t="s">
        <v>46</v>
      </c>
      <c r="C87" s="31">
        <v>11069</v>
      </c>
      <c r="D87" s="30" t="s">
        <v>388</v>
      </c>
    </row>
    <row r="88" spans="2:4" ht="12">
      <c r="B88" s="32" t="s">
        <v>47</v>
      </c>
      <c r="C88" s="31">
        <v>5729</v>
      </c>
      <c r="D88" s="30" t="s">
        <v>388</v>
      </c>
    </row>
    <row r="89" spans="2:4" ht="12">
      <c r="B89" s="32" t="s">
        <v>48</v>
      </c>
      <c r="C89" s="31">
        <v>27470</v>
      </c>
      <c r="D89" s="30" t="s">
        <v>382</v>
      </c>
    </row>
    <row r="90" spans="2:4" ht="12">
      <c r="B90" s="32" t="s">
        <v>219</v>
      </c>
      <c r="C90" s="31">
        <v>12000</v>
      </c>
      <c r="D90" s="30" t="s">
        <v>311</v>
      </c>
    </row>
    <row r="91" spans="2:4" ht="12">
      <c r="B91" s="32" t="s">
        <v>182</v>
      </c>
      <c r="C91" s="31">
        <v>10445</v>
      </c>
      <c r="D91" s="30" t="s">
        <v>377</v>
      </c>
    </row>
    <row r="92" spans="2:4" ht="12">
      <c r="B92" s="32" t="s">
        <v>49</v>
      </c>
      <c r="C92" s="31">
        <v>4716</v>
      </c>
      <c r="D92" s="30" t="s">
        <v>388</v>
      </c>
    </row>
    <row r="93" spans="2:4" ht="12">
      <c r="B93" s="32" t="s">
        <v>210</v>
      </c>
      <c r="C93" s="31">
        <v>17337</v>
      </c>
      <c r="D93" s="30" t="s">
        <v>377</v>
      </c>
    </row>
    <row r="94" spans="2:4" ht="12">
      <c r="B94" s="32" t="s">
        <v>50</v>
      </c>
      <c r="C94" s="31">
        <v>6870</v>
      </c>
      <c r="D94" s="30" t="s">
        <v>383</v>
      </c>
    </row>
    <row r="95" spans="2:4" ht="12">
      <c r="B95" s="32" t="s">
        <v>51</v>
      </c>
      <c r="C95" s="31">
        <v>2249</v>
      </c>
      <c r="D95" s="30" t="s">
        <v>382</v>
      </c>
    </row>
    <row r="96" spans="2:4" ht="12">
      <c r="B96" s="32" t="s">
        <v>183</v>
      </c>
      <c r="C96" s="31">
        <v>6177</v>
      </c>
      <c r="D96" s="30" t="s">
        <v>377</v>
      </c>
    </row>
    <row r="97" spans="2:4" ht="12">
      <c r="B97" s="32" t="s">
        <v>194</v>
      </c>
      <c r="C97" s="31">
        <v>1997</v>
      </c>
      <c r="D97" s="30" t="s">
        <v>377</v>
      </c>
    </row>
    <row r="98" spans="2:4" ht="12">
      <c r="B98" s="32" t="s">
        <v>52</v>
      </c>
      <c r="C98" s="31">
        <v>439</v>
      </c>
      <c r="D98" s="30" t="s">
        <v>382</v>
      </c>
    </row>
    <row r="99" spans="2:4" ht="12">
      <c r="B99" s="32" t="s">
        <v>215</v>
      </c>
      <c r="C99" s="31">
        <v>9578</v>
      </c>
      <c r="D99" s="30" t="s">
        <v>385</v>
      </c>
    </row>
    <row r="100" spans="2:4" ht="12">
      <c r="B100" s="32" t="s">
        <v>276</v>
      </c>
      <c r="C100" s="31">
        <v>4532</v>
      </c>
      <c r="D100" s="30" t="s">
        <v>335</v>
      </c>
    </row>
    <row r="101" spans="2:4" ht="12">
      <c r="B101" s="32" t="s">
        <v>53</v>
      </c>
      <c r="C101" s="31">
        <v>1666</v>
      </c>
      <c r="D101" s="30" t="s">
        <v>382</v>
      </c>
    </row>
    <row r="102" spans="2:4" ht="12">
      <c r="B102" s="32" t="s">
        <v>54</v>
      </c>
      <c r="C102" s="31">
        <v>392</v>
      </c>
      <c r="D102" s="30" t="s">
        <v>382</v>
      </c>
    </row>
    <row r="103" spans="2:4" ht="12">
      <c r="B103" s="32" t="s">
        <v>234</v>
      </c>
      <c r="C103" s="31">
        <v>2303</v>
      </c>
      <c r="D103" s="30" t="s">
        <v>379</v>
      </c>
    </row>
    <row r="104" spans="2:4" ht="12">
      <c r="B104" s="32" t="s">
        <v>55</v>
      </c>
      <c r="C104" s="31">
        <v>7141</v>
      </c>
      <c r="D104" s="30" t="s">
        <v>382</v>
      </c>
    </row>
    <row r="105" spans="2:4" ht="12">
      <c r="B105" s="32" t="s">
        <v>257</v>
      </c>
      <c r="C105" s="31">
        <v>2359</v>
      </c>
      <c r="D105" s="30" t="s">
        <v>381</v>
      </c>
    </row>
    <row r="106" spans="2:4" ht="12">
      <c r="B106" s="32" t="s">
        <v>193</v>
      </c>
      <c r="C106" s="31">
        <v>1581</v>
      </c>
      <c r="D106" s="30" t="s">
        <v>377</v>
      </c>
    </row>
    <row r="107" spans="2:4" ht="12">
      <c r="B107" s="32" t="s">
        <v>246</v>
      </c>
      <c r="C107" s="31">
        <v>1325</v>
      </c>
      <c r="D107" s="30" t="s">
        <v>376</v>
      </c>
    </row>
    <row r="108" spans="2:4" ht="12">
      <c r="B108" s="32" t="s">
        <v>244</v>
      </c>
      <c r="C108" s="31">
        <v>1904</v>
      </c>
      <c r="D108" s="30" t="s">
        <v>340</v>
      </c>
    </row>
    <row r="109" spans="2:4" ht="12">
      <c r="B109" s="32" t="s">
        <v>56</v>
      </c>
      <c r="C109" s="31">
        <v>2015</v>
      </c>
      <c r="D109" s="30" t="s">
        <v>382</v>
      </c>
    </row>
    <row r="110" spans="2:4" ht="12">
      <c r="B110" s="32" t="s">
        <v>291</v>
      </c>
      <c r="C110" s="31">
        <v>1444</v>
      </c>
      <c r="D110" s="30" t="s">
        <v>335</v>
      </c>
    </row>
    <row r="111" spans="2:4" ht="12">
      <c r="B111" s="32" t="s">
        <v>57</v>
      </c>
      <c r="C111" s="31">
        <v>3602</v>
      </c>
      <c r="D111" s="30" t="s">
        <v>382</v>
      </c>
    </row>
    <row r="112" spans="2:4" ht="12">
      <c r="B112" s="32" t="s">
        <v>374</v>
      </c>
      <c r="C112" s="31">
        <v>942</v>
      </c>
      <c r="D112" s="30" t="s">
        <v>377</v>
      </c>
    </row>
    <row r="113" spans="2:4" ht="12">
      <c r="B113" s="32" t="s">
        <v>58</v>
      </c>
      <c r="C113" s="31">
        <v>2580</v>
      </c>
      <c r="D113" s="30" t="s">
        <v>382</v>
      </c>
    </row>
    <row r="114" spans="2:4" ht="12">
      <c r="B114" s="32" t="s">
        <v>59</v>
      </c>
      <c r="C114" s="31">
        <v>541</v>
      </c>
      <c r="D114" s="30" t="s">
        <v>382</v>
      </c>
    </row>
    <row r="115" spans="2:4" ht="12">
      <c r="B115" s="32" t="s">
        <v>258</v>
      </c>
      <c r="C115" s="31">
        <v>1162</v>
      </c>
      <c r="D115" s="30" t="s">
        <v>381</v>
      </c>
    </row>
    <row r="116" spans="2:4" ht="12">
      <c r="B116" s="32" t="s">
        <v>60</v>
      </c>
      <c r="C116" s="31">
        <v>7021</v>
      </c>
      <c r="D116" s="30" t="s">
        <v>382</v>
      </c>
    </row>
    <row r="117" spans="2:4" ht="12">
      <c r="B117" s="32" t="s">
        <v>61</v>
      </c>
      <c r="C117" s="31">
        <v>1129</v>
      </c>
      <c r="D117" s="30" t="s">
        <v>382</v>
      </c>
    </row>
    <row r="118" spans="2:4" ht="12">
      <c r="B118" s="32" t="s">
        <v>192</v>
      </c>
      <c r="C118" s="31">
        <v>17101</v>
      </c>
      <c r="D118" s="30" t="s">
        <v>377</v>
      </c>
    </row>
    <row r="119" spans="2:4" ht="12">
      <c r="B119" s="32" t="s">
        <v>62</v>
      </c>
      <c r="C119" s="31">
        <v>5724</v>
      </c>
      <c r="D119" s="30" t="s">
        <v>382</v>
      </c>
    </row>
    <row r="120" spans="2:4" ht="12">
      <c r="B120" s="32" t="s">
        <v>295</v>
      </c>
      <c r="C120" s="31">
        <v>418</v>
      </c>
      <c r="D120" s="30" t="s">
        <v>345</v>
      </c>
    </row>
    <row r="121" spans="2:4" ht="12">
      <c r="B121" s="32" t="s">
        <v>63</v>
      </c>
      <c r="C121" s="31">
        <v>3067</v>
      </c>
      <c r="D121" s="30" t="s">
        <v>382</v>
      </c>
    </row>
    <row r="122" spans="2:4" ht="12">
      <c r="B122" s="32" t="s">
        <v>277</v>
      </c>
      <c r="C122" s="31">
        <v>4462</v>
      </c>
      <c r="D122" s="30" t="s">
        <v>335</v>
      </c>
    </row>
    <row r="123" spans="2:4" ht="12">
      <c r="B123" s="32" t="s">
        <v>301</v>
      </c>
      <c r="C123" s="31">
        <v>729</v>
      </c>
      <c r="D123" s="30" t="s">
        <v>382</v>
      </c>
    </row>
    <row r="124" spans="2:4" ht="12">
      <c r="B124" s="32" t="s">
        <v>64</v>
      </c>
      <c r="C124" s="31">
        <v>3544</v>
      </c>
      <c r="D124" s="30" t="s">
        <v>388</v>
      </c>
    </row>
    <row r="125" spans="2:4" ht="12">
      <c r="B125" s="32" t="s">
        <v>65</v>
      </c>
      <c r="C125" s="31">
        <v>11896</v>
      </c>
      <c r="D125" s="30" t="s">
        <v>382</v>
      </c>
    </row>
    <row r="126" spans="2:4" ht="12">
      <c r="B126" s="32" t="s">
        <v>66</v>
      </c>
      <c r="C126" s="31">
        <v>1689</v>
      </c>
      <c r="D126" s="30" t="s">
        <v>388</v>
      </c>
    </row>
    <row r="127" spans="2:4" ht="12">
      <c r="B127" s="32" t="s">
        <v>67</v>
      </c>
      <c r="C127" s="31">
        <v>2076</v>
      </c>
      <c r="D127" s="30" t="s">
        <v>382</v>
      </c>
    </row>
    <row r="128" spans="2:4" ht="12">
      <c r="B128" s="32" t="s">
        <v>259</v>
      </c>
      <c r="C128" s="31">
        <v>960</v>
      </c>
      <c r="D128" s="30" t="s">
        <v>381</v>
      </c>
    </row>
    <row r="129" spans="2:4" ht="12">
      <c r="B129" s="32" t="s">
        <v>178</v>
      </c>
      <c r="C129" s="31">
        <v>5300</v>
      </c>
      <c r="D129" s="30" t="s">
        <v>377</v>
      </c>
    </row>
    <row r="130" spans="2:4" ht="12">
      <c r="B130" s="32" t="s">
        <v>68</v>
      </c>
      <c r="C130" s="31">
        <v>3278</v>
      </c>
      <c r="D130" s="30" t="s">
        <v>382</v>
      </c>
    </row>
    <row r="131" spans="2:4" ht="12">
      <c r="B131" s="32" t="s">
        <v>69</v>
      </c>
      <c r="C131" s="31">
        <v>484</v>
      </c>
      <c r="D131" s="30" t="s">
        <v>382</v>
      </c>
    </row>
    <row r="132" spans="2:4" ht="12">
      <c r="B132" s="32" t="s">
        <v>70</v>
      </c>
      <c r="C132" s="31">
        <v>3766</v>
      </c>
      <c r="D132" s="30" t="s">
        <v>382</v>
      </c>
    </row>
    <row r="133" spans="2:4" ht="12">
      <c r="B133" s="32" t="s">
        <v>240</v>
      </c>
      <c r="C133" s="31">
        <v>3034</v>
      </c>
      <c r="D133" s="30" t="s">
        <v>311</v>
      </c>
    </row>
    <row r="134" spans="2:4" ht="12">
      <c r="B134" s="32" t="s">
        <v>71</v>
      </c>
      <c r="C134" s="31">
        <v>2446</v>
      </c>
      <c r="D134" s="30" t="s">
        <v>382</v>
      </c>
    </row>
    <row r="135" spans="2:4" ht="12">
      <c r="B135" s="32" t="s">
        <v>72</v>
      </c>
      <c r="C135" s="31">
        <v>1572</v>
      </c>
      <c r="D135" s="30" t="s">
        <v>382</v>
      </c>
    </row>
    <row r="136" spans="2:4" ht="12">
      <c r="B136" s="32" t="s">
        <v>361</v>
      </c>
      <c r="C136" s="31">
        <v>845</v>
      </c>
      <c r="D136" s="30" t="s">
        <v>345</v>
      </c>
    </row>
    <row r="137" spans="2:4" ht="12">
      <c r="B137" s="32" t="s">
        <v>73</v>
      </c>
      <c r="C137" s="31">
        <v>15798</v>
      </c>
      <c r="D137" s="30" t="s">
        <v>382</v>
      </c>
    </row>
    <row r="138" spans="2:4" ht="12">
      <c r="B138" s="32" t="s">
        <v>235</v>
      </c>
      <c r="C138" s="31">
        <v>2688</v>
      </c>
      <c r="D138" s="30" t="s">
        <v>379</v>
      </c>
    </row>
    <row r="139" spans="2:4" ht="12">
      <c r="B139" s="32" t="s">
        <v>270</v>
      </c>
      <c r="C139" s="31">
        <v>2917</v>
      </c>
      <c r="D139" s="30" t="s">
        <v>335</v>
      </c>
    </row>
    <row r="140" spans="2:4" ht="12">
      <c r="B140" s="32" t="s">
        <v>236</v>
      </c>
      <c r="C140" s="31">
        <v>2112</v>
      </c>
      <c r="D140" s="30" t="s">
        <v>379</v>
      </c>
    </row>
    <row r="141" spans="2:4" ht="12">
      <c r="B141" s="32" t="s">
        <v>353</v>
      </c>
      <c r="C141" s="31">
        <v>12389</v>
      </c>
      <c r="D141" s="30" t="s">
        <v>377</v>
      </c>
    </row>
    <row r="142" spans="2:4" ht="12">
      <c r="B142" s="32" t="s">
        <v>174</v>
      </c>
      <c r="C142" s="31">
        <v>7338</v>
      </c>
      <c r="D142" s="30" t="s">
        <v>377</v>
      </c>
    </row>
    <row r="143" spans="2:4" ht="12">
      <c r="B143" s="32" t="s">
        <v>201</v>
      </c>
      <c r="C143" s="31">
        <v>1048</v>
      </c>
      <c r="D143" s="30" t="s">
        <v>377</v>
      </c>
    </row>
    <row r="144" spans="2:4" ht="12">
      <c r="B144" s="32" t="s">
        <v>200</v>
      </c>
      <c r="C144" s="31">
        <v>1961</v>
      </c>
      <c r="D144" s="30" t="s">
        <v>377</v>
      </c>
    </row>
    <row r="145" spans="2:4" ht="12">
      <c r="B145" s="32" t="s">
        <v>74</v>
      </c>
      <c r="C145" s="31">
        <v>4819</v>
      </c>
      <c r="D145" s="30" t="s">
        <v>382</v>
      </c>
    </row>
    <row r="146" spans="2:4" ht="12">
      <c r="B146" s="32" t="s">
        <v>75</v>
      </c>
      <c r="C146" s="31">
        <v>27537</v>
      </c>
      <c r="D146" s="30" t="s">
        <v>382</v>
      </c>
    </row>
    <row r="147" spans="2:4" ht="12">
      <c r="B147" s="32" t="s">
        <v>289</v>
      </c>
      <c r="C147" s="31">
        <v>6214</v>
      </c>
      <c r="D147" s="30" t="s">
        <v>335</v>
      </c>
    </row>
    <row r="148" spans="2:4" ht="12">
      <c r="B148" s="32" t="s">
        <v>354</v>
      </c>
      <c r="C148" s="31">
        <v>2242</v>
      </c>
      <c r="D148" s="30" t="s">
        <v>377</v>
      </c>
    </row>
    <row r="149" spans="2:4" ht="12">
      <c r="B149" s="32" t="s">
        <v>76</v>
      </c>
      <c r="C149" s="31">
        <v>20630</v>
      </c>
      <c r="D149" s="30" t="s">
        <v>388</v>
      </c>
    </row>
    <row r="150" spans="2:4" ht="12">
      <c r="B150" s="32" t="s">
        <v>191</v>
      </c>
      <c r="C150" s="31">
        <v>3388</v>
      </c>
      <c r="D150" s="30" t="s">
        <v>377</v>
      </c>
    </row>
    <row r="151" spans="2:4" ht="12">
      <c r="B151" s="32" t="s">
        <v>77</v>
      </c>
      <c r="C151" s="31">
        <v>15449</v>
      </c>
      <c r="D151" s="30" t="s">
        <v>388</v>
      </c>
    </row>
    <row r="152" spans="2:4" ht="12">
      <c r="B152" s="32" t="s">
        <v>216</v>
      </c>
      <c r="C152" s="31">
        <v>1571</v>
      </c>
      <c r="D152" s="30" t="s">
        <v>385</v>
      </c>
    </row>
    <row r="153" spans="2:4" ht="12">
      <c r="B153" s="32" t="s">
        <v>298</v>
      </c>
      <c r="C153" s="31">
        <v>5903</v>
      </c>
      <c r="D153" s="30" t="s">
        <v>388</v>
      </c>
    </row>
    <row r="154" spans="2:4" ht="12">
      <c r="B154" s="32" t="s">
        <v>78</v>
      </c>
      <c r="C154" s="31">
        <v>6768</v>
      </c>
      <c r="D154" s="30" t="s">
        <v>382</v>
      </c>
    </row>
    <row r="155" spans="2:4" ht="12">
      <c r="B155" s="32" t="s">
        <v>79</v>
      </c>
      <c r="C155" s="31">
        <v>1669</v>
      </c>
      <c r="D155" s="30" t="s">
        <v>382</v>
      </c>
    </row>
    <row r="156" spans="2:4" ht="12">
      <c r="B156" s="32" t="s">
        <v>80</v>
      </c>
      <c r="C156" s="31">
        <v>10892</v>
      </c>
      <c r="D156" s="30" t="s">
        <v>382</v>
      </c>
    </row>
    <row r="157" spans="2:4" ht="12">
      <c r="B157" s="32" t="s">
        <v>218</v>
      </c>
      <c r="C157" s="31">
        <v>7911</v>
      </c>
      <c r="D157" s="30" t="s">
        <v>311</v>
      </c>
    </row>
    <row r="158" spans="2:4" ht="12">
      <c r="B158" s="32" t="s">
        <v>81</v>
      </c>
      <c r="C158" s="31">
        <v>4718</v>
      </c>
      <c r="D158" s="30" t="s">
        <v>382</v>
      </c>
    </row>
    <row r="159" spans="2:4" ht="12">
      <c r="B159" s="32" t="s">
        <v>358</v>
      </c>
      <c r="C159" s="31">
        <v>2243</v>
      </c>
      <c r="D159" s="30" t="s">
        <v>382</v>
      </c>
    </row>
    <row r="160" spans="2:4" ht="12">
      <c r="B160" s="32" t="s">
        <v>177</v>
      </c>
      <c r="C160" s="31">
        <v>2793</v>
      </c>
      <c r="D160" s="30" t="s">
        <v>377</v>
      </c>
    </row>
    <row r="161" spans="2:4" ht="12">
      <c r="B161" s="32" t="s">
        <v>83</v>
      </c>
      <c r="C161" s="31">
        <v>2805</v>
      </c>
      <c r="D161" s="30" t="s">
        <v>388</v>
      </c>
    </row>
    <row r="162" spans="2:4" ht="12">
      <c r="B162" s="32" t="s">
        <v>3</v>
      </c>
      <c r="C162" s="31">
        <v>16474</v>
      </c>
      <c r="D162" s="30" t="s">
        <v>388</v>
      </c>
    </row>
    <row r="163" spans="2:4" ht="12">
      <c r="B163" s="32" t="s">
        <v>84</v>
      </c>
      <c r="C163" s="31">
        <v>3005</v>
      </c>
      <c r="D163" s="30" t="s">
        <v>388</v>
      </c>
    </row>
    <row r="164" spans="2:4" ht="12">
      <c r="B164" s="32" t="s">
        <v>85</v>
      </c>
      <c r="C164" s="31">
        <v>8267</v>
      </c>
      <c r="D164" s="30" t="s">
        <v>388</v>
      </c>
    </row>
    <row r="165" spans="2:4" ht="12">
      <c r="B165" s="32" t="s">
        <v>86</v>
      </c>
      <c r="C165" s="31">
        <v>1195</v>
      </c>
      <c r="D165" s="30" t="s">
        <v>388</v>
      </c>
    </row>
    <row r="166" spans="2:4" ht="12">
      <c r="B166" s="32" t="s">
        <v>232</v>
      </c>
      <c r="C166" s="31">
        <v>1720</v>
      </c>
      <c r="D166" s="30" t="s">
        <v>385</v>
      </c>
    </row>
    <row r="167" spans="2:4" ht="12">
      <c r="B167" s="32" t="s">
        <v>87</v>
      </c>
      <c r="C167" s="31">
        <v>12546</v>
      </c>
      <c r="D167" s="30" t="s">
        <v>382</v>
      </c>
    </row>
    <row r="168" spans="2:4" ht="12">
      <c r="B168" s="32" t="s">
        <v>88</v>
      </c>
      <c r="C168" s="31">
        <v>5550</v>
      </c>
      <c r="D168" s="30" t="s">
        <v>382</v>
      </c>
    </row>
    <row r="169" spans="2:4" ht="12">
      <c r="B169" s="32" t="s">
        <v>89</v>
      </c>
      <c r="C169" s="31">
        <v>1850</v>
      </c>
      <c r="D169" s="30" t="s">
        <v>382</v>
      </c>
    </row>
    <row r="170" spans="2:4" ht="12">
      <c r="B170" s="32" t="s">
        <v>90</v>
      </c>
      <c r="C170" s="31">
        <v>8025</v>
      </c>
      <c r="D170" s="30" t="s">
        <v>382</v>
      </c>
    </row>
    <row r="171" spans="2:4" ht="12">
      <c r="B171" s="32" t="s">
        <v>275</v>
      </c>
      <c r="C171" s="31">
        <v>4089</v>
      </c>
      <c r="D171" s="30" t="s">
        <v>335</v>
      </c>
    </row>
    <row r="172" spans="2:4" ht="12">
      <c r="B172" s="32" t="s">
        <v>91</v>
      </c>
      <c r="C172" s="31">
        <v>1894</v>
      </c>
      <c r="D172" s="30" t="s">
        <v>383</v>
      </c>
    </row>
    <row r="173" spans="2:4" ht="12">
      <c r="B173" s="32" t="s">
        <v>260</v>
      </c>
      <c r="C173" s="31">
        <v>698</v>
      </c>
      <c r="D173" s="30" t="s">
        <v>381</v>
      </c>
    </row>
    <row r="174" spans="2:4" ht="12">
      <c r="B174" s="32" t="s">
        <v>92</v>
      </c>
      <c r="C174" s="31">
        <v>6524</v>
      </c>
      <c r="D174" s="30" t="s">
        <v>382</v>
      </c>
    </row>
    <row r="175" spans="2:4" ht="12">
      <c r="B175" s="32" t="s">
        <v>93</v>
      </c>
      <c r="C175" s="31">
        <v>2146</v>
      </c>
      <c r="D175" s="30" t="s">
        <v>382</v>
      </c>
    </row>
    <row r="176" spans="2:4" ht="12">
      <c r="B176" s="32" t="s">
        <v>94</v>
      </c>
      <c r="C176" s="31">
        <v>2954</v>
      </c>
      <c r="D176" s="30" t="s">
        <v>382</v>
      </c>
    </row>
    <row r="177" spans="2:4" ht="12">
      <c r="B177" s="32" t="s">
        <v>97</v>
      </c>
      <c r="C177" s="31">
        <v>1161</v>
      </c>
      <c r="D177" s="30" t="s">
        <v>382</v>
      </c>
    </row>
    <row r="178" spans="2:4" ht="12">
      <c r="B178" s="32" t="s">
        <v>98</v>
      </c>
      <c r="C178" s="31">
        <v>5083</v>
      </c>
      <c r="D178" s="30" t="s">
        <v>382</v>
      </c>
    </row>
    <row r="179" spans="2:4" ht="12">
      <c r="B179" s="32" t="s">
        <v>99</v>
      </c>
      <c r="C179" s="31">
        <v>8559</v>
      </c>
      <c r="D179" s="30" t="s">
        <v>382</v>
      </c>
    </row>
    <row r="180" spans="2:4" ht="12">
      <c r="B180" s="32" t="s">
        <v>100</v>
      </c>
      <c r="C180" s="31">
        <v>6882</v>
      </c>
      <c r="D180" s="30" t="s">
        <v>382</v>
      </c>
    </row>
    <row r="181" spans="2:4" ht="12">
      <c r="B181" s="32" t="s">
        <v>101</v>
      </c>
      <c r="C181" s="31">
        <v>30206</v>
      </c>
      <c r="D181" s="30" t="s">
        <v>382</v>
      </c>
    </row>
    <row r="182" spans="2:4" ht="12">
      <c r="B182" s="32" t="s">
        <v>102</v>
      </c>
      <c r="C182" s="31">
        <v>1929</v>
      </c>
      <c r="D182" s="30" t="s">
        <v>382</v>
      </c>
    </row>
    <row r="183" spans="2:4" ht="12">
      <c r="B183" s="32" t="s">
        <v>103</v>
      </c>
      <c r="C183" s="31">
        <v>6068</v>
      </c>
      <c r="D183" s="30" t="s">
        <v>382</v>
      </c>
    </row>
    <row r="184" spans="2:4" ht="12">
      <c r="B184" s="32" t="s">
        <v>104</v>
      </c>
      <c r="C184" s="31">
        <v>18335</v>
      </c>
      <c r="D184" s="30" t="s">
        <v>382</v>
      </c>
    </row>
    <row r="185" spans="2:4" ht="12">
      <c r="B185" s="32" t="s">
        <v>105</v>
      </c>
      <c r="C185" s="31">
        <v>2063</v>
      </c>
      <c r="D185" s="30" t="s">
        <v>388</v>
      </c>
    </row>
    <row r="186" spans="2:4" ht="12">
      <c r="B186" s="32" t="s">
        <v>220</v>
      </c>
      <c r="C186" s="31">
        <v>5546</v>
      </c>
      <c r="D186" s="30" t="s">
        <v>311</v>
      </c>
    </row>
    <row r="187" spans="2:4" ht="12">
      <c r="B187" s="32" t="s">
        <v>106</v>
      </c>
      <c r="C187" s="31">
        <v>7243</v>
      </c>
      <c r="D187" s="30" t="s">
        <v>382</v>
      </c>
    </row>
    <row r="188" spans="2:4" ht="12">
      <c r="B188" s="32" t="s">
        <v>95</v>
      </c>
      <c r="C188" s="31">
        <v>7774</v>
      </c>
      <c r="D188" s="30" t="s">
        <v>383</v>
      </c>
    </row>
    <row r="189" spans="2:4" ht="12">
      <c r="B189" s="32" t="s">
        <v>250</v>
      </c>
      <c r="C189" s="31">
        <v>1176</v>
      </c>
      <c r="D189" s="30" t="s">
        <v>345</v>
      </c>
    </row>
    <row r="190" spans="2:4" ht="12">
      <c r="B190" s="32" t="s">
        <v>107</v>
      </c>
      <c r="C190" s="31">
        <v>3830</v>
      </c>
      <c r="D190" s="30" t="s">
        <v>382</v>
      </c>
    </row>
    <row r="191" spans="2:4" ht="12">
      <c r="B191" s="32" t="s">
        <v>300</v>
      </c>
      <c r="C191" s="31">
        <v>9452</v>
      </c>
      <c r="D191" s="30" t="s">
        <v>382</v>
      </c>
    </row>
    <row r="192" spans="2:4" ht="12">
      <c r="B192" s="32" t="s">
        <v>278</v>
      </c>
      <c r="C192" s="31">
        <v>3756</v>
      </c>
      <c r="D192" s="30" t="s">
        <v>335</v>
      </c>
    </row>
    <row r="193" spans="2:4" ht="12">
      <c r="B193" s="32" t="s">
        <v>285</v>
      </c>
      <c r="C193" s="31">
        <v>4186</v>
      </c>
      <c r="D193" s="30" t="s">
        <v>335</v>
      </c>
    </row>
    <row r="194" spans="2:4" ht="12">
      <c r="B194" s="32" t="s">
        <v>108</v>
      </c>
      <c r="C194" s="31">
        <v>848</v>
      </c>
      <c r="D194" s="30" t="s">
        <v>382</v>
      </c>
    </row>
    <row r="195" spans="2:4" ht="12">
      <c r="B195" s="32" t="s">
        <v>109</v>
      </c>
      <c r="C195" s="31">
        <v>4029</v>
      </c>
      <c r="D195" s="30" t="s">
        <v>383</v>
      </c>
    </row>
    <row r="196" spans="2:4" ht="12">
      <c r="B196" s="32" t="s">
        <v>110</v>
      </c>
      <c r="C196" s="31">
        <v>2833</v>
      </c>
      <c r="D196" s="30" t="s">
        <v>382</v>
      </c>
    </row>
    <row r="197" spans="2:4" ht="12">
      <c r="B197" s="32" t="s">
        <v>188</v>
      </c>
      <c r="C197" s="31">
        <v>8145</v>
      </c>
      <c r="D197" s="30" t="s">
        <v>377</v>
      </c>
    </row>
    <row r="198" spans="2:4" ht="12">
      <c r="B198" s="32" t="s">
        <v>226</v>
      </c>
      <c r="C198" s="31">
        <v>1842</v>
      </c>
      <c r="D198" s="30" t="s">
        <v>311</v>
      </c>
    </row>
    <row r="199" spans="2:4" ht="12">
      <c r="B199" s="32" t="s">
        <v>261</v>
      </c>
      <c r="C199" s="31">
        <v>409</v>
      </c>
      <c r="D199" s="30" t="s">
        <v>381</v>
      </c>
    </row>
    <row r="200" spans="2:4" ht="12">
      <c r="B200" s="32" t="s">
        <v>305</v>
      </c>
      <c r="C200" s="31">
        <v>2516</v>
      </c>
      <c r="D200" s="30" t="s">
        <v>388</v>
      </c>
    </row>
    <row r="201" spans="2:4" ht="12">
      <c r="B201" s="32" t="s">
        <v>111</v>
      </c>
      <c r="C201" s="31">
        <v>3465</v>
      </c>
      <c r="D201" s="30" t="s">
        <v>382</v>
      </c>
    </row>
    <row r="202" spans="2:4" ht="12">
      <c r="B202" s="32" t="s">
        <v>274</v>
      </c>
      <c r="C202" s="31">
        <v>4299</v>
      </c>
      <c r="D202" s="30" t="s">
        <v>335</v>
      </c>
    </row>
    <row r="203" spans="2:4" ht="12">
      <c r="B203" s="32" t="s">
        <v>112</v>
      </c>
      <c r="C203" s="31">
        <v>4535</v>
      </c>
      <c r="D203" s="30" t="s">
        <v>382</v>
      </c>
    </row>
    <row r="204" spans="2:4" ht="12">
      <c r="B204" s="32" t="s">
        <v>286</v>
      </c>
      <c r="C204" s="31">
        <v>1107</v>
      </c>
      <c r="D204" s="30" t="s">
        <v>335</v>
      </c>
    </row>
    <row r="205" spans="2:4" ht="12">
      <c r="B205" s="32" t="s">
        <v>190</v>
      </c>
      <c r="C205" s="31">
        <v>15062</v>
      </c>
      <c r="D205" s="30" t="s">
        <v>377</v>
      </c>
    </row>
    <row r="206" spans="2:4" ht="12">
      <c r="B206" s="32" t="s">
        <v>113</v>
      </c>
      <c r="C206" s="31">
        <v>227</v>
      </c>
      <c r="D206" s="30" t="s">
        <v>382</v>
      </c>
    </row>
    <row r="207" spans="2:4" ht="12">
      <c r="B207" s="32" t="s">
        <v>321</v>
      </c>
      <c r="C207" s="31">
        <v>4600</v>
      </c>
      <c r="D207" s="30" t="s">
        <v>340</v>
      </c>
    </row>
    <row r="208" spans="2:4" ht="12">
      <c r="B208" s="32" t="s">
        <v>262</v>
      </c>
      <c r="C208" s="31">
        <v>2920</v>
      </c>
      <c r="D208" s="30" t="s">
        <v>381</v>
      </c>
    </row>
    <row r="209" spans="2:4" ht="12">
      <c r="B209" s="32" t="s">
        <v>114</v>
      </c>
      <c r="C209" s="31">
        <v>435</v>
      </c>
      <c r="D209" s="30" t="s">
        <v>382</v>
      </c>
    </row>
    <row r="210" spans="2:4" ht="12">
      <c r="B210" s="32" t="s">
        <v>306</v>
      </c>
      <c r="C210" s="31">
        <v>16947</v>
      </c>
      <c r="D210" s="30" t="s">
        <v>388</v>
      </c>
    </row>
    <row r="211" spans="2:4" ht="12">
      <c r="B211" s="32" t="s">
        <v>115</v>
      </c>
      <c r="C211" s="31">
        <v>2142</v>
      </c>
      <c r="D211" s="30" t="s">
        <v>383</v>
      </c>
    </row>
    <row r="212" spans="2:4" ht="12">
      <c r="B212" s="32" t="s">
        <v>239</v>
      </c>
      <c r="C212" s="31">
        <v>14776</v>
      </c>
      <c r="D212" s="30" t="s">
        <v>311</v>
      </c>
    </row>
    <row r="213" spans="2:4" ht="12">
      <c r="B213" s="32" t="s">
        <v>320</v>
      </c>
      <c r="C213" s="31">
        <v>584</v>
      </c>
      <c r="D213" s="30" t="s">
        <v>340</v>
      </c>
    </row>
    <row r="214" spans="2:4" ht="12">
      <c r="B214" s="32" t="s">
        <v>116</v>
      </c>
      <c r="C214" s="31">
        <v>2403</v>
      </c>
      <c r="D214" s="30" t="s">
        <v>382</v>
      </c>
    </row>
    <row r="215" spans="2:4" ht="12">
      <c r="B215" s="32" t="s">
        <v>117</v>
      </c>
      <c r="C215" s="31">
        <v>28662</v>
      </c>
      <c r="D215" s="30" t="s">
        <v>382</v>
      </c>
    </row>
    <row r="216" spans="2:4" ht="12">
      <c r="B216" s="32" t="s">
        <v>118</v>
      </c>
      <c r="C216" s="31">
        <v>9178</v>
      </c>
      <c r="D216" s="30" t="s">
        <v>382</v>
      </c>
    </row>
    <row r="217" spans="2:4" ht="12">
      <c r="B217" s="32" t="s">
        <v>119</v>
      </c>
      <c r="C217" s="31">
        <v>3067</v>
      </c>
      <c r="D217" s="30" t="s">
        <v>382</v>
      </c>
    </row>
    <row r="218" spans="2:5" ht="12">
      <c r="B218" s="32" t="s">
        <v>120</v>
      </c>
      <c r="C218" s="31">
        <v>6687</v>
      </c>
      <c r="D218" s="30" t="s">
        <v>382</v>
      </c>
      <c r="E218" s="30"/>
    </row>
    <row r="219" spans="2:4" ht="12">
      <c r="B219" s="32" t="s">
        <v>121</v>
      </c>
      <c r="C219" s="31">
        <v>2527</v>
      </c>
      <c r="D219" s="30" t="s">
        <v>384</v>
      </c>
    </row>
    <row r="220" spans="2:4" ht="12">
      <c r="B220" s="32" t="s">
        <v>122</v>
      </c>
      <c r="C220" s="31">
        <v>14161</v>
      </c>
      <c r="D220" s="30" t="s">
        <v>382</v>
      </c>
    </row>
    <row r="221" spans="2:4" ht="12">
      <c r="B221" s="32" t="s">
        <v>308</v>
      </c>
      <c r="C221" s="31">
        <v>526</v>
      </c>
      <c r="D221" s="30" t="s">
        <v>388</v>
      </c>
    </row>
    <row r="222" spans="2:4" ht="12">
      <c r="B222" s="32" t="s">
        <v>123</v>
      </c>
      <c r="C222" s="31">
        <v>1109</v>
      </c>
      <c r="D222" s="30" t="s">
        <v>382</v>
      </c>
    </row>
    <row r="223" spans="2:4" ht="12">
      <c r="B223" s="32" t="s">
        <v>319</v>
      </c>
      <c r="C223" s="31">
        <v>4934</v>
      </c>
      <c r="D223" s="30" t="s">
        <v>340</v>
      </c>
    </row>
    <row r="224" spans="2:4" ht="12">
      <c r="B224" s="32" t="s">
        <v>217</v>
      </c>
      <c r="C224" s="31">
        <v>2771</v>
      </c>
      <c r="D224" s="30" t="s">
        <v>385</v>
      </c>
    </row>
    <row r="225" spans="2:4" ht="12">
      <c r="B225" s="32" t="s">
        <v>124</v>
      </c>
      <c r="C225" s="31">
        <v>1445</v>
      </c>
      <c r="D225" s="30" t="s">
        <v>382</v>
      </c>
    </row>
    <row r="226" spans="2:4" ht="12">
      <c r="B226" s="32" t="s">
        <v>302</v>
      </c>
      <c r="C226" s="31">
        <v>420</v>
      </c>
      <c r="D226" s="30" t="s">
        <v>386</v>
      </c>
    </row>
    <row r="227" spans="2:4" ht="12">
      <c r="B227" s="32" t="s">
        <v>263</v>
      </c>
      <c r="C227" s="31">
        <v>1469</v>
      </c>
      <c r="D227" s="30" t="s">
        <v>381</v>
      </c>
    </row>
    <row r="228" spans="2:4" ht="12">
      <c r="B228" s="32" t="s">
        <v>125</v>
      </c>
      <c r="C228" s="31">
        <v>13070</v>
      </c>
      <c r="D228" s="30" t="s">
        <v>388</v>
      </c>
    </row>
    <row r="229" spans="2:4" ht="12">
      <c r="B229" s="32" t="s">
        <v>233</v>
      </c>
      <c r="C229" s="31">
        <v>2407</v>
      </c>
      <c r="D229" s="30" t="s">
        <v>385</v>
      </c>
    </row>
    <row r="230" spans="2:4" ht="12">
      <c r="B230" s="32" t="s">
        <v>245</v>
      </c>
      <c r="C230" s="31">
        <v>6293</v>
      </c>
      <c r="D230" s="30" t="s">
        <v>340</v>
      </c>
    </row>
    <row r="231" spans="2:4" ht="12">
      <c r="B231" s="32" t="s">
        <v>126</v>
      </c>
      <c r="C231" s="31">
        <v>8387</v>
      </c>
      <c r="D231" s="30" t="s">
        <v>382</v>
      </c>
    </row>
    <row r="232" spans="2:4" ht="12">
      <c r="B232" s="32" t="s">
        <v>127</v>
      </c>
      <c r="C232" s="31">
        <v>5767</v>
      </c>
      <c r="D232" s="30" t="s">
        <v>382</v>
      </c>
    </row>
    <row r="233" spans="2:4" ht="12">
      <c r="B233" s="32" t="s">
        <v>128</v>
      </c>
      <c r="C233" s="31">
        <v>3865</v>
      </c>
      <c r="D233" s="30" t="s">
        <v>388</v>
      </c>
    </row>
    <row r="234" spans="2:4" ht="12">
      <c r="B234" s="32" t="s">
        <v>129</v>
      </c>
      <c r="C234" s="31">
        <v>4323</v>
      </c>
      <c r="D234" s="30" t="s">
        <v>388</v>
      </c>
    </row>
    <row r="235" spans="2:4" ht="12">
      <c r="B235" s="32" t="s">
        <v>237</v>
      </c>
      <c r="C235" s="31">
        <v>838</v>
      </c>
      <c r="D235" s="30" t="s">
        <v>379</v>
      </c>
    </row>
    <row r="236" spans="2:4" ht="12">
      <c r="B236" s="32" t="s">
        <v>130</v>
      </c>
      <c r="C236" s="31">
        <v>442</v>
      </c>
      <c r="D236" s="30" t="s">
        <v>382</v>
      </c>
    </row>
    <row r="237" spans="2:4" ht="12">
      <c r="B237" s="32" t="s">
        <v>131</v>
      </c>
      <c r="C237" s="31">
        <v>920</v>
      </c>
      <c r="D237" s="30" t="s">
        <v>382</v>
      </c>
    </row>
    <row r="238" spans="2:4" ht="12">
      <c r="B238" s="32" t="s">
        <v>202</v>
      </c>
      <c r="C238" s="31">
        <v>1491</v>
      </c>
      <c r="D238" s="30" t="s">
        <v>377</v>
      </c>
    </row>
    <row r="239" spans="2:4" ht="12">
      <c r="B239" s="32" t="s">
        <v>303</v>
      </c>
      <c r="C239" s="31">
        <v>9848</v>
      </c>
      <c r="D239" s="30" t="s">
        <v>387</v>
      </c>
    </row>
    <row r="240" spans="2:4" ht="12">
      <c r="B240" s="32" t="s">
        <v>132</v>
      </c>
      <c r="C240" s="31">
        <v>5673</v>
      </c>
      <c r="D240" s="30" t="s">
        <v>383</v>
      </c>
    </row>
    <row r="241" spans="2:4" ht="12">
      <c r="B241" s="32" t="s">
        <v>4</v>
      </c>
      <c r="C241" s="31">
        <v>18542</v>
      </c>
      <c r="D241" s="30" t="s">
        <v>388</v>
      </c>
    </row>
    <row r="242" spans="2:4" ht="12">
      <c r="B242" s="32" t="s">
        <v>133</v>
      </c>
      <c r="C242" s="31">
        <v>5205</v>
      </c>
      <c r="D242" s="30" t="s">
        <v>382</v>
      </c>
    </row>
    <row r="243" spans="2:4" ht="12">
      <c r="B243" s="32" t="s">
        <v>293</v>
      </c>
      <c r="C243" s="31">
        <v>1245</v>
      </c>
      <c r="D243" s="30" t="s">
        <v>335</v>
      </c>
    </row>
    <row r="244" spans="2:4" ht="12">
      <c r="B244" s="32" t="s">
        <v>283</v>
      </c>
      <c r="C244" s="31">
        <v>1989</v>
      </c>
      <c r="D244" s="30" t="s">
        <v>335</v>
      </c>
    </row>
    <row r="245" spans="2:4" ht="12">
      <c r="B245" s="32" t="s">
        <v>271</v>
      </c>
      <c r="C245" s="31">
        <v>6014</v>
      </c>
      <c r="D245" s="30" t="s">
        <v>335</v>
      </c>
    </row>
    <row r="246" spans="2:4" ht="12">
      <c r="B246" s="32" t="s">
        <v>134</v>
      </c>
      <c r="C246" s="31">
        <v>2407</v>
      </c>
      <c r="D246" s="30" t="s">
        <v>382</v>
      </c>
    </row>
    <row r="247" spans="2:4" ht="12">
      <c r="B247" s="32" t="s">
        <v>288</v>
      </c>
      <c r="C247" s="31">
        <v>3848</v>
      </c>
      <c r="D247" s="30" t="s">
        <v>335</v>
      </c>
    </row>
    <row r="248" spans="2:4" ht="12">
      <c r="B248" s="32" t="s">
        <v>135</v>
      </c>
      <c r="C248" s="31">
        <v>41177</v>
      </c>
      <c r="D248" s="30" t="s">
        <v>382</v>
      </c>
    </row>
    <row r="249" spans="2:4" ht="12">
      <c r="B249" s="32" t="s">
        <v>136</v>
      </c>
      <c r="C249" s="31">
        <v>1797</v>
      </c>
      <c r="D249" s="30" t="s">
        <v>382</v>
      </c>
    </row>
    <row r="250" spans="2:4" ht="12">
      <c r="B250" s="32" t="s">
        <v>238</v>
      </c>
      <c r="C250" s="31">
        <v>891</v>
      </c>
      <c r="D250" s="30" t="s">
        <v>379</v>
      </c>
    </row>
    <row r="251" spans="2:4" ht="12">
      <c r="B251" s="32" t="s">
        <v>138</v>
      </c>
      <c r="C251" s="31">
        <v>6753</v>
      </c>
      <c r="D251" s="30" t="s">
        <v>382</v>
      </c>
    </row>
    <row r="252" spans="2:4" ht="12">
      <c r="B252" s="32" t="s">
        <v>138</v>
      </c>
      <c r="C252" s="31">
        <v>225</v>
      </c>
      <c r="D252" s="30" t="s">
        <v>388</v>
      </c>
    </row>
    <row r="253" spans="2:4" ht="12">
      <c r="B253" s="32" t="s">
        <v>137</v>
      </c>
      <c r="C253" s="31">
        <v>7963</v>
      </c>
      <c r="D253" s="30" t="s">
        <v>382</v>
      </c>
    </row>
    <row r="254" spans="2:4" ht="12">
      <c r="B254" s="32" t="s">
        <v>181</v>
      </c>
      <c r="C254" s="31">
        <v>1198</v>
      </c>
      <c r="D254" s="30" t="s">
        <v>377</v>
      </c>
    </row>
    <row r="255" spans="2:4" ht="12">
      <c r="B255" s="32" t="s">
        <v>281</v>
      </c>
      <c r="C255" s="31">
        <v>2636</v>
      </c>
      <c r="D255" s="30" t="s">
        <v>335</v>
      </c>
    </row>
    <row r="256" spans="2:4" ht="12">
      <c r="B256" s="32" t="s">
        <v>180</v>
      </c>
      <c r="C256" s="31">
        <v>3331</v>
      </c>
      <c r="D256" s="30" t="s">
        <v>377</v>
      </c>
    </row>
    <row r="257" spans="2:4" ht="12">
      <c r="B257" s="32" t="s">
        <v>299</v>
      </c>
      <c r="C257" s="31">
        <v>1272</v>
      </c>
      <c r="D257" s="30" t="s">
        <v>382</v>
      </c>
    </row>
    <row r="258" spans="2:4" ht="12">
      <c r="B258" s="32" t="s">
        <v>264</v>
      </c>
      <c r="C258" s="31">
        <v>1991</v>
      </c>
      <c r="D258" s="30" t="s">
        <v>381</v>
      </c>
    </row>
    <row r="259" spans="2:4" ht="12">
      <c r="B259" s="32" t="s">
        <v>139</v>
      </c>
      <c r="C259" s="31">
        <v>4157</v>
      </c>
      <c r="D259" s="30" t="s">
        <v>388</v>
      </c>
    </row>
    <row r="260" spans="2:4" ht="12">
      <c r="B260" s="32" t="s">
        <v>140</v>
      </c>
      <c r="C260" s="31">
        <v>4493</v>
      </c>
      <c r="D260" s="30" t="s">
        <v>383</v>
      </c>
    </row>
    <row r="261" spans="2:4" ht="12">
      <c r="B261" s="32" t="s">
        <v>141</v>
      </c>
      <c r="C261" s="31">
        <v>15785</v>
      </c>
      <c r="D261" s="30" t="s">
        <v>383</v>
      </c>
    </row>
    <row r="262" spans="2:4" ht="12">
      <c r="B262" s="32" t="s">
        <v>186</v>
      </c>
      <c r="C262" s="31">
        <v>1829</v>
      </c>
      <c r="D262" s="30" t="s">
        <v>377</v>
      </c>
    </row>
    <row r="263" spans="2:4" ht="12">
      <c r="B263" s="32" t="s">
        <v>142</v>
      </c>
      <c r="C263" s="31">
        <v>8234</v>
      </c>
      <c r="D263" s="30" t="s">
        <v>382</v>
      </c>
    </row>
    <row r="264" spans="2:4" ht="12">
      <c r="B264" s="32" t="s">
        <v>225</v>
      </c>
      <c r="C264" s="31">
        <v>1574</v>
      </c>
      <c r="D264" s="30" t="s">
        <v>311</v>
      </c>
    </row>
    <row r="265" spans="2:4" ht="12">
      <c r="B265" s="32" t="s">
        <v>143</v>
      </c>
      <c r="C265" s="31">
        <v>1688</v>
      </c>
      <c r="D265" s="30" t="s">
        <v>382</v>
      </c>
    </row>
    <row r="266" spans="2:4" ht="12">
      <c r="B266" s="32" t="s">
        <v>204</v>
      </c>
      <c r="C266" s="31">
        <v>2316</v>
      </c>
      <c r="D266" s="30" t="s">
        <v>377</v>
      </c>
    </row>
    <row r="267" spans="2:4" ht="12">
      <c r="B267" s="32" t="s">
        <v>144</v>
      </c>
      <c r="C267" s="31">
        <v>503</v>
      </c>
      <c r="D267" s="30" t="s">
        <v>382</v>
      </c>
    </row>
    <row r="268" spans="2:4" ht="12">
      <c r="B268" s="32" t="s">
        <v>203</v>
      </c>
      <c r="C268" s="31">
        <v>2673</v>
      </c>
      <c r="D268" s="30" t="s">
        <v>377</v>
      </c>
    </row>
    <row r="269" spans="2:4" ht="12">
      <c r="B269" s="32" t="s">
        <v>279</v>
      </c>
      <c r="C269" s="31">
        <v>34</v>
      </c>
      <c r="D269" s="30" t="s">
        <v>382</v>
      </c>
    </row>
    <row r="270" spans="2:4" ht="12">
      <c r="B270" s="32" t="s">
        <v>279</v>
      </c>
      <c r="C270" s="31">
        <v>1739</v>
      </c>
      <c r="D270" s="30" t="s">
        <v>335</v>
      </c>
    </row>
    <row r="271" spans="2:4" ht="12">
      <c r="B271" s="32" t="s">
        <v>265</v>
      </c>
      <c r="C271" s="31">
        <v>2971</v>
      </c>
      <c r="D271" s="30" t="s">
        <v>381</v>
      </c>
    </row>
    <row r="272" spans="2:4" ht="12">
      <c r="B272" s="32" t="s">
        <v>145</v>
      </c>
      <c r="C272" s="31">
        <v>7342</v>
      </c>
      <c r="D272" s="30" t="s">
        <v>388</v>
      </c>
    </row>
    <row r="273" spans="2:4" ht="12">
      <c r="B273" s="32" t="s">
        <v>266</v>
      </c>
      <c r="C273" s="31">
        <v>515</v>
      </c>
      <c r="D273" s="30" t="s">
        <v>381</v>
      </c>
    </row>
    <row r="274" spans="2:4" ht="12">
      <c r="B274" s="32" t="s">
        <v>146</v>
      </c>
      <c r="C274" s="31">
        <v>5728</v>
      </c>
      <c r="D274" s="30" t="s">
        <v>388</v>
      </c>
    </row>
    <row r="275" spans="2:4" ht="12">
      <c r="B275" s="32" t="s">
        <v>147</v>
      </c>
      <c r="C275" s="31">
        <v>14163</v>
      </c>
      <c r="D275" s="30" t="s">
        <v>382</v>
      </c>
    </row>
    <row r="276" spans="2:4" ht="12">
      <c r="B276" s="32" t="s">
        <v>148</v>
      </c>
      <c r="C276" s="31">
        <v>3381</v>
      </c>
      <c r="D276" s="30" t="s">
        <v>382</v>
      </c>
    </row>
    <row r="277" spans="2:4" ht="12">
      <c r="B277" s="32" t="s">
        <v>149</v>
      </c>
      <c r="C277" s="31">
        <v>7089</v>
      </c>
      <c r="D277" s="30" t="s">
        <v>382</v>
      </c>
    </row>
    <row r="278" spans="2:4" ht="12">
      <c r="B278" s="32" t="s">
        <v>150</v>
      </c>
      <c r="C278" s="31">
        <v>1298</v>
      </c>
      <c r="D278" s="30" t="s">
        <v>382</v>
      </c>
    </row>
    <row r="279" spans="2:4" ht="12">
      <c r="B279" s="32" t="s">
        <v>323</v>
      </c>
      <c r="C279" s="31">
        <v>8676</v>
      </c>
      <c r="D279" s="30" t="s">
        <v>382</v>
      </c>
    </row>
    <row r="280" spans="2:4" ht="12">
      <c r="B280" s="32" t="s">
        <v>152</v>
      </c>
      <c r="C280" s="31">
        <v>2988</v>
      </c>
      <c r="D280" s="30" t="s">
        <v>382</v>
      </c>
    </row>
    <row r="281" spans="2:4" ht="12">
      <c r="B281" s="32" t="s">
        <v>272</v>
      </c>
      <c r="C281" s="31">
        <v>5833</v>
      </c>
      <c r="D281" s="30" t="s">
        <v>335</v>
      </c>
    </row>
    <row r="282" spans="2:4" ht="12">
      <c r="B282" s="32" t="s">
        <v>153</v>
      </c>
      <c r="C282" s="31">
        <v>5628</v>
      </c>
      <c r="D282" s="30" t="s">
        <v>382</v>
      </c>
    </row>
    <row r="283" spans="2:4" ht="12">
      <c r="B283" s="32" t="s">
        <v>154</v>
      </c>
      <c r="C283" s="31">
        <v>1136</v>
      </c>
      <c r="D283" s="30" t="s">
        <v>382</v>
      </c>
    </row>
    <row r="284" spans="2:4" ht="12">
      <c r="B284" s="32" t="s">
        <v>155</v>
      </c>
      <c r="C284" s="31">
        <v>1007</v>
      </c>
      <c r="D284" s="30" t="s">
        <v>382</v>
      </c>
    </row>
    <row r="285" spans="2:4" ht="12">
      <c r="B285" s="32" t="s">
        <v>284</v>
      </c>
      <c r="C285" s="31">
        <v>1841</v>
      </c>
      <c r="D285" s="30" t="s">
        <v>335</v>
      </c>
    </row>
    <row r="286" spans="2:4" ht="12">
      <c r="B286" s="32" t="s">
        <v>156</v>
      </c>
      <c r="C286" s="31">
        <v>1833</v>
      </c>
      <c r="D286" s="30" t="s">
        <v>382</v>
      </c>
    </row>
    <row r="287" spans="2:4" ht="12">
      <c r="B287" s="32" t="s">
        <v>287</v>
      </c>
      <c r="C287" s="31">
        <v>1086</v>
      </c>
      <c r="D287" s="30" t="s">
        <v>335</v>
      </c>
    </row>
    <row r="288" spans="2:4" ht="12">
      <c r="B288" s="32" t="s">
        <v>157</v>
      </c>
      <c r="C288" s="31">
        <v>1048</v>
      </c>
      <c r="D288" s="30" t="s">
        <v>382</v>
      </c>
    </row>
    <row r="289" spans="2:4" ht="12">
      <c r="B289" s="32" t="s">
        <v>158</v>
      </c>
      <c r="C289" s="31">
        <v>9643</v>
      </c>
      <c r="D289" s="30" t="s">
        <v>382</v>
      </c>
    </row>
    <row r="290" spans="2:4" ht="12">
      <c r="B290" s="32" t="s">
        <v>297</v>
      </c>
      <c r="C290" s="31">
        <v>423</v>
      </c>
      <c r="D290" s="30" t="s">
        <v>345</v>
      </c>
    </row>
    <row r="291" spans="2:4" ht="12">
      <c r="B291" s="32" t="s">
        <v>228</v>
      </c>
      <c r="C291" s="31">
        <v>772</v>
      </c>
      <c r="D291" s="30" t="s">
        <v>311</v>
      </c>
    </row>
    <row r="292" spans="2:4" ht="12">
      <c r="B292" s="32" t="s">
        <v>280</v>
      </c>
      <c r="C292" s="31">
        <v>4686</v>
      </c>
      <c r="D292" s="30" t="s">
        <v>335</v>
      </c>
    </row>
    <row r="293" spans="2:4" ht="12">
      <c r="B293" s="32" t="s">
        <v>159</v>
      </c>
      <c r="C293" s="31">
        <v>12365</v>
      </c>
      <c r="D293" s="30" t="s">
        <v>382</v>
      </c>
    </row>
    <row r="294" spans="2:4" ht="12">
      <c r="B294" s="32" t="s">
        <v>205</v>
      </c>
      <c r="C294" s="31">
        <v>4900</v>
      </c>
      <c r="D294" s="30" t="s">
        <v>377</v>
      </c>
    </row>
    <row r="295" spans="2:4" ht="12">
      <c r="B295" s="32" t="s">
        <v>160</v>
      </c>
      <c r="C295" s="31">
        <v>393</v>
      </c>
      <c r="D295" s="30" t="s">
        <v>382</v>
      </c>
    </row>
    <row r="296" spans="2:4" ht="12">
      <c r="B296" s="32" t="s">
        <v>187</v>
      </c>
      <c r="C296" s="31">
        <v>1592</v>
      </c>
      <c r="D296" s="30" t="s">
        <v>377</v>
      </c>
    </row>
    <row r="297" spans="2:4" ht="12">
      <c r="B297" s="32" t="s">
        <v>161</v>
      </c>
      <c r="C297" s="31">
        <v>2513</v>
      </c>
      <c r="D297" s="30" t="s">
        <v>382</v>
      </c>
    </row>
    <row r="298" spans="2:4" ht="12">
      <c r="B298" s="32" t="s">
        <v>267</v>
      </c>
      <c r="C298" s="31">
        <v>4154</v>
      </c>
      <c r="D298" s="30" t="s">
        <v>381</v>
      </c>
    </row>
    <row r="299" spans="2:4" ht="12">
      <c r="B299" s="32" t="s">
        <v>189</v>
      </c>
      <c r="C299" s="31">
        <v>3369</v>
      </c>
      <c r="D299" s="30" t="s">
        <v>377</v>
      </c>
    </row>
    <row r="300" spans="2:4" ht="12">
      <c r="B300" s="32" t="s">
        <v>162</v>
      </c>
      <c r="C300" s="31">
        <v>17784</v>
      </c>
      <c r="D300" s="30" t="s">
        <v>382</v>
      </c>
    </row>
    <row r="301" spans="2:4" ht="12">
      <c r="B301" s="32" t="s">
        <v>360</v>
      </c>
      <c r="C301" s="31">
        <v>380</v>
      </c>
      <c r="D301" s="30" t="s">
        <v>382</v>
      </c>
    </row>
    <row r="302" spans="2:4" ht="12">
      <c r="B302" s="32" t="s">
        <v>164</v>
      </c>
      <c r="C302" s="31">
        <v>3774</v>
      </c>
      <c r="D302" s="30" t="s">
        <v>382</v>
      </c>
    </row>
    <row r="303" spans="2:4" ht="12">
      <c r="B303" s="32" t="s">
        <v>290</v>
      </c>
      <c r="C303" s="31">
        <v>4241</v>
      </c>
      <c r="D303" s="30" t="s">
        <v>335</v>
      </c>
    </row>
    <row r="304" spans="2:4" ht="12">
      <c r="B304" s="32" t="s">
        <v>165</v>
      </c>
      <c r="C304" s="31">
        <v>610</v>
      </c>
      <c r="D304" s="30" t="s">
        <v>382</v>
      </c>
    </row>
    <row r="305" spans="2:4" ht="12">
      <c r="B305" s="32" t="s">
        <v>222</v>
      </c>
      <c r="C305" s="31">
        <v>2673</v>
      </c>
      <c r="D305" s="30" t="s">
        <v>311</v>
      </c>
    </row>
    <row r="306" spans="2:4" ht="12">
      <c r="B306" s="32" t="s">
        <v>166</v>
      </c>
      <c r="C306" s="31">
        <v>5506</v>
      </c>
      <c r="D306" s="30" t="s">
        <v>382</v>
      </c>
    </row>
    <row r="307" spans="2:4" ht="12">
      <c r="B307" s="32" t="s">
        <v>167</v>
      </c>
      <c r="C307" s="31">
        <v>2752</v>
      </c>
      <c r="D307" s="30" t="s">
        <v>382</v>
      </c>
    </row>
    <row r="308" spans="2:4" ht="12">
      <c r="B308" s="32" t="s">
        <v>168</v>
      </c>
      <c r="C308" s="31">
        <v>5608</v>
      </c>
      <c r="D308" s="30" t="s">
        <v>382</v>
      </c>
    </row>
    <row r="309" spans="2:4" ht="12">
      <c r="B309" s="32" t="s">
        <v>169</v>
      </c>
      <c r="C309" s="31">
        <v>6277</v>
      </c>
      <c r="D309" s="30" t="s">
        <v>388</v>
      </c>
    </row>
    <row r="310" spans="2:4" ht="12">
      <c r="B310" s="32" t="s">
        <v>170</v>
      </c>
      <c r="C310" s="31">
        <v>11659</v>
      </c>
      <c r="D310" s="30" t="s">
        <v>382</v>
      </c>
    </row>
    <row r="311" spans="2:4" ht="12">
      <c r="B311" s="32" t="s">
        <v>268</v>
      </c>
      <c r="C311" s="31">
        <v>50704</v>
      </c>
      <c r="D311" s="30" t="s">
        <v>335</v>
      </c>
    </row>
    <row r="312" spans="2:4" ht="12">
      <c r="B312" s="32" t="s">
        <v>171</v>
      </c>
      <c r="C312" s="31">
        <v>2555</v>
      </c>
      <c r="D312" s="30" t="s">
        <v>388</v>
      </c>
    </row>
    <row r="313" spans="2:4" ht="12">
      <c r="B313" s="32" t="s">
        <v>172</v>
      </c>
      <c r="C313" s="31">
        <v>12740</v>
      </c>
      <c r="D313" s="30" t="s">
        <v>382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1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7.7109375" style="12" customWidth="1"/>
    <col min="2" max="4" width="13.7109375" style="12" customWidth="1"/>
    <col min="5" max="16384" width="9.140625" style="12" customWidth="1"/>
  </cols>
  <sheetData>
    <row r="1" spans="1:4" ht="10.5" customHeight="1">
      <c r="A1" s="21" t="s">
        <v>331</v>
      </c>
      <c r="B1" s="21" t="s">
        <v>350</v>
      </c>
      <c r="C1" s="21" t="s">
        <v>1</v>
      </c>
      <c r="D1" s="21" t="s">
        <v>351</v>
      </c>
    </row>
    <row r="2" spans="1:4" ht="10.5" customHeight="1">
      <c r="A2" s="22" t="s">
        <v>311</v>
      </c>
      <c r="B2" s="22" t="s">
        <v>221</v>
      </c>
      <c r="C2" s="23">
        <v>3502</v>
      </c>
      <c r="D2" s="24">
        <v>2801.6</v>
      </c>
    </row>
    <row r="3" spans="1:4" ht="10.5" customHeight="1">
      <c r="A3" s="22" t="s">
        <v>311</v>
      </c>
      <c r="B3" s="22" t="s">
        <v>241</v>
      </c>
      <c r="C3" s="23">
        <v>2789</v>
      </c>
      <c r="D3" s="24">
        <v>2231.2</v>
      </c>
    </row>
    <row r="4" spans="1:4" ht="10.5" customHeight="1">
      <c r="A4" s="22" t="s">
        <v>311</v>
      </c>
      <c r="B4" s="22" t="s">
        <v>352</v>
      </c>
      <c r="C4" s="23">
        <v>1245</v>
      </c>
      <c r="D4" s="24">
        <v>996</v>
      </c>
    </row>
    <row r="5" spans="1:4" ht="10.5" customHeight="1">
      <c r="A5" s="22" t="s">
        <v>311</v>
      </c>
      <c r="B5" s="22" t="s">
        <v>229</v>
      </c>
      <c r="C5" s="23">
        <v>311</v>
      </c>
      <c r="D5" s="24">
        <v>248.8</v>
      </c>
    </row>
    <row r="6" spans="1:4" ht="10.5" customHeight="1">
      <c r="A6" s="22" t="s">
        <v>311</v>
      </c>
      <c r="B6" s="22" t="s">
        <v>224</v>
      </c>
      <c r="C6" s="23">
        <v>629</v>
      </c>
      <c r="D6" s="24">
        <v>503.2</v>
      </c>
    </row>
    <row r="7" spans="1:4" ht="10.5" customHeight="1">
      <c r="A7" s="22" t="s">
        <v>311</v>
      </c>
      <c r="B7" s="22" t="s">
        <v>242</v>
      </c>
      <c r="C7" s="23">
        <v>4400</v>
      </c>
      <c r="D7" s="24">
        <v>3520</v>
      </c>
    </row>
    <row r="8" spans="1:4" ht="10.5" customHeight="1">
      <c r="A8" s="22" t="s">
        <v>311</v>
      </c>
      <c r="B8" s="22" t="s">
        <v>227</v>
      </c>
      <c r="C8" s="23">
        <v>2119</v>
      </c>
      <c r="D8" s="24">
        <v>1695.2</v>
      </c>
    </row>
    <row r="9" spans="1:4" ht="10.5" customHeight="1">
      <c r="A9" s="22" t="s">
        <v>311</v>
      </c>
      <c r="B9" s="22" t="s">
        <v>219</v>
      </c>
      <c r="C9" s="23">
        <v>12367</v>
      </c>
      <c r="D9" s="24">
        <v>9893.6</v>
      </c>
    </row>
    <row r="10" spans="1:4" ht="10.5" customHeight="1">
      <c r="A10" s="22" t="s">
        <v>311</v>
      </c>
      <c r="B10" s="22" t="s">
        <v>230</v>
      </c>
      <c r="C10" s="23">
        <v>106</v>
      </c>
      <c r="D10" s="24">
        <v>84.8</v>
      </c>
    </row>
    <row r="11" spans="1:4" ht="10.5" customHeight="1">
      <c r="A11" s="22" t="s">
        <v>311</v>
      </c>
      <c r="B11" s="22" t="s">
        <v>240</v>
      </c>
      <c r="C11" s="23">
        <v>3211</v>
      </c>
      <c r="D11" s="24">
        <v>2568.8</v>
      </c>
    </row>
    <row r="12" spans="1:4" ht="10.5" customHeight="1">
      <c r="A12" s="22" t="s">
        <v>311</v>
      </c>
      <c r="B12" s="22" t="s">
        <v>218</v>
      </c>
      <c r="C12" s="23">
        <v>8018</v>
      </c>
      <c r="D12" s="24">
        <v>6414.4</v>
      </c>
    </row>
    <row r="13" spans="1:4" ht="10.5" customHeight="1">
      <c r="A13" s="22" t="s">
        <v>311</v>
      </c>
      <c r="B13" s="22" t="s">
        <v>220</v>
      </c>
      <c r="C13" s="23">
        <v>5413</v>
      </c>
      <c r="D13" s="24">
        <v>4330.4</v>
      </c>
    </row>
    <row r="14" spans="1:4" ht="10.5" customHeight="1">
      <c r="A14" s="22" t="s">
        <v>311</v>
      </c>
      <c r="B14" s="22" t="s">
        <v>226</v>
      </c>
      <c r="C14" s="23">
        <v>2017</v>
      </c>
      <c r="D14" s="24">
        <v>1613.6</v>
      </c>
    </row>
    <row r="15" spans="1:4" ht="10.5" customHeight="1">
      <c r="A15" s="22" t="s">
        <v>311</v>
      </c>
      <c r="B15" s="22" t="s">
        <v>239</v>
      </c>
      <c r="C15" s="23">
        <v>14854</v>
      </c>
      <c r="D15" s="24">
        <v>11883.2</v>
      </c>
    </row>
    <row r="16" spans="1:4" ht="10.5" customHeight="1">
      <c r="A16" s="22" t="s">
        <v>311</v>
      </c>
      <c r="B16" s="22" t="s">
        <v>225</v>
      </c>
      <c r="C16" s="23">
        <v>1604</v>
      </c>
      <c r="D16" s="24">
        <v>1283.2</v>
      </c>
    </row>
    <row r="17" spans="1:4" ht="10.5" customHeight="1">
      <c r="A17" s="22" t="s">
        <v>311</v>
      </c>
      <c r="B17" s="22" t="s">
        <v>228</v>
      </c>
      <c r="C17" s="23">
        <v>823</v>
      </c>
      <c r="D17" s="24">
        <v>658.4</v>
      </c>
    </row>
    <row r="18" spans="1:4" ht="10.5" customHeight="1">
      <c r="A18" s="22" t="s">
        <v>311</v>
      </c>
      <c r="B18" s="22" t="s">
        <v>222</v>
      </c>
      <c r="C18" s="23">
        <v>2737</v>
      </c>
      <c r="D18" s="24">
        <v>2189.6</v>
      </c>
    </row>
    <row r="19" spans="1:4" ht="10.5" customHeight="1">
      <c r="A19" s="22" t="s">
        <v>347</v>
      </c>
      <c r="B19" s="22" t="s">
        <v>251</v>
      </c>
      <c r="C19" s="23">
        <v>3223</v>
      </c>
      <c r="D19" s="24">
        <v>2578.4</v>
      </c>
    </row>
    <row r="20" spans="1:4" ht="10.5" customHeight="1">
      <c r="A20" s="22" t="s">
        <v>347</v>
      </c>
      <c r="B20" s="22" t="s">
        <v>246</v>
      </c>
      <c r="C20" s="23">
        <v>1400</v>
      </c>
      <c r="D20" s="24">
        <v>1120</v>
      </c>
    </row>
    <row r="21" spans="1:4" ht="10.5" customHeight="1">
      <c r="A21" s="22" t="s">
        <v>334</v>
      </c>
      <c r="B21" s="22" t="s">
        <v>179</v>
      </c>
      <c r="C21" s="23">
        <v>5118</v>
      </c>
      <c r="D21" s="24">
        <v>4094.4</v>
      </c>
    </row>
    <row r="22" spans="1:4" ht="10.5" customHeight="1">
      <c r="A22" s="22" t="s">
        <v>334</v>
      </c>
      <c r="B22" s="22" t="s">
        <v>196</v>
      </c>
      <c r="C22" s="23">
        <v>1593</v>
      </c>
      <c r="D22" s="24">
        <v>1274.4</v>
      </c>
    </row>
    <row r="23" spans="1:4" ht="10.5" customHeight="1">
      <c r="A23" s="22" t="s">
        <v>334</v>
      </c>
      <c r="B23" s="22" t="s">
        <v>206</v>
      </c>
      <c r="C23" s="23">
        <v>696</v>
      </c>
      <c r="D23" s="24">
        <v>556.8</v>
      </c>
    </row>
    <row r="24" spans="1:4" ht="10.5" customHeight="1">
      <c r="A24" s="22" t="s">
        <v>334</v>
      </c>
      <c r="B24" s="22" t="s">
        <v>195</v>
      </c>
      <c r="C24" s="23">
        <v>2244</v>
      </c>
      <c r="D24" s="24">
        <v>1795.2</v>
      </c>
    </row>
    <row r="25" spans="1:4" ht="10.5" customHeight="1">
      <c r="A25" s="22" t="s">
        <v>334</v>
      </c>
      <c r="B25" s="22" t="s">
        <v>176</v>
      </c>
      <c r="C25" s="23">
        <v>3222</v>
      </c>
      <c r="D25" s="24">
        <v>2577.6</v>
      </c>
    </row>
    <row r="26" spans="1:4" ht="10.5" customHeight="1">
      <c r="A26" s="22" t="s">
        <v>334</v>
      </c>
      <c r="B26" s="22" t="s">
        <v>207</v>
      </c>
      <c r="C26" s="23">
        <v>6257</v>
      </c>
      <c r="D26" s="24">
        <v>5005.6</v>
      </c>
    </row>
    <row r="27" spans="1:4" ht="10.5" customHeight="1">
      <c r="A27" s="22" t="s">
        <v>334</v>
      </c>
      <c r="B27" s="22" t="s">
        <v>211</v>
      </c>
      <c r="C27" s="23">
        <v>137291</v>
      </c>
      <c r="D27" s="24">
        <v>109832.8</v>
      </c>
    </row>
    <row r="28" spans="1:4" ht="10.5" customHeight="1">
      <c r="A28" s="22" t="s">
        <v>334</v>
      </c>
      <c r="B28" s="22" t="s">
        <v>197</v>
      </c>
      <c r="C28" s="23">
        <v>1094</v>
      </c>
      <c r="D28" s="24">
        <v>875.2</v>
      </c>
    </row>
    <row r="29" spans="1:4" ht="10.5" customHeight="1">
      <c r="A29" s="22" t="s">
        <v>334</v>
      </c>
      <c r="B29" s="22" t="s">
        <v>173</v>
      </c>
      <c r="C29" s="23">
        <v>10307</v>
      </c>
      <c r="D29" s="24">
        <v>8245.6</v>
      </c>
    </row>
    <row r="30" spans="1:4" ht="10.5" customHeight="1">
      <c r="A30" s="22" t="s">
        <v>334</v>
      </c>
      <c r="B30" s="22" t="s">
        <v>212</v>
      </c>
      <c r="C30" s="23">
        <v>16305</v>
      </c>
      <c r="D30" s="24">
        <v>13044</v>
      </c>
    </row>
    <row r="31" spans="1:4" ht="10.5" customHeight="1">
      <c r="A31" s="22" t="s">
        <v>334</v>
      </c>
      <c r="B31" s="22" t="s">
        <v>199</v>
      </c>
      <c r="C31" s="23">
        <v>921</v>
      </c>
      <c r="D31" s="24">
        <v>736.8</v>
      </c>
    </row>
    <row r="32" spans="1:4" ht="10.5" customHeight="1">
      <c r="A32" s="22" t="s">
        <v>334</v>
      </c>
      <c r="B32" s="22" t="s">
        <v>198</v>
      </c>
      <c r="C32" s="23">
        <v>4017</v>
      </c>
      <c r="D32" s="24">
        <v>3213.6</v>
      </c>
    </row>
    <row r="33" spans="1:4" ht="10.5" customHeight="1">
      <c r="A33" s="22" t="s">
        <v>334</v>
      </c>
      <c r="B33" s="22" t="s">
        <v>208</v>
      </c>
      <c r="C33" s="23">
        <v>7729</v>
      </c>
      <c r="D33" s="24">
        <v>6183.2</v>
      </c>
    </row>
    <row r="34" spans="1:4" ht="10.5" customHeight="1">
      <c r="A34" s="22" t="s">
        <v>334</v>
      </c>
      <c r="B34" s="22" t="s">
        <v>182</v>
      </c>
      <c r="C34" s="23">
        <v>10745</v>
      </c>
      <c r="D34" s="24">
        <v>8596</v>
      </c>
    </row>
    <row r="35" spans="1:4" ht="10.5" customHeight="1">
      <c r="A35" s="22" t="s">
        <v>334</v>
      </c>
      <c r="B35" s="22" t="s">
        <v>210</v>
      </c>
      <c r="C35" s="23">
        <v>18112</v>
      </c>
      <c r="D35" s="24">
        <v>14489.6</v>
      </c>
    </row>
    <row r="36" spans="1:4" ht="10.5" customHeight="1">
      <c r="A36" s="22" t="s">
        <v>334</v>
      </c>
      <c r="B36" s="22" t="s">
        <v>183</v>
      </c>
      <c r="C36" s="23">
        <v>6369</v>
      </c>
      <c r="D36" s="24">
        <v>5095.2</v>
      </c>
    </row>
    <row r="37" spans="1:4" ht="10.5" customHeight="1">
      <c r="A37" s="22" t="s">
        <v>334</v>
      </c>
      <c r="B37" s="22" t="s">
        <v>194</v>
      </c>
      <c r="C37" s="23">
        <v>2086</v>
      </c>
      <c r="D37" s="24">
        <v>1668.8</v>
      </c>
    </row>
    <row r="38" spans="1:4" ht="10.5" customHeight="1">
      <c r="A38" s="22" t="s">
        <v>334</v>
      </c>
      <c r="B38" s="22" t="s">
        <v>193</v>
      </c>
      <c r="C38" s="23">
        <v>1733</v>
      </c>
      <c r="D38" s="24">
        <v>1386.4</v>
      </c>
    </row>
    <row r="39" spans="1:4" ht="10.5" customHeight="1">
      <c r="A39" s="22" t="s">
        <v>334</v>
      </c>
      <c r="B39" s="22" t="s">
        <v>192</v>
      </c>
      <c r="C39" s="23">
        <v>18287</v>
      </c>
      <c r="D39" s="24">
        <v>14629.6</v>
      </c>
    </row>
    <row r="40" spans="1:4" ht="10.5" customHeight="1">
      <c r="A40" s="22" t="s">
        <v>334</v>
      </c>
      <c r="B40" s="22" t="s">
        <v>178</v>
      </c>
      <c r="C40" s="23">
        <v>5582</v>
      </c>
      <c r="D40" s="24">
        <v>4465.6</v>
      </c>
    </row>
    <row r="41" spans="1:4" ht="10.5" customHeight="1">
      <c r="A41" s="22" t="s">
        <v>334</v>
      </c>
      <c r="B41" s="22" t="s">
        <v>353</v>
      </c>
      <c r="C41" s="23">
        <v>13044</v>
      </c>
      <c r="D41" s="24">
        <v>10435.2</v>
      </c>
    </row>
    <row r="42" spans="1:4" ht="10.5" customHeight="1">
      <c r="A42" s="22" t="s">
        <v>334</v>
      </c>
      <c r="B42" s="22" t="s">
        <v>174</v>
      </c>
      <c r="C42" s="23">
        <v>7635</v>
      </c>
      <c r="D42" s="24">
        <v>6108</v>
      </c>
    </row>
    <row r="43" spans="1:4" ht="10.5" customHeight="1">
      <c r="A43" s="22" t="s">
        <v>334</v>
      </c>
      <c r="B43" s="22" t="s">
        <v>201</v>
      </c>
      <c r="C43" s="23">
        <v>1101</v>
      </c>
      <c r="D43" s="24">
        <v>880.8</v>
      </c>
    </row>
    <row r="44" spans="1:4" ht="10.5" customHeight="1">
      <c r="A44" s="22" t="s">
        <v>334</v>
      </c>
      <c r="B44" s="22" t="s">
        <v>200</v>
      </c>
      <c r="C44" s="23">
        <v>2127</v>
      </c>
      <c r="D44" s="24">
        <v>1701.6</v>
      </c>
    </row>
    <row r="45" spans="1:4" ht="10.5" customHeight="1">
      <c r="A45" s="22" t="s">
        <v>334</v>
      </c>
      <c r="B45" s="22" t="s">
        <v>354</v>
      </c>
      <c r="C45" s="23">
        <v>2423</v>
      </c>
      <c r="D45" s="24">
        <v>1938.4</v>
      </c>
    </row>
    <row r="46" spans="1:4" ht="10.5" customHeight="1">
      <c r="A46" s="22" t="s">
        <v>334</v>
      </c>
      <c r="B46" s="22" t="s">
        <v>191</v>
      </c>
      <c r="C46" s="23">
        <v>3499</v>
      </c>
      <c r="D46" s="24">
        <v>2799.2</v>
      </c>
    </row>
    <row r="47" spans="1:4" ht="10.5" customHeight="1">
      <c r="A47" s="22" t="s">
        <v>334</v>
      </c>
      <c r="B47" s="22" t="s">
        <v>177</v>
      </c>
      <c r="C47" s="23">
        <v>2941</v>
      </c>
      <c r="D47" s="24">
        <v>2352.8</v>
      </c>
    </row>
    <row r="48" spans="1:4" ht="10.5" customHeight="1">
      <c r="A48" s="22" t="s">
        <v>334</v>
      </c>
      <c r="B48" s="22" t="s">
        <v>188</v>
      </c>
      <c r="C48" s="23">
        <v>8489</v>
      </c>
      <c r="D48" s="24">
        <v>6791.2</v>
      </c>
    </row>
    <row r="49" spans="1:4" ht="10.5" customHeight="1">
      <c r="A49" s="22" t="s">
        <v>334</v>
      </c>
      <c r="B49" s="22" t="s">
        <v>190</v>
      </c>
      <c r="C49" s="23">
        <v>15723</v>
      </c>
      <c r="D49" s="24">
        <v>12578.4</v>
      </c>
    </row>
    <row r="50" spans="1:4" ht="10.5" customHeight="1">
      <c r="A50" s="22" t="s">
        <v>334</v>
      </c>
      <c r="B50" s="22" t="s">
        <v>202</v>
      </c>
      <c r="C50" s="23">
        <v>1606</v>
      </c>
      <c r="D50" s="24">
        <v>1284.8</v>
      </c>
    </row>
    <row r="51" spans="1:4" ht="10.5" customHeight="1">
      <c r="A51" s="22" t="s">
        <v>334</v>
      </c>
      <c r="B51" s="22" t="s">
        <v>181</v>
      </c>
      <c r="C51" s="23">
        <v>1279</v>
      </c>
      <c r="D51" s="24">
        <v>1023.2</v>
      </c>
    </row>
    <row r="52" spans="1:4" ht="10.5" customHeight="1">
      <c r="A52" s="22" t="s">
        <v>334</v>
      </c>
      <c r="B52" s="22" t="s">
        <v>180</v>
      </c>
      <c r="C52" s="23">
        <v>3643</v>
      </c>
      <c r="D52" s="24">
        <v>2914.4</v>
      </c>
    </row>
    <row r="53" spans="1:4" ht="10.5" customHeight="1">
      <c r="A53" s="22" t="s">
        <v>334</v>
      </c>
      <c r="B53" s="22" t="s">
        <v>186</v>
      </c>
      <c r="C53" s="23">
        <v>1955</v>
      </c>
      <c r="D53" s="24">
        <v>1564</v>
      </c>
    </row>
    <row r="54" spans="1:4" ht="10.5" customHeight="1">
      <c r="A54" s="22" t="s">
        <v>334</v>
      </c>
      <c r="B54" s="22" t="s">
        <v>204</v>
      </c>
      <c r="C54" s="23">
        <v>2459</v>
      </c>
      <c r="D54" s="24">
        <v>1967.2</v>
      </c>
    </row>
    <row r="55" spans="1:4" ht="10.5" customHeight="1">
      <c r="A55" s="22" t="s">
        <v>334</v>
      </c>
      <c r="B55" s="22" t="s">
        <v>203</v>
      </c>
      <c r="C55" s="23">
        <v>2907</v>
      </c>
      <c r="D55" s="24">
        <v>2325.6</v>
      </c>
    </row>
    <row r="56" spans="1:4" ht="10.5" customHeight="1">
      <c r="A56" s="22" t="s">
        <v>334</v>
      </c>
      <c r="B56" s="22" t="s">
        <v>205</v>
      </c>
      <c r="C56" s="23">
        <v>5336</v>
      </c>
      <c r="D56" s="24">
        <v>4268.8</v>
      </c>
    </row>
    <row r="57" spans="1:4" ht="10.5" customHeight="1">
      <c r="A57" s="22" t="s">
        <v>334</v>
      </c>
      <c r="B57" s="22" t="s">
        <v>187</v>
      </c>
      <c r="C57" s="23">
        <v>1758</v>
      </c>
      <c r="D57" s="24">
        <v>1406.4</v>
      </c>
    </row>
    <row r="58" spans="1:4" ht="10.5" customHeight="1">
      <c r="A58" s="22" t="s">
        <v>334</v>
      </c>
      <c r="B58" s="22" t="s">
        <v>189</v>
      </c>
      <c r="C58" s="23">
        <v>3565</v>
      </c>
      <c r="D58" s="24">
        <v>2852</v>
      </c>
    </row>
    <row r="59" spans="1:4" ht="10.5" customHeight="1">
      <c r="A59" s="22" t="s">
        <v>344</v>
      </c>
      <c r="B59" s="22" t="s">
        <v>234</v>
      </c>
      <c r="C59" s="23">
        <v>2711</v>
      </c>
      <c r="D59" s="24">
        <v>2168.8</v>
      </c>
    </row>
    <row r="60" spans="1:4" ht="10.5" customHeight="1">
      <c r="A60" s="22" t="s">
        <v>344</v>
      </c>
      <c r="B60" s="22" t="s">
        <v>235</v>
      </c>
      <c r="C60" s="23">
        <v>2350</v>
      </c>
      <c r="D60" s="24">
        <v>1880</v>
      </c>
    </row>
    <row r="61" spans="1:4" ht="10.5" customHeight="1">
      <c r="A61" s="22" t="s">
        <v>344</v>
      </c>
      <c r="B61" s="22" t="s">
        <v>236</v>
      </c>
      <c r="C61" s="23">
        <v>2026</v>
      </c>
      <c r="D61" s="24">
        <v>1620.8</v>
      </c>
    </row>
    <row r="62" spans="1:4" ht="10.5" customHeight="1">
      <c r="A62" s="22" t="s">
        <v>344</v>
      </c>
      <c r="B62" s="22" t="s">
        <v>237</v>
      </c>
      <c r="C62" s="23">
        <v>872</v>
      </c>
      <c r="D62" s="24">
        <v>697.6</v>
      </c>
    </row>
    <row r="63" spans="1:4" ht="10.5" customHeight="1">
      <c r="A63" s="22" t="s">
        <v>344</v>
      </c>
      <c r="B63" s="22" t="s">
        <v>238</v>
      </c>
      <c r="C63" s="23">
        <v>902</v>
      </c>
      <c r="D63" s="24">
        <v>721.6</v>
      </c>
    </row>
    <row r="64" spans="1:4" ht="10.5" customHeight="1">
      <c r="A64" s="22" t="s">
        <v>348</v>
      </c>
      <c r="B64" s="22" t="s">
        <v>348</v>
      </c>
      <c r="C64" s="23">
        <v>110</v>
      </c>
      <c r="D64" s="24">
        <v>0</v>
      </c>
    </row>
    <row r="65" spans="1:4" ht="10.5" customHeight="1">
      <c r="A65" s="22" t="s">
        <v>315</v>
      </c>
      <c r="B65" s="22" t="s">
        <v>252</v>
      </c>
      <c r="C65" s="23">
        <v>1386</v>
      </c>
      <c r="D65" s="24">
        <v>1108.8</v>
      </c>
    </row>
    <row r="66" spans="1:4" ht="10.5" customHeight="1">
      <c r="A66" s="22" t="s">
        <v>315</v>
      </c>
      <c r="B66" s="22" t="s">
        <v>253</v>
      </c>
      <c r="C66" s="23">
        <v>675</v>
      </c>
      <c r="D66" s="24">
        <v>540</v>
      </c>
    </row>
    <row r="67" spans="1:4" ht="10.5" customHeight="1">
      <c r="A67" s="22" t="s">
        <v>315</v>
      </c>
      <c r="B67" s="22" t="s">
        <v>355</v>
      </c>
      <c r="C67" s="23">
        <v>1007</v>
      </c>
      <c r="D67" s="24">
        <v>805.6</v>
      </c>
    </row>
    <row r="68" spans="1:4" ht="10.5" customHeight="1">
      <c r="A68" s="22" t="s">
        <v>315</v>
      </c>
      <c r="B68" s="22" t="s">
        <v>255</v>
      </c>
      <c r="C68" s="23">
        <v>1932</v>
      </c>
      <c r="D68" s="24">
        <v>1545.6</v>
      </c>
    </row>
    <row r="69" spans="1:4" ht="10.5" customHeight="1">
      <c r="A69" s="22" t="s">
        <v>315</v>
      </c>
      <c r="B69" s="22" t="s">
        <v>256</v>
      </c>
      <c r="C69" s="23">
        <v>725</v>
      </c>
      <c r="D69" s="24">
        <v>580</v>
      </c>
    </row>
    <row r="70" spans="1:4" ht="10.5" customHeight="1">
      <c r="A70" s="22" t="s">
        <v>315</v>
      </c>
      <c r="B70" s="22" t="s">
        <v>257</v>
      </c>
      <c r="C70" s="23">
        <v>2563</v>
      </c>
      <c r="D70" s="24">
        <v>2050.4</v>
      </c>
    </row>
    <row r="71" spans="1:4" ht="10.5" customHeight="1">
      <c r="A71" s="22" t="s">
        <v>315</v>
      </c>
      <c r="B71" s="22" t="s">
        <v>258</v>
      </c>
      <c r="C71" s="23">
        <v>1211</v>
      </c>
      <c r="D71" s="24">
        <v>968.8</v>
      </c>
    </row>
    <row r="72" spans="1:4" ht="10.5" customHeight="1">
      <c r="A72" s="22" t="s">
        <v>315</v>
      </c>
      <c r="B72" s="22" t="s">
        <v>259</v>
      </c>
      <c r="C72" s="23">
        <v>1050</v>
      </c>
      <c r="D72" s="24">
        <v>840</v>
      </c>
    </row>
    <row r="73" spans="1:4" ht="10.5" customHeight="1">
      <c r="A73" s="22" t="s">
        <v>315</v>
      </c>
      <c r="B73" s="22" t="s">
        <v>260</v>
      </c>
      <c r="C73" s="23">
        <v>750</v>
      </c>
      <c r="D73" s="24">
        <v>600</v>
      </c>
    </row>
    <row r="74" spans="1:4" ht="10.5" customHeight="1">
      <c r="A74" s="22" t="s">
        <v>315</v>
      </c>
      <c r="B74" s="22" t="s">
        <v>261</v>
      </c>
      <c r="C74" s="23">
        <v>433</v>
      </c>
      <c r="D74" s="24">
        <v>346.4</v>
      </c>
    </row>
    <row r="75" spans="1:4" ht="10.5" customHeight="1">
      <c r="A75" s="22" t="s">
        <v>315</v>
      </c>
      <c r="B75" s="22" t="s">
        <v>262</v>
      </c>
      <c r="C75" s="23">
        <v>3117</v>
      </c>
      <c r="D75" s="24">
        <v>2493.6</v>
      </c>
    </row>
    <row r="76" spans="1:4" ht="10.5" customHeight="1">
      <c r="A76" s="22" t="s">
        <v>315</v>
      </c>
      <c r="B76" s="22" t="s">
        <v>263</v>
      </c>
      <c r="C76" s="23">
        <v>1632</v>
      </c>
      <c r="D76" s="24">
        <v>1305.6</v>
      </c>
    </row>
    <row r="77" spans="1:4" ht="10.5" customHeight="1">
      <c r="A77" s="22" t="s">
        <v>315</v>
      </c>
      <c r="B77" s="22" t="s">
        <v>264</v>
      </c>
      <c r="C77" s="23">
        <v>2169</v>
      </c>
      <c r="D77" s="24">
        <v>1735.2</v>
      </c>
    </row>
    <row r="78" spans="1:4" ht="10.5" customHeight="1">
      <c r="A78" s="22" t="s">
        <v>315</v>
      </c>
      <c r="B78" s="22" t="s">
        <v>265</v>
      </c>
      <c r="C78" s="23">
        <v>3275</v>
      </c>
      <c r="D78" s="24">
        <v>2620</v>
      </c>
    </row>
    <row r="79" spans="1:4" ht="10.5" customHeight="1">
      <c r="A79" s="22" t="s">
        <v>315</v>
      </c>
      <c r="B79" s="22" t="s">
        <v>266</v>
      </c>
      <c r="C79" s="23">
        <v>537</v>
      </c>
      <c r="D79" s="24">
        <v>429.6</v>
      </c>
    </row>
    <row r="80" spans="1:4" ht="10.5" customHeight="1">
      <c r="A80" s="22" t="s">
        <v>315</v>
      </c>
      <c r="B80" s="22" t="s">
        <v>267</v>
      </c>
      <c r="C80" s="23">
        <v>4417</v>
      </c>
      <c r="D80" s="24">
        <v>3533.6</v>
      </c>
    </row>
    <row r="81" spans="1:4" ht="10.5" customHeight="1">
      <c r="A81" s="22" t="s">
        <v>313</v>
      </c>
      <c r="B81" s="22" t="s">
        <v>19</v>
      </c>
      <c r="C81" s="23">
        <v>2383</v>
      </c>
      <c r="D81" s="24">
        <v>1906.4</v>
      </c>
    </row>
    <row r="82" spans="1:4" ht="10.5" customHeight="1">
      <c r="A82" s="22" t="s">
        <v>313</v>
      </c>
      <c r="B82" s="22" t="s">
        <v>50</v>
      </c>
      <c r="C82" s="23">
        <v>7698</v>
      </c>
      <c r="D82" s="24">
        <v>6158.4</v>
      </c>
    </row>
    <row r="83" spans="1:4" ht="10.5" customHeight="1">
      <c r="A83" s="22" t="s">
        <v>313</v>
      </c>
      <c r="B83" s="22" t="s">
        <v>91</v>
      </c>
      <c r="C83" s="23">
        <v>2058</v>
      </c>
      <c r="D83" s="24">
        <v>1646.4</v>
      </c>
    </row>
    <row r="84" spans="1:4" ht="10.5" customHeight="1">
      <c r="A84" s="22" t="s">
        <v>313</v>
      </c>
      <c r="B84" s="22" t="s">
        <v>95</v>
      </c>
      <c r="C84" s="23">
        <v>8293</v>
      </c>
      <c r="D84" s="24">
        <v>6634.4</v>
      </c>
    </row>
    <row r="85" spans="1:4" ht="10.5" customHeight="1">
      <c r="A85" s="22" t="s">
        <v>313</v>
      </c>
      <c r="B85" s="22" t="s">
        <v>109</v>
      </c>
      <c r="C85" s="23">
        <v>4344</v>
      </c>
      <c r="D85" s="24">
        <v>3475.2</v>
      </c>
    </row>
    <row r="86" spans="1:4" ht="10.5" customHeight="1">
      <c r="A86" s="22" t="s">
        <v>313</v>
      </c>
      <c r="B86" s="22" t="s">
        <v>115</v>
      </c>
      <c r="C86" s="23">
        <v>2194</v>
      </c>
      <c r="D86" s="24">
        <v>1755.2</v>
      </c>
    </row>
    <row r="87" spans="1:4" ht="10.5" customHeight="1">
      <c r="A87" s="22" t="s">
        <v>313</v>
      </c>
      <c r="B87" s="22" t="s">
        <v>132</v>
      </c>
      <c r="C87" s="23">
        <v>5815</v>
      </c>
      <c r="D87" s="24">
        <v>4652</v>
      </c>
    </row>
    <row r="88" spans="1:4" ht="10.5" customHeight="1">
      <c r="A88" s="22" t="s">
        <v>313</v>
      </c>
      <c r="B88" s="22" t="s">
        <v>140</v>
      </c>
      <c r="C88" s="23">
        <v>4719</v>
      </c>
      <c r="D88" s="24">
        <v>3775.2</v>
      </c>
    </row>
    <row r="89" spans="1:4" ht="10.5" customHeight="1">
      <c r="A89" s="22" t="s">
        <v>313</v>
      </c>
      <c r="B89" s="22" t="s">
        <v>141</v>
      </c>
      <c r="C89" s="23">
        <v>16760</v>
      </c>
      <c r="D89" s="24">
        <v>13408</v>
      </c>
    </row>
    <row r="90" spans="1:4" ht="10.5" customHeight="1">
      <c r="A90" s="22" t="s">
        <v>342</v>
      </c>
      <c r="B90" s="22" t="s">
        <v>231</v>
      </c>
      <c r="C90" s="23">
        <v>5516</v>
      </c>
      <c r="D90" s="24">
        <v>4412.8</v>
      </c>
    </row>
    <row r="91" spans="1:4" ht="10.5" customHeight="1">
      <c r="A91" s="22" t="s">
        <v>342</v>
      </c>
      <c r="B91" s="22" t="s">
        <v>214</v>
      </c>
      <c r="C91" s="23">
        <v>1013</v>
      </c>
      <c r="D91" s="24">
        <v>810.4</v>
      </c>
    </row>
    <row r="92" spans="1:4" ht="10.5" customHeight="1">
      <c r="A92" s="22" t="s">
        <v>342</v>
      </c>
      <c r="B92" s="22" t="s">
        <v>215</v>
      </c>
      <c r="C92" s="23">
        <v>10111</v>
      </c>
      <c r="D92" s="24">
        <v>8088.8</v>
      </c>
    </row>
    <row r="93" spans="1:4" ht="10.5" customHeight="1">
      <c r="A93" s="22" t="s">
        <v>342</v>
      </c>
      <c r="B93" s="22" t="s">
        <v>216</v>
      </c>
      <c r="C93" s="23">
        <v>1660</v>
      </c>
      <c r="D93" s="24">
        <v>1328</v>
      </c>
    </row>
    <row r="94" spans="1:4" ht="10.5" customHeight="1">
      <c r="A94" s="22" t="s">
        <v>342</v>
      </c>
      <c r="B94" s="22" t="s">
        <v>232</v>
      </c>
      <c r="C94" s="23">
        <v>1868</v>
      </c>
      <c r="D94" s="24">
        <v>1494.4</v>
      </c>
    </row>
    <row r="95" spans="1:4" ht="10.5" customHeight="1">
      <c r="A95" s="22" t="s">
        <v>342</v>
      </c>
      <c r="B95" s="22" t="s">
        <v>217</v>
      </c>
      <c r="C95" s="23">
        <v>2918</v>
      </c>
      <c r="D95" s="24">
        <v>2334.4</v>
      </c>
    </row>
    <row r="96" spans="1:4" ht="10.5" customHeight="1">
      <c r="A96" s="22" t="s">
        <v>342</v>
      </c>
      <c r="B96" s="22" t="s">
        <v>233</v>
      </c>
      <c r="C96" s="23">
        <v>2583</v>
      </c>
      <c r="D96" s="24">
        <v>2066.4</v>
      </c>
    </row>
    <row r="97" spans="1:4" ht="10.5" customHeight="1">
      <c r="A97" s="22" t="s">
        <v>335</v>
      </c>
      <c r="B97" s="22" t="s">
        <v>269</v>
      </c>
      <c r="C97" s="23">
        <v>5454</v>
      </c>
      <c r="D97" s="24">
        <v>4363.2</v>
      </c>
    </row>
    <row r="98" spans="1:4" ht="10.5" customHeight="1">
      <c r="A98" s="22" t="s">
        <v>335</v>
      </c>
      <c r="B98" s="22" t="s">
        <v>282</v>
      </c>
      <c r="C98" s="23">
        <v>1253</v>
      </c>
      <c r="D98" s="24">
        <v>1002.4</v>
      </c>
    </row>
    <row r="99" spans="1:4" ht="10.5" customHeight="1">
      <c r="A99" s="22" t="s">
        <v>335</v>
      </c>
      <c r="B99" s="22" t="s">
        <v>294</v>
      </c>
      <c r="C99" s="23">
        <v>19315</v>
      </c>
      <c r="D99" s="24">
        <v>15452</v>
      </c>
    </row>
    <row r="100" spans="1:4" ht="10.5" customHeight="1">
      <c r="A100" s="22" t="s">
        <v>335</v>
      </c>
      <c r="B100" s="22" t="s">
        <v>273</v>
      </c>
      <c r="C100" s="23">
        <v>3232</v>
      </c>
      <c r="D100" s="24">
        <v>2585.6</v>
      </c>
    </row>
    <row r="101" spans="1:4" ht="10.5" customHeight="1">
      <c r="A101" s="22" t="s">
        <v>335</v>
      </c>
      <c r="B101" s="22" t="s">
        <v>292</v>
      </c>
      <c r="C101" s="23">
        <v>4671</v>
      </c>
      <c r="D101" s="24">
        <v>3736.8</v>
      </c>
    </row>
    <row r="102" spans="1:4" ht="10.5" customHeight="1">
      <c r="A102" s="22" t="s">
        <v>335</v>
      </c>
      <c r="B102" s="22" t="s">
        <v>309</v>
      </c>
      <c r="C102" s="23">
        <v>5681</v>
      </c>
      <c r="D102" s="24">
        <v>4544.8</v>
      </c>
    </row>
    <row r="103" spans="1:4" ht="10.5" customHeight="1">
      <c r="A103" s="22" t="s">
        <v>335</v>
      </c>
      <c r="B103" s="22" t="s">
        <v>276</v>
      </c>
      <c r="C103" s="23">
        <v>4787</v>
      </c>
      <c r="D103" s="24">
        <v>3829.6</v>
      </c>
    </row>
    <row r="104" spans="1:4" ht="10.5" customHeight="1">
      <c r="A104" s="22" t="s">
        <v>335</v>
      </c>
      <c r="B104" s="22" t="s">
        <v>291</v>
      </c>
      <c r="C104" s="23">
        <v>1524</v>
      </c>
      <c r="D104" s="24">
        <v>1219.2</v>
      </c>
    </row>
    <row r="105" spans="1:4" ht="10.5" customHeight="1">
      <c r="A105" s="22" t="s">
        <v>335</v>
      </c>
      <c r="B105" s="22" t="s">
        <v>277</v>
      </c>
      <c r="C105" s="23">
        <v>4708</v>
      </c>
      <c r="D105" s="24">
        <v>3766.4</v>
      </c>
    </row>
    <row r="106" spans="1:4" ht="10.5" customHeight="1">
      <c r="A106" s="22" t="s">
        <v>335</v>
      </c>
      <c r="B106" s="22" t="s">
        <v>270</v>
      </c>
      <c r="C106" s="23">
        <v>3115</v>
      </c>
      <c r="D106" s="24">
        <v>2492</v>
      </c>
    </row>
    <row r="107" spans="1:4" ht="10.5" customHeight="1">
      <c r="A107" s="22" t="s">
        <v>335</v>
      </c>
      <c r="B107" s="22" t="s">
        <v>289</v>
      </c>
      <c r="C107" s="23">
        <v>6474</v>
      </c>
      <c r="D107" s="24">
        <v>5179.2</v>
      </c>
    </row>
    <row r="108" spans="1:4" ht="10.5" customHeight="1">
      <c r="A108" s="22" t="s">
        <v>335</v>
      </c>
      <c r="B108" s="22" t="s">
        <v>275</v>
      </c>
      <c r="C108" s="23">
        <v>4301</v>
      </c>
      <c r="D108" s="24">
        <v>3440.8</v>
      </c>
    </row>
    <row r="109" spans="1:4" ht="10.5" customHeight="1">
      <c r="A109" s="22" t="s">
        <v>335</v>
      </c>
      <c r="B109" s="22" t="s">
        <v>278</v>
      </c>
      <c r="C109" s="23">
        <v>4027</v>
      </c>
      <c r="D109" s="24">
        <v>3221.6</v>
      </c>
    </row>
    <row r="110" spans="1:4" ht="10.5" customHeight="1">
      <c r="A110" s="22" t="s">
        <v>335</v>
      </c>
      <c r="B110" s="22" t="s">
        <v>285</v>
      </c>
      <c r="C110" s="23">
        <v>4449</v>
      </c>
      <c r="D110" s="24">
        <v>3559.2</v>
      </c>
    </row>
    <row r="111" spans="1:4" ht="10.5" customHeight="1">
      <c r="A111" s="22" t="s">
        <v>335</v>
      </c>
      <c r="B111" s="22" t="s">
        <v>274</v>
      </c>
      <c r="C111" s="23">
        <v>4489</v>
      </c>
      <c r="D111" s="24">
        <v>3591.2</v>
      </c>
    </row>
    <row r="112" spans="1:4" ht="10.5" customHeight="1">
      <c r="A112" s="22" t="s">
        <v>335</v>
      </c>
      <c r="B112" s="22" t="s">
        <v>286</v>
      </c>
      <c r="C112" s="23">
        <v>1236</v>
      </c>
      <c r="D112" s="24">
        <v>988.8</v>
      </c>
    </row>
    <row r="113" spans="1:4" ht="10.5" customHeight="1">
      <c r="A113" s="22" t="s">
        <v>335</v>
      </c>
      <c r="B113" s="22" t="s">
        <v>293</v>
      </c>
      <c r="C113" s="23">
        <v>1556</v>
      </c>
      <c r="D113" s="24">
        <v>1244.8</v>
      </c>
    </row>
    <row r="114" spans="1:4" ht="10.5" customHeight="1">
      <c r="A114" s="22" t="s">
        <v>335</v>
      </c>
      <c r="B114" s="22" t="s">
        <v>283</v>
      </c>
      <c r="C114" s="23">
        <v>2223</v>
      </c>
      <c r="D114" s="24">
        <v>1778.4</v>
      </c>
    </row>
    <row r="115" spans="1:4" ht="10.5" customHeight="1">
      <c r="A115" s="22" t="s">
        <v>335</v>
      </c>
      <c r="B115" s="22" t="s">
        <v>271</v>
      </c>
      <c r="C115" s="23">
        <v>6115</v>
      </c>
      <c r="D115" s="24">
        <v>4892</v>
      </c>
    </row>
    <row r="116" spans="1:4" ht="10.5" customHeight="1">
      <c r="A116" s="22" t="s">
        <v>335</v>
      </c>
      <c r="B116" s="22" t="s">
        <v>288</v>
      </c>
      <c r="C116" s="23">
        <v>3945</v>
      </c>
      <c r="D116" s="24">
        <v>3156</v>
      </c>
    </row>
    <row r="117" spans="1:4" ht="10.5" customHeight="1">
      <c r="A117" s="22" t="s">
        <v>335</v>
      </c>
      <c r="B117" s="22" t="s">
        <v>281</v>
      </c>
      <c r="C117" s="23">
        <v>2776</v>
      </c>
      <c r="D117" s="24">
        <v>2220.8</v>
      </c>
    </row>
    <row r="118" spans="1:4" ht="10.5" customHeight="1">
      <c r="A118" s="22" t="s">
        <v>335</v>
      </c>
      <c r="B118" s="22" t="s">
        <v>356</v>
      </c>
      <c r="C118" s="23">
        <v>1884</v>
      </c>
      <c r="D118" s="24">
        <v>1507.2</v>
      </c>
    </row>
    <row r="119" spans="1:4" ht="10.5" customHeight="1">
      <c r="A119" s="22" t="s">
        <v>335</v>
      </c>
      <c r="B119" s="22" t="s">
        <v>272</v>
      </c>
      <c r="C119" s="23">
        <v>6059</v>
      </c>
      <c r="D119" s="24">
        <v>4847.2</v>
      </c>
    </row>
    <row r="120" spans="1:4" ht="10.5" customHeight="1">
      <c r="A120" s="22" t="s">
        <v>335</v>
      </c>
      <c r="B120" s="22" t="s">
        <v>284</v>
      </c>
      <c r="C120" s="23">
        <v>2020</v>
      </c>
      <c r="D120" s="24">
        <v>1616</v>
      </c>
    </row>
    <row r="121" spans="1:4" ht="10.5" customHeight="1">
      <c r="A121" s="22" t="s">
        <v>335</v>
      </c>
      <c r="B121" s="22" t="s">
        <v>287</v>
      </c>
      <c r="C121" s="23">
        <v>1143</v>
      </c>
      <c r="D121" s="24">
        <v>914.4</v>
      </c>
    </row>
    <row r="122" spans="1:4" ht="10.5" customHeight="1">
      <c r="A122" s="22" t="s">
        <v>335</v>
      </c>
      <c r="B122" s="22" t="s">
        <v>280</v>
      </c>
      <c r="C122" s="23">
        <v>5192</v>
      </c>
      <c r="D122" s="24">
        <v>4153.6</v>
      </c>
    </row>
    <row r="123" spans="1:4" ht="10.5" customHeight="1">
      <c r="A123" s="22" t="s">
        <v>335</v>
      </c>
      <c r="B123" s="22" t="s">
        <v>290</v>
      </c>
      <c r="C123" s="23">
        <v>4382</v>
      </c>
      <c r="D123" s="24">
        <v>3505.6</v>
      </c>
    </row>
    <row r="124" spans="1:4" ht="10.5" customHeight="1">
      <c r="A124" s="22" t="s">
        <v>335</v>
      </c>
      <c r="B124" s="22" t="s">
        <v>268</v>
      </c>
      <c r="C124" s="23">
        <v>53538</v>
      </c>
      <c r="D124" s="24">
        <v>42830.4</v>
      </c>
    </row>
    <row r="125" spans="1:4" ht="10.5" customHeight="1">
      <c r="A125" s="22" t="s">
        <v>340</v>
      </c>
      <c r="B125" s="22" t="s">
        <v>322</v>
      </c>
      <c r="C125" s="23">
        <v>4285</v>
      </c>
      <c r="D125" s="24">
        <v>3428</v>
      </c>
    </row>
    <row r="126" spans="1:4" ht="10.5" customHeight="1">
      <c r="A126" s="22" t="s">
        <v>340</v>
      </c>
      <c r="B126" s="22" t="s">
        <v>243</v>
      </c>
      <c r="C126" s="23">
        <v>6265</v>
      </c>
      <c r="D126" s="24">
        <v>5012</v>
      </c>
    </row>
    <row r="127" spans="1:4" ht="10.5" customHeight="1">
      <c r="A127" s="22" t="s">
        <v>340</v>
      </c>
      <c r="B127" s="22" t="s">
        <v>244</v>
      </c>
      <c r="C127" s="23">
        <v>2034</v>
      </c>
      <c r="D127" s="24">
        <v>1627.2</v>
      </c>
    </row>
    <row r="128" spans="1:4" ht="10.5" customHeight="1">
      <c r="A128" s="22" t="s">
        <v>340</v>
      </c>
      <c r="B128" s="22" t="s">
        <v>321</v>
      </c>
      <c r="C128" s="23">
        <v>4934</v>
      </c>
      <c r="D128" s="24">
        <v>3947.2</v>
      </c>
    </row>
    <row r="129" spans="1:4" ht="10.5" customHeight="1">
      <c r="A129" s="22" t="s">
        <v>340</v>
      </c>
      <c r="B129" s="22" t="s">
        <v>320</v>
      </c>
      <c r="C129" s="23">
        <v>605</v>
      </c>
      <c r="D129" s="24">
        <v>484</v>
      </c>
    </row>
    <row r="130" spans="1:4" ht="10.5" customHeight="1">
      <c r="A130" s="22" t="s">
        <v>340</v>
      </c>
      <c r="B130" s="22" t="s">
        <v>319</v>
      </c>
      <c r="C130" s="23">
        <v>5385</v>
      </c>
      <c r="D130" s="24">
        <v>4308</v>
      </c>
    </row>
    <row r="131" spans="1:4" ht="10.5" customHeight="1">
      <c r="A131" s="22" t="s">
        <v>340</v>
      </c>
      <c r="B131" s="22" t="s">
        <v>245</v>
      </c>
      <c r="C131" s="23">
        <v>6758</v>
      </c>
      <c r="D131" s="24">
        <v>5406.4</v>
      </c>
    </row>
    <row r="132" spans="1:4" ht="10.5" customHeight="1">
      <c r="A132" s="22" t="s">
        <v>349</v>
      </c>
      <c r="B132" s="22" t="s">
        <v>6</v>
      </c>
      <c r="C132" s="23">
        <v>10020</v>
      </c>
      <c r="D132" s="24">
        <v>8016</v>
      </c>
    </row>
    <row r="133" spans="1:4" ht="10.5" customHeight="1">
      <c r="A133" s="22" t="s">
        <v>349</v>
      </c>
      <c r="B133" s="22" t="s">
        <v>7</v>
      </c>
      <c r="C133" s="23">
        <v>7267</v>
      </c>
      <c r="D133" s="24">
        <v>5813.6</v>
      </c>
    </row>
    <row r="134" spans="1:4" ht="10.5" customHeight="1">
      <c r="A134" s="22" t="s">
        <v>349</v>
      </c>
      <c r="B134" s="22" t="s">
        <v>8</v>
      </c>
      <c r="C134" s="23">
        <v>9183</v>
      </c>
      <c r="D134" s="24">
        <v>7346.4</v>
      </c>
    </row>
    <row r="135" spans="1:4" ht="10.5" customHeight="1">
      <c r="A135" s="22" t="s">
        <v>349</v>
      </c>
      <c r="B135" s="22" t="s">
        <v>9</v>
      </c>
      <c r="C135" s="23">
        <v>12664</v>
      </c>
      <c r="D135" s="24">
        <v>10131.2</v>
      </c>
    </row>
    <row r="136" spans="1:4" ht="10.5" customHeight="1">
      <c r="A136" s="22" t="s">
        <v>349</v>
      </c>
      <c r="B136" s="22" t="s">
        <v>357</v>
      </c>
      <c r="C136" s="23">
        <v>12493</v>
      </c>
      <c r="D136" s="24">
        <v>9994.4</v>
      </c>
    </row>
    <row r="137" spans="1:4" ht="10.5" customHeight="1">
      <c r="A137" s="22" t="s">
        <v>349</v>
      </c>
      <c r="B137" s="22" t="s">
        <v>12</v>
      </c>
      <c r="C137" s="23">
        <v>1411</v>
      </c>
      <c r="D137" s="24">
        <v>1128.8</v>
      </c>
    </row>
    <row r="138" spans="1:4" ht="10.5" customHeight="1">
      <c r="A138" s="22" t="s">
        <v>349</v>
      </c>
      <c r="B138" s="22" t="s">
        <v>13</v>
      </c>
      <c r="C138" s="23">
        <v>17761</v>
      </c>
      <c r="D138" s="24">
        <v>14208.8</v>
      </c>
    </row>
    <row r="139" spans="1:4" ht="10.5" customHeight="1">
      <c r="A139" s="22" t="s">
        <v>349</v>
      </c>
      <c r="B139" s="22" t="s">
        <v>15</v>
      </c>
      <c r="C139" s="23">
        <v>1427</v>
      </c>
      <c r="D139" s="24">
        <v>1141.6</v>
      </c>
    </row>
    <row r="140" spans="1:4" ht="10.5" customHeight="1">
      <c r="A140" s="22" t="s">
        <v>349</v>
      </c>
      <c r="B140" s="22" t="s">
        <v>16</v>
      </c>
      <c r="C140" s="23">
        <v>694</v>
      </c>
      <c r="D140" s="24">
        <v>555.2</v>
      </c>
    </row>
    <row r="141" spans="1:4" ht="10.5" customHeight="1">
      <c r="A141" s="22" t="s">
        <v>349</v>
      </c>
      <c r="B141" s="22" t="s">
        <v>17</v>
      </c>
      <c r="C141" s="23">
        <v>12853</v>
      </c>
      <c r="D141" s="24">
        <v>10282.4</v>
      </c>
    </row>
    <row r="142" spans="1:4" ht="10.5" customHeight="1">
      <c r="A142" s="22" t="s">
        <v>349</v>
      </c>
      <c r="B142" s="22" t="s">
        <v>18</v>
      </c>
      <c r="C142" s="23">
        <v>10601</v>
      </c>
      <c r="D142" s="24">
        <v>8480.8</v>
      </c>
    </row>
    <row r="143" spans="1:4" ht="10.5" customHeight="1">
      <c r="A143" s="22" t="s">
        <v>349</v>
      </c>
      <c r="B143" s="22" t="s">
        <v>20</v>
      </c>
      <c r="C143" s="23">
        <v>994</v>
      </c>
      <c r="D143" s="24">
        <v>795.2</v>
      </c>
    </row>
    <row r="144" spans="1:4" ht="10.5" customHeight="1">
      <c r="A144" s="22" t="s">
        <v>349</v>
      </c>
      <c r="B144" s="22" t="s">
        <v>21</v>
      </c>
      <c r="C144" s="23">
        <v>2088</v>
      </c>
      <c r="D144" s="24">
        <v>1670.4</v>
      </c>
    </row>
    <row r="145" spans="1:4" ht="10.5" customHeight="1">
      <c r="A145" s="22" t="s">
        <v>349</v>
      </c>
      <c r="B145" s="22" t="s">
        <v>22</v>
      </c>
      <c r="C145" s="23">
        <v>5038</v>
      </c>
      <c r="D145" s="24">
        <v>4030.4</v>
      </c>
    </row>
    <row r="146" spans="1:4" ht="10.5" customHeight="1">
      <c r="A146" s="22" t="s">
        <v>349</v>
      </c>
      <c r="B146" s="22" t="s">
        <v>24</v>
      </c>
      <c r="C146" s="23">
        <v>23150</v>
      </c>
      <c r="D146" s="24">
        <v>18520</v>
      </c>
    </row>
    <row r="147" spans="1:4" ht="10.5" customHeight="1">
      <c r="A147" s="22" t="s">
        <v>349</v>
      </c>
      <c r="B147" s="22" t="s">
        <v>25</v>
      </c>
      <c r="C147" s="23">
        <v>496</v>
      </c>
      <c r="D147" s="24">
        <v>396.8</v>
      </c>
    </row>
    <row r="148" spans="1:4" ht="10.5" customHeight="1">
      <c r="A148" s="22" t="s">
        <v>349</v>
      </c>
      <c r="B148" s="22" t="s">
        <v>26</v>
      </c>
      <c r="C148" s="23">
        <v>6855</v>
      </c>
      <c r="D148" s="24">
        <v>5484</v>
      </c>
    </row>
    <row r="149" spans="1:4" ht="10.5" customHeight="1">
      <c r="A149" s="22" t="s">
        <v>349</v>
      </c>
      <c r="B149" s="22" t="s">
        <v>27</v>
      </c>
      <c r="C149" s="23">
        <v>21856</v>
      </c>
      <c r="D149" s="24">
        <v>17484.8</v>
      </c>
    </row>
    <row r="150" spans="1:4" ht="10.5" customHeight="1">
      <c r="A150" s="22" t="s">
        <v>349</v>
      </c>
      <c r="B150" s="22" t="s">
        <v>29</v>
      </c>
      <c r="C150" s="23">
        <v>3840</v>
      </c>
      <c r="D150" s="24">
        <v>3072</v>
      </c>
    </row>
    <row r="151" spans="1:4" ht="10.5" customHeight="1">
      <c r="A151" s="22" t="s">
        <v>349</v>
      </c>
      <c r="B151" s="22" t="s">
        <v>30</v>
      </c>
      <c r="C151" s="23">
        <v>10300</v>
      </c>
      <c r="D151" s="24">
        <v>8240</v>
      </c>
    </row>
    <row r="152" spans="1:4" ht="10.5" customHeight="1">
      <c r="A152" s="22" t="s">
        <v>349</v>
      </c>
      <c r="B152" s="22" t="s">
        <v>32</v>
      </c>
      <c r="C152" s="23">
        <v>254</v>
      </c>
      <c r="D152" s="24">
        <v>203.2</v>
      </c>
    </row>
    <row r="153" spans="1:4" ht="10.5" customHeight="1">
      <c r="A153" s="22" t="s">
        <v>349</v>
      </c>
      <c r="B153" s="22" t="s">
        <v>33</v>
      </c>
      <c r="C153" s="23">
        <v>4599</v>
      </c>
      <c r="D153" s="24">
        <v>3679.2</v>
      </c>
    </row>
    <row r="154" spans="1:4" ht="10.5" customHeight="1">
      <c r="A154" s="22" t="s">
        <v>349</v>
      </c>
      <c r="B154" s="22" t="s">
        <v>34</v>
      </c>
      <c r="C154" s="23">
        <v>2184</v>
      </c>
      <c r="D154" s="24">
        <v>1747.2</v>
      </c>
    </row>
    <row r="155" spans="1:4" ht="10.5" customHeight="1">
      <c r="A155" s="22" t="s">
        <v>349</v>
      </c>
      <c r="B155" s="22" t="s">
        <v>35</v>
      </c>
      <c r="C155" s="23">
        <v>274</v>
      </c>
      <c r="D155" s="24">
        <v>219.2</v>
      </c>
    </row>
    <row r="156" spans="1:4" ht="10.5" customHeight="1">
      <c r="A156" s="22" t="s">
        <v>349</v>
      </c>
      <c r="B156" s="22" t="s">
        <v>36</v>
      </c>
      <c r="C156" s="23">
        <v>8720</v>
      </c>
      <c r="D156" s="24">
        <v>6976</v>
      </c>
    </row>
    <row r="157" spans="1:4" ht="10.5" customHeight="1">
      <c r="A157" s="22" t="s">
        <v>349</v>
      </c>
      <c r="B157" s="22" t="s">
        <v>37</v>
      </c>
      <c r="C157" s="23">
        <v>6448</v>
      </c>
      <c r="D157" s="24">
        <v>5158.4</v>
      </c>
    </row>
    <row r="158" spans="1:4" ht="10.5" customHeight="1">
      <c r="A158" s="22" t="s">
        <v>349</v>
      </c>
      <c r="B158" s="22" t="s">
        <v>38</v>
      </c>
      <c r="C158" s="23">
        <v>1680</v>
      </c>
      <c r="D158" s="24">
        <v>1344</v>
      </c>
    </row>
    <row r="159" spans="1:4" ht="10.5" customHeight="1">
      <c r="A159" s="22" t="s">
        <v>349</v>
      </c>
      <c r="B159" s="22" t="s">
        <v>39</v>
      </c>
      <c r="C159" s="23">
        <v>7154</v>
      </c>
      <c r="D159" s="24">
        <v>5723.2</v>
      </c>
    </row>
    <row r="160" spans="1:4" ht="10.5" customHeight="1">
      <c r="A160" s="22" t="s">
        <v>349</v>
      </c>
      <c r="B160" s="22" t="s">
        <v>40</v>
      </c>
      <c r="C160" s="23">
        <v>1676</v>
      </c>
      <c r="D160" s="24">
        <v>1340.8</v>
      </c>
    </row>
    <row r="161" spans="1:4" ht="10.5" customHeight="1">
      <c r="A161" s="22" t="s">
        <v>349</v>
      </c>
      <c r="B161" s="22" t="s">
        <v>42</v>
      </c>
      <c r="C161" s="23">
        <v>9229</v>
      </c>
      <c r="D161" s="24">
        <v>7383.2</v>
      </c>
    </row>
    <row r="162" spans="1:4" ht="10.5" customHeight="1">
      <c r="A162" s="22" t="s">
        <v>349</v>
      </c>
      <c r="B162" s="22" t="s">
        <v>96</v>
      </c>
      <c r="C162" s="23">
        <v>3555</v>
      </c>
      <c r="D162" s="24">
        <v>2844</v>
      </c>
    </row>
    <row r="163" spans="1:4" ht="10.5" customHeight="1">
      <c r="A163" s="22" t="s">
        <v>349</v>
      </c>
      <c r="B163" s="22" t="s">
        <v>43</v>
      </c>
      <c r="C163" s="23">
        <v>3100</v>
      </c>
      <c r="D163" s="24">
        <v>2480</v>
      </c>
    </row>
    <row r="164" spans="1:4" ht="10.5" customHeight="1">
      <c r="A164" s="22" t="s">
        <v>349</v>
      </c>
      <c r="B164" s="22" t="s">
        <v>44</v>
      </c>
      <c r="C164" s="23">
        <v>6218</v>
      </c>
      <c r="D164" s="24">
        <v>4974.4</v>
      </c>
    </row>
    <row r="165" spans="1:4" ht="10.5" customHeight="1">
      <c r="A165" s="22" t="s">
        <v>349</v>
      </c>
      <c r="B165" s="22" t="s">
        <v>45</v>
      </c>
      <c r="C165" s="23">
        <v>262</v>
      </c>
      <c r="D165" s="24">
        <v>209.6</v>
      </c>
    </row>
    <row r="166" spans="1:4" ht="10.5" customHeight="1">
      <c r="A166" s="22" t="s">
        <v>349</v>
      </c>
      <c r="B166" s="22" t="s">
        <v>48</v>
      </c>
      <c r="C166" s="23">
        <v>27535</v>
      </c>
      <c r="D166" s="24">
        <v>22028</v>
      </c>
    </row>
    <row r="167" spans="1:4" ht="10.5" customHeight="1">
      <c r="A167" s="22" t="s">
        <v>349</v>
      </c>
      <c r="B167" s="22" t="s">
        <v>51</v>
      </c>
      <c r="C167" s="23">
        <v>2357</v>
      </c>
      <c r="D167" s="24">
        <v>1885.6</v>
      </c>
    </row>
    <row r="168" spans="1:4" ht="10.5" customHeight="1">
      <c r="A168" s="22" t="s">
        <v>349</v>
      </c>
      <c r="B168" s="22" t="s">
        <v>52</v>
      </c>
      <c r="C168" s="23">
        <v>404</v>
      </c>
      <c r="D168" s="24">
        <v>323.2</v>
      </c>
    </row>
    <row r="169" spans="1:4" ht="10.5" customHeight="1">
      <c r="A169" s="22" t="s">
        <v>349</v>
      </c>
      <c r="B169" s="22" t="s">
        <v>53</v>
      </c>
      <c r="C169" s="23">
        <v>1881</v>
      </c>
      <c r="D169" s="24">
        <v>1504.8</v>
      </c>
    </row>
    <row r="170" spans="1:4" ht="10.5" customHeight="1">
      <c r="A170" s="22" t="s">
        <v>349</v>
      </c>
      <c r="B170" s="22" t="s">
        <v>54</v>
      </c>
      <c r="C170" s="23">
        <v>403</v>
      </c>
      <c r="D170" s="24">
        <v>322.4</v>
      </c>
    </row>
    <row r="171" spans="1:4" ht="10.5" customHeight="1">
      <c r="A171" s="22" t="s">
        <v>349</v>
      </c>
      <c r="B171" s="22" t="s">
        <v>55</v>
      </c>
      <c r="C171" s="23">
        <v>6754</v>
      </c>
      <c r="D171" s="24">
        <v>5403.2</v>
      </c>
    </row>
    <row r="172" spans="1:4" ht="10.5" customHeight="1">
      <c r="A172" s="22" t="s">
        <v>349</v>
      </c>
      <c r="B172" s="22" t="s">
        <v>56</v>
      </c>
      <c r="C172" s="23">
        <v>2116</v>
      </c>
      <c r="D172" s="24">
        <v>1692.8</v>
      </c>
    </row>
    <row r="173" spans="1:4" ht="10.5" customHeight="1">
      <c r="A173" s="22" t="s">
        <v>349</v>
      </c>
      <c r="B173" s="22" t="s">
        <v>57</v>
      </c>
      <c r="C173" s="23">
        <v>3759</v>
      </c>
      <c r="D173" s="24">
        <v>3007.2</v>
      </c>
    </row>
    <row r="174" spans="1:4" ht="10.5" customHeight="1">
      <c r="A174" s="22" t="s">
        <v>349</v>
      </c>
      <c r="B174" s="22" t="s">
        <v>58</v>
      </c>
      <c r="C174" s="23">
        <v>2696</v>
      </c>
      <c r="D174" s="24">
        <v>2156.8</v>
      </c>
    </row>
    <row r="175" spans="1:4" ht="10.5" customHeight="1">
      <c r="A175" s="22" t="s">
        <v>349</v>
      </c>
      <c r="B175" s="22" t="s">
        <v>59</v>
      </c>
      <c r="C175" s="23">
        <v>567</v>
      </c>
      <c r="D175" s="24">
        <v>453.6</v>
      </c>
    </row>
    <row r="176" spans="1:4" ht="10.5" customHeight="1">
      <c r="A176" s="22" t="s">
        <v>349</v>
      </c>
      <c r="B176" s="22" t="s">
        <v>60</v>
      </c>
      <c r="C176" s="23">
        <v>5523</v>
      </c>
      <c r="D176" s="24">
        <v>4418.4</v>
      </c>
    </row>
    <row r="177" spans="1:4" ht="10.5" customHeight="1">
      <c r="A177" s="22" t="s">
        <v>349</v>
      </c>
      <c r="B177" s="22" t="s">
        <v>61</v>
      </c>
      <c r="C177" s="23">
        <v>1159</v>
      </c>
      <c r="D177" s="24">
        <v>927.2</v>
      </c>
    </row>
    <row r="178" spans="1:4" ht="10.5" customHeight="1">
      <c r="A178" s="22" t="s">
        <v>349</v>
      </c>
      <c r="B178" s="22" t="s">
        <v>62</v>
      </c>
      <c r="C178" s="23">
        <v>5787</v>
      </c>
      <c r="D178" s="24">
        <v>4629.6</v>
      </c>
    </row>
    <row r="179" spans="1:4" ht="10.5" customHeight="1">
      <c r="A179" s="22" t="s">
        <v>349</v>
      </c>
      <c r="B179" s="22" t="s">
        <v>63</v>
      </c>
      <c r="C179" s="23">
        <v>3207</v>
      </c>
      <c r="D179" s="24">
        <v>2565.6</v>
      </c>
    </row>
    <row r="180" spans="1:4" ht="10.5" customHeight="1">
      <c r="A180" s="22" t="s">
        <v>349</v>
      </c>
      <c r="B180" s="22" t="s">
        <v>301</v>
      </c>
      <c r="C180" s="23">
        <v>757</v>
      </c>
      <c r="D180" s="24">
        <v>605.6</v>
      </c>
    </row>
    <row r="181" spans="1:4" ht="10.5" customHeight="1">
      <c r="A181" s="22" t="s">
        <v>349</v>
      </c>
      <c r="B181" s="22" t="s">
        <v>65</v>
      </c>
      <c r="C181" s="23">
        <v>12257</v>
      </c>
      <c r="D181" s="24">
        <v>9805.6</v>
      </c>
    </row>
    <row r="182" spans="1:4" ht="10.5" customHeight="1">
      <c r="A182" s="22" t="s">
        <v>349</v>
      </c>
      <c r="B182" s="22" t="s">
        <v>67</v>
      </c>
      <c r="C182" s="23">
        <v>3356</v>
      </c>
      <c r="D182" s="24">
        <v>2684.8</v>
      </c>
    </row>
    <row r="183" spans="1:4" ht="10.5" customHeight="1">
      <c r="A183" s="22" t="s">
        <v>349</v>
      </c>
      <c r="B183" s="22" t="s">
        <v>68</v>
      </c>
      <c r="C183" s="23">
        <v>3366</v>
      </c>
      <c r="D183" s="24">
        <v>2692.8</v>
      </c>
    </row>
    <row r="184" spans="1:4" ht="10.5" customHeight="1">
      <c r="A184" s="22" t="s">
        <v>349</v>
      </c>
      <c r="B184" s="22" t="s">
        <v>69</v>
      </c>
      <c r="C184" s="23">
        <v>507</v>
      </c>
      <c r="D184" s="24">
        <v>405.6</v>
      </c>
    </row>
    <row r="185" spans="1:4" ht="10.5" customHeight="1">
      <c r="A185" s="22" t="s">
        <v>349</v>
      </c>
      <c r="B185" s="22" t="s">
        <v>70</v>
      </c>
      <c r="C185" s="23">
        <v>4052</v>
      </c>
      <c r="D185" s="24">
        <v>3241.6</v>
      </c>
    </row>
    <row r="186" spans="1:4" ht="10.5" customHeight="1">
      <c r="A186" s="22" t="s">
        <v>349</v>
      </c>
      <c r="B186" s="22" t="s">
        <v>71</v>
      </c>
      <c r="C186" s="23">
        <v>2609</v>
      </c>
      <c r="D186" s="24">
        <v>2087.2</v>
      </c>
    </row>
    <row r="187" spans="1:4" ht="10.5" customHeight="1">
      <c r="A187" s="22" t="s">
        <v>349</v>
      </c>
      <c r="B187" s="22" t="s">
        <v>72</v>
      </c>
      <c r="C187" s="23">
        <v>1644</v>
      </c>
      <c r="D187" s="24">
        <v>1315.2</v>
      </c>
    </row>
    <row r="188" spans="1:4" ht="10.5" customHeight="1">
      <c r="A188" s="22" t="s">
        <v>349</v>
      </c>
      <c r="B188" s="22" t="s">
        <v>73</v>
      </c>
      <c r="C188" s="23">
        <v>16294</v>
      </c>
      <c r="D188" s="24">
        <v>13035.2</v>
      </c>
    </row>
    <row r="189" spans="1:4" ht="10.5" customHeight="1">
      <c r="A189" s="22" t="s">
        <v>349</v>
      </c>
      <c r="B189" s="22" t="s">
        <v>74</v>
      </c>
      <c r="C189" s="23">
        <v>5012</v>
      </c>
      <c r="D189" s="24">
        <v>4009.6</v>
      </c>
    </row>
    <row r="190" spans="1:4" ht="10.5" customHeight="1">
      <c r="A190" s="22" t="s">
        <v>349</v>
      </c>
      <c r="B190" s="22" t="s">
        <v>75</v>
      </c>
      <c r="C190" s="23">
        <v>28305</v>
      </c>
      <c r="D190" s="24">
        <v>22644</v>
      </c>
    </row>
    <row r="191" spans="1:4" ht="10.5" customHeight="1">
      <c r="A191" s="22" t="s">
        <v>349</v>
      </c>
      <c r="B191" s="22" t="s">
        <v>78</v>
      </c>
      <c r="C191" s="23">
        <v>6990</v>
      </c>
      <c r="D191" s="24">
        <v>5592</v>
      </c>
    </row>
    <row r="192" spans="1:4" ht="10.5" customHeight="1">
      <c r="A192" s="22" t="s">
        <v>349</v>
      </c>
      <c r="B192" s="22" t="s">
        <v>79</v>
      </c>
      <c r="C192" s="23">
        <v>1776</v>
      </c>
      <c r="D192" s="24">
        <v>1420.8</v>
      </c>
    </row>
    <row r="193" spans="1:4" ht="10.5" customHeight="1">
      <c r="A193" s="22" t="s">
        <v>349</v>
      </c>
      <c r="B193" s="22" t="s">
        <v>80</v>
      </c>
      <c r="C193" s="23">
        <v>11142</v>
      </c>
      <c r="D193" s="24">
        <v>8913.6</v>
      </c>
    </row>
    <row r="194" spans="1:4" ht="10.5" customHeight="1">
      <c r="A194" s="22" t="s">
        <v>349</v>
      </c>
      <c r="B194" s="22" t="s">
        <v>81</v>
      </c>
      <c r="C194" s="23">
        <v>5223</v>
      </c>
      <c r="D194" s="24">
        <v>4178.4</v>
      </c>
    </row>
    <row r="195" spans="1:4" ht="10.5" customHeight="1">
      <c r="A195" s="22" t="s">
        <v>349</v>
      </c>
      <c r="B195" s="22" t="s">
        <v>358</v>
      </c>
      <c r="C195" s="23">
        <v>2330</v>
      </c>
      <c r="D195" s="24">
        <v>1864</v>
      </c>
    </row>
    <row r="196" spans="1:4" ht="10.5" customHeight="1">
      <c r="A196" s="22" t="s">
        <v>349</v>
      </c>
      <c r="B196" s="22" t="s">
        <v>87</v>
      </c>
      <c r="C196" s="23">
        <v>13205</v>
      </c>
      <c r="D196" s="24">
        <v>10564</v>
      </c>
    </row>
    <row r="197" spans="1:4" ht="10.5" customHeight="1">
      <c r="A197" s="22" t="s">
        <v>349</v>
      </c>
      <c r="B197" s="22" t="s">
        <v>88</v>
      </c>
      <c r="C197" s="23">
        <v>5798</v>
      </c>
      <c r="D197" s="24">
        <v>4638.4</v>
      </c>
    </row>
    <row r="198" spans="1:4" ht="10.5" customHeight="1">
      <c r="A198" s="22" t="s">
        <v>349</v>
      </c>
      <c r="B198" s="22" t="s">
        <v>89</v>
      </c>
      <c r="C198" s="23">
        <v>1862</v>
      </c>
      <c r="D198" s="24">
        <v>1489.6</v>
      </c>
    </row>
    <row r="199" spans="1:4" ht="10.5" customHeight="1">
      <c r="A199" s="22" t="s">
        <v>349</v>
      </c>
      <c r="B199" s="22" t="s">
        <v>90</v>
      </c>
      <c r="C199" s="23">
        <v>8443</v>
      </c>
      <c r="D199" s="24">
        <v>6754.4</v>
      </c>
    </row>
    <row r="200" spans="1:4" ht="10.5" customHeight="1">
      <c r="A200" s="22" t="s">
        <v>349</v>
      </c>
      <c r="B200" s="22" t="s">
        <v>92</v>
      </c>
      <c r="C200" s="23">
        <v>6671</v>
      </c>
      <c r="D200" s="24">
        <v>5336.8</v>
      </c>
    </row>
    <row r="201" spans="1:4" ht="10.5" customHeight="1">
      <c r="A201" s="22" t="s">
        <v>349</v>
      </c>
      <c r="B201" s="22" t="s">
        <v>93</v>
      </c>
      <c r="C201" s="23">
        <v>2109</v>
      </c>
      <c r="D201" s="24">
        <v>1687.2</v>
      </c>
    </row>
    <row r="202" spans="1:4" ht="10.5" customHeight="1">
      <c r="A202" s="22" t="s">
        <v>349</v>
      </c>
      <c r="B202" s="22" t="s">
        <v>94</v>
      </c>
      <c r="C202" s="23">
        <v>2906</v>
      </c>
      <c r="D202" s="24">
        <v>2324.8</v>
      </c>
    </row>
    <row r="203" spans="1:4" ht="10.5" customHeight="1">
      <c r="A203" s="22" t="s">
        <v>349</v>
      </c>
      <c r="B203" s="22" t="s">
        <v>97</v>
      </c>
      <c r="C203" s="23">
        <v>1235</v>
      </c>
      <c r="D203" s="24">
        <v>988</v>
      </c>
    </row>
    <row r="204" spans="1:4" ht="10.5" customHeight="1">
      <c r="A204" s="22" t="s">
        <v>349</v>
      </c>
      <c r="B204" s="22" t="s">
        <v>98</v>
      </c>
      <c r="C204" s="23">
        <v>4539</v>
      </c>
      <c r="D204" s="24">
        <v>3631.2</v>
      </c>
    </row>
    <row r="205" spans="1:4" ht="10.5" customHeight="1">
      <c r="A205" s="22" t="s">
        <v>349</v>
      </c>
      <c r="B205" s="22" t="s">
        <v>99</v>
      </c>
      <c r="C205" s="23">
        <v>9023</v>
      </c>
      <c r="D205" s="24">
        <v>7218.4</v>
      </c>
    </row>
    <row r="206" spans="1:4" ht="10.5" customHeight="1">
      <c r="A206" s="22" t="s">
        <v>349</v>
      </c>
      <c r="B206" s="22" t="s">
        <v>100</v>
      </c>
      <c r="C206" s="23">
        <v>7236</v>
      </c>
      <c r="D206" s="24">
        <v>5788.8</v>
      </c>
    </row>
    <row r="207" spans="1:4" ht="10.5" customHeight="1">
      <c r="A207" s="22" t="s">
        <v>349</v>
      </c>
      <c r="B207" s="22" t="s">
        <v>101</v>
      </c>
      <c r="C207" s="23">
        <v>30642</v>
      </c>
      <c r="D207" s="24">
        <v>24513.6</v>
      </c>
    </row>
    <row r="208" spans="1:4" ht="10.5" customHeight="1">
      <c r="A208" s="22" t="s">
        <v>349</v>
      </c>
      <c r="B208" s="22" t="s">
        <v>102</v>
      </c>
      <c r="C208" s="23">
        <v>2158</v>
      </c>
      <c r="D208" s="24">
        <v>1726.4</v>
      </c>
    </row>
    <row r="209" spans="1:4" ht="10.5" customHeight="1">
      <c r="A209" s="22" t="s">
        <v>349</v>
      </c>
      <c r="B209" s="22" t="s">
        <v>103</v>
      </c>
      <c r="C209" s="23">
        <v>6345</v>
      </c>
      <c r="D209" s="24">
        <v>5076</v>
      </c>
    </row>
    <row r="210" spans="1:4" ht="10.5" customHeight="1">
      <c r="A210" s="22" t="s">
        <v>349</v>
      </c>
      <c r="B210" s="22" t="s">
        <v>104</v>
      </c>
      <c r="C210" s="23">
        <v>20374</v>
      </c>
      <c r="D210" s="24">
        <v>16299.2</v>
      </c>
    </row>
    <row r="211" spans="1:4" ht="10.5" customHeight="1">
      <c r="A211" s="22" t="s">
        <v>349</v>
      </c>
      <c r="B211" s="22" t="s">
        <v>106</v>
      </c>
      <c r="C211" s="23">
        <v>7849</v>
      </c>
      <c r="D211" s="24">
        <v>6279.2</v>
      </c>
    </row>
    <row r="212" spans="1:4" ht="10.5" customHeight="1">
      <c r="A212" s="22" t="s">
        <v>349</v>
      </c>
      <c r="B212" s="22" t="s">
        <v>107</v>
      </c>
      <c r="C212" s="23">
        <v>4027</v>
      </c>
      <c r="D212" s="24">
        <v>3221.6</v>
      </c>
    </row>
    <row r="213" spans="1:4" ht="10.5" customHeight="1">
      <c r="A213" s="22" t="s">
        <v>349</v>
      </c>
      <c r="B213" s="22" t="s">
        <v>300</v>
      </c>
      <c r="C213" s="23">
        <v>9518</v>
      </c>
      <c r="D213" s="24">
        <v>7614.4</v>
      </c>
    </row>
    <row r="214" spans="1:4" ht="10.5" customHeight="1">
      <c r="A214" s="22" t="s">
        <v>349</v>
      </c>
      <c r="B214" s="22" t="s">
        <v>108</v>
      </c>
      <c r="C214" s="23">
        <v>858</v>
      </c>
      <c r="D214" s="24">
        <v>686.4</v>
      </c>
    </row>
    <row r="215" spans="1:4" ht="10.5" customHeight="1">
      <c r="A215" s="22" t="s">
        <v>349</v>
      </c>
      <c r="B215" s="22" t="s">
        <v>110</v>
      </c>
      <c r="C215" s="23">
        <v>2893</v>
      </c>
      <c r="D215" s="24">
        <v>2314.4</v>
      </c>
    </row>
    <row r="216" spans="1:4" ht="10.5" customHeight="1">
      <c r="A216" s="22" t="s">
        <v>349</v>
      </c>
      <c r="B216" s="22" t="s">
        <v>111</v>
      </c>
      <c r="C216" s="23">
        <v>3678</v>
      </c>
      <c r="D216" s="24">
        <v>2942.4</v>
      </c>
    </row>
    <row r="217" spans="1:4" ht="10.5" customHeight="1">
      <c r="A217" s="22" t="s">
        <v>349</v>
      </c>
      <c r="B217" s="22" t="s">
        <v>112</v>
      </c>
      <c r="C217" s="23">
        <v>4272</v>
      </c>
      <c r="D217" s="24">
        <v>3417.6</v>
      </c>
    </row>
    <row r="218" spans="1:4" ht="10.5" customHeight="1">
      <c r="A218" s="22" t="s">
        <v>349</v>
      </c>
      <c r="B218" s="22" t="s">
        <v>113</v>
      </c>
      <c r="C218" s="23">
        <v>228</v>
      </c>
      <c r="D218" s="24">
        <v>182.4</v>
      </c>
    </row>
    <row r="219" spans="1:4" ht="10.5" customHeight="1">
      <c r="A219" s="22" t="s">
        <v>349</v>
      </c>
      <c r="B219" s="22" t="s">
        <v>114</v>
      </c>
      <c r="C219" s="23">
        <v>441</v>
      </c>
      <c r="D219" s="24">
        <v>352.8</v>
      </c>
    </row>
    <row r="220" spans="1:4" ht="10.5" customHeight="1">
      <c r="A220" s="22" t="s">
        <v>349</v>
      </c>
      <c r="B220" s="22" t="s">
        <v>116</v>
      </c>
      <c r="C220" s="23">
        <v>2576</v>
      </c>
      <c r="D220" s="24">
        <v>2060.8</v>
      </c>
    </row>
    <row r="221" spans="1:4" ht="10.5" customHeight="1">
      <c r="A221" s="22" t="s">
        <v>349</v>
      </c>
      <c r="B221" s="22" t="s">
        <v>117</v>
      </c>
      <c r="C221" s="23">
        <v>28771</v>
      </c>
      <c r="D221" s="24">
        <v>23016.8</v>
      </c>
    </row>
    <row r="222" spans="1:4" ht="10.5" customHeight="1">
      <c r="A222" s="22" t="s">
        <v>349</v>
      </c>
      <c r="B222" s="22" t="s">
        <v>118</v>
      </c>
      <c r="C222" s="23">
        <v>9232</v>
      </c>
      <c r="D222" s="24">
        <v>7385.6</v>
      </c>
    </row>
    <row r="223" spans="1:4" ht="10.5" customHeight="1">
      <c r="A223" s="22" t="s">
        <v>349</v>
      </c>
      <c r="B223" s="22" t="s">
        <v>119</v>
      </c>
      <c r="C223" s="23">
        <v>3249</v>
      </c>
      <c r="D223" s="24">
        <v>2599.2</v>
      </c>
    </row>
    <row r="224" spans="1:4" ht="10.5" customHeight="1">
      <c r="A224" s="22" t="s">
        <v>349</v>
      </c>
      <c r="B224" s="22" t="s">
        <v>120</v>
      </c>
      <c r="C224" s="23">
        <v>7087</v>
      </c>
      <c r="D224" s="24">
        <v>5669.6</v>
      </c>
    </row>
    <row r="225" spans="1:4" ht="10.5" customHeight="1">
      <c r="A225" s="22" t="s">
        <v>349</v>
      </c>
      <c r="B225" s="22" t="s">
        <v>121</v>
      </c>
      <c r="C225" s="23">
        <v>2682</v>
      </c>
      <c r="D225" s="24">
        <v>2145.6</v>
      </c>
    </row>
    <row r="226" spans="1:4" ht="10.5" customHeight="1">
      <c r="A226" s="22" t="s">
        <v>349</v>
      </c>
      <c r="B226" s="22" t="s">
        <v>122</v>
      </c>
      <c r="C226" s="23">
        <v>14482</v>
      </c>
      <c r="D226" s="24">
        <v>11585.6</v>
      </c>
    </row>
    <row r="227" spans="1:4" ht="10.5" customHeight="1">
      <c r="A227" s="22" t="s">
        <v>349</v>
      </c>
      <c r="B227" s="22" t="s">
        <v>123</v>
      </c>
      <c r="C227" s="23">
        <v>1142</v>
      </c>
      <c r="D227" s="24">
        <v>913.6</v>
      </c>
    </row>
    <row r="228" spans="1:4" ht="10.5" customHeight="1">
      <c r="A228" s="22" t="s">
        <v>349</v>
      </c>
      <c r="B228" s="22" t="s">
        <v>124</v>
      </c>
      <c r="C228" s="23">
        <v>1531</v>
      </c>
      <c r="D228" s="24">
        <v>1224.8</v>
      </c>
    </row>
    <row r="229" spans="1:4" ht="10.5" customHeight="1">
      <c r="A229" s="22" t="s">
        <v>349</v>
      </c>
      <c r="B229" s="22" t="s">
        <v>126</v>
      </c>
      <c r="C229" s="23">
        <v>8587</v>
      </c>
      <c r="D229" s="24">
        <v>6869.6</v>
      </c>
    </row>
    <row r="230" spans="1:4" ht="10.5" customHeight="1">
      <c r="A230" s="22" t="s">
        <v>349</v>
      </c>
      <c r="B230" s="22" t="s">
        <v>127</v>
      </c>
      <c r="C230" s="23">
        <v>6002</v>
      </c>
      <c r="D230" s="24">
        <v>4801.6</v>
      </c>
    </row>
    <row r="231" spans="1:4" ht="10.5" customHeight="1">
      <c r="A231" s="22" t="s">
        <v>349</v>
      </c>
      <c r="B231" s="22" t="s">
        <v>130</v>
      </c>
      <c r="C231" s="23">
        <v>392</v>
      </c>
      <c r="D231" s="24">
        <v>313.6</v>
      </c>
    </row>
    <row r="232" spans="1:4" ht="10.5" customHeight="1">
      <c r="A232" s="22" t="s">
        <v>349</v>
      </c>
      <c r="B232" s="22" t="s">
        <v>131</v>
      </c>
      <c r="C232" s="23">
        <v>953</v>
      </c>
      <c r="D232" s="24">
        <v>762.4</v>
      </c>
    </row>
    <row r="233" spans="1:4" ht="10.5" customHeight="1">
      <c r="A233" s="22" t="s">
        <v>349</v>
      </c>
      <c r="B233" s="22" t="s">
        <v>133</v>
      </c>
      <c r="C233" s="23">
        <v>5949</v>
      </c>
      <c r="D233" s="24">
        <v>4759.2</v>
      </c>
    </row>
    <row r="234" spans="1:4" ht="10.5" customHeight="1">
      <c r="A234" s="22" t="s">
        <v>349</v>
      </c>
      <c r="B234" s="22" t="s">
        <v>134</v>
      </c>
      <c r="C234" s="23">
        <v>2602</v>
      </c>
      <c r="D234" s="24">
        <v>2081.6</v>
      </c>
    </row>
    <row r="235" spans="1:4" ht="10.5" customHeight="1">
      <c r="A235" s="22" t="s">
        <v>349</v>
      </c>
      <c r="B235" s="22" t="s">
        <v>135</v>
      </c>
      <c r="C235" s="23">
        <v>41878</v>
      </c>
      <c r="D235" s="24">
        <v>33502.4</v>
      </c>
    </row>
    <row r="236" spans="1:4" ht="10.5" customHeight="1">
      <c r="A236" s="22" t="s">
        <v>349</v>
      </c>
      <c r="B236" s="22" t="s">
        <v>136</v>
      </c>
      <c r="C236" s="23">
        <v>1935</v>
      </c>
      <c r="D236" s="24">
        <v>1548</v>
      </c>
    </row>
    <row r="237" spans="1:4" ht="10.5" customHeight="1">
      <c r="A237" s="22" t="s">
        <v>349</v>
      </c>
      <c r="B237" s="22" t="s">
        <v>359</v>
      </c>
      <c r="C237" s="23">
        <v>7102</v>
      </c>
      <c r="D237" s="24">
        <v>5681.6</v>
      </c>
    </row>
    <row r="238" spans="1:4" ht="10.5" customHeight="1">
      <c r="A238" s="22" t="s">
        <v>349</v>
      </c>
      <c r="B238" s="22" t="s">
        <v>137</v>
      </c>
      <c r="C238" s="23">
        <v>8194</v>
      </c>
      <c r="D238" s="24">
        <v>6555.2</v>
      </c>
    </row>
    <row r="239" spans="1:4" ht="10.5" customHeight="1">
      <c r="A239" s="22" t="s">
        <v>349</v>
      </c>
      <c r="B239" s="22" t="s">
        <v>299</v>
      </c>
      <c r="C239" s="23">
        <v>1260</v>
      </c>
      <c r="D239" s="24">
        <v>1008</v>
      </c>
    </row>
    <row r="240" spans="1:4" ht="10.5" customHeight="1">
      <c r="A240" s="22" t="s">
        <v>349</v>
      </c>
      <c r="B240" s="22" t="s">
        <v>142</v>
      </c>
      <c r="C240" s="23">
        <v>8432</v>
      </c>
      <c r="D240" s="24">
        <v>6745.6</v>
      </c>
    </row>
    <row r="241" spans="1:4" ht="10.5" customHeight="1">
      <c r="A241" s="22" t="s">
        <v>349</v>
      </c>
      <c r="B241" s="22" t="s">
        <v>143</v>
      </c>
      <c r="C241" s="23">
        <v>1772</v>
      </c>
      <c r="D241" s="24">
        <v>1417.6</v>
      </c>
    </row>
    <row r="242" spans="1:4" ht="10.5" customHeight="1">
      <c r="A242" s="22" t="s">
        <v>349</v>
      </c>
      <c r="B242" s="22" t="s">
        <v>144</v>
      </c>
      <c r="C242" s="23">
        <v>674</v>
      </c>
      <c r="D242" s="24">
        <v>539.2</v>
      </c>
    </row>
    <row r="243" spans="1:4" ht="10.5" customHeight="1">
      <c r="A243" s="22" t="s">
        <v>349</v>
      </c>
      <c r="B243" s="22" t="s">
        <v>147</v>
      </c>
      <c r="C243" s="23">
        <v>15053</v>
      </c>
      <c r="D243" s="24">
        <v>12042.4</v>
      </c>
    </row>
    <row r="244" spans="1:4" ht="10.5" customHeight="1">
      <c r="A244" s="22" t="s">
        <v>349</v>
      </c>
      <c r="B244" s="22" t="s">
        <v>148</v>
      </c>
      <c r="C244" s="23">
        <v>3307</v>
      </c>
      <c r="D244" s="24">
        <v>2645.6</v>
      </c>
    </row>
    <row r="245" spans="1:4" ht="10.5" customHeight="1">
      <c r="A245" s="22" t="s">
        <v>349</v>
      </c>
      <c r="B245" s="22" t="s">
        <v>149</v>
      </c>
      <c r="C245" s="23">
        <v>7554</v>
      </c>
      <c r="D245" s="24">
        <v>6043.2</v>
      </c>
    </row>
    <row r="246" spans="1:4" ht="10.5" customHeight="1">
      <c r="A246" s="22" t="s">
        <v>349</v>
      </c>
      <c r="B246" s="22" t="s">
        <v>150</v>
      </c>
      <c r="C246" s="23">
        <v>1261</v>
      </c>
      <c r="D246" s="24">
        <v>1008.8</v>
      </c>
    </row>
    <row r="247" spans="1:4" ht="10.5" customHeight="1">
      <c r="A247" s="22" t="s">
        <v>349</v>
      </c>
      <c r="B247" s="22" t="s">
        <v>323</v>
      </c>
      <c r="C247" s="23">
        <v>9120</v>
      </c>
      <c r="D247" s="24">
        <v>7296</v>
      </c>
    </row>
    <row r="248" spans="1:4" ht="10.5" customHeight="1">
      <c r="A248" s="22" t="s">
        <v>349</v>
      </c>
      <c r="B248" s="22" t="s">
        <v>152</v>
      </c>
      <c r="C248" s="23">
        <v>3233</v>
      </c>
      <c r="D248" s="24">
        <v>2586.4</v>
      </c>
    </row>
    <row r="249" spans="1:4" ht="10.5" customHeight="1">
      <c r="A249" s="22" t="s">
        <v>349</v>
      </c>
      <c r="B249" s="22" t="s">
        <v>153</v>
      </c>
      <c r="C249" s="23">
        <v>6183</v>
      </c>
      <c r="D249" s="24">
        <v>4946.4</v>
      </c>
    </row>
    <row r="250" spans="1:4" ht="10.5" customHeight="1">
      <c r="A250" s="22" t="s">
        <v>349</v>
      </c>
      <c r="B250" s="22" t="s">
        <v>154</v>
      </c>
      <c r="C250" s="23">
        <v>1353</v>
      </c>
      <c r="D250" s="24">
        <v>1082.4</v>
      </c>
    </row>
    <row r="251" spans="1:4" ht="10.5" customHeight="1">
      <c r="A251" s="22" t="s">
        <v>349</v>
      </c>
      <c r="B251" s="22" t="s">
        <v>155</v>
      </c>
      <c r="C251" s="23">
        <v>1052</v>
      </c>
      <c r="D251" s="24">
        <v>841.6</v>
      </c>
    </row>
    <row r="252" spans="1:4" ht="10.5" customHeight="1">
      <c r="A252" s="22" t="s">
        <v>349</v>
      </c>
      <c r="B252" s="22" t="s">
        <v>156</v>
      </c>
      <c r="C252" s="23">
        <v>1908</v>
      </c>
      <c r="D252" s="24">
        <v>1526.4</v>
      </c>
    </row>
    <row r="253" spans="1:4" ht="10.5" customHeight="1">
      <c r="A253" s="22" t="s">
        <v>349</v>
      </c>
      <c r="B253" s="22" t="s">
        <v>157</v>
      </c>
      <c r="C253" s="23">
        <v>1034</v>
      </c>
      <c r="D253" s="24">
        <v>827.2</v>
      </c>
    </row>
    <row r="254" spans="1:4" ht="10.5" customHeight="1">
      <c r="A254" s="22" t="s">
        <v>349</v>
      </c>
      <c r="B254" s="22" t="s">
        <v>158</v>
      </c>
      <c r="C254" s="23">
        <v>9996</v>
      </c>
      <c r="D254" s="24">
        <v>7996.8</v>
      </c>
    </row>
    <row r="255" spans="1:4" ht="10.5" customHeight="1">
      <c r="A255" s="22" t="s">
        <v>349</v>
      </c>
      <c r="B255" s="22" t="s">
        <v>159</v>
      </c>
      <c r="C255" s="23">
        <v>12766</v>
      </c>
      <c r="D255" s="24">
        <v>10212.8</v>
      </c>
    </row>
    <row r="256" spans="1:4" ht="10.5" customHeight="1">
      <c r="A256" s="22" t="s">
        <v>349</v>
      </c>
      <c r="B256" s="22" t="s">
        <v>160</v>
      </c>
      <c r="C256" s="23">
        <v>419</v>
      </c>
      <c r="D256" s="24">
        <v>335.2</v>
      </c>
    </row>
    <row r="257" spans="1:4" ht="10.5" customHeight="1">
      <c r="A257" s="22" t="s">
        <v>349</v>
      </c>
      <c r="B257" s="22" t="s">
        <v>161</v>
      </c>
      <c r="C257" s="23">
        <v>2699</v>
      </c>
      <c r="D257" s="24">
        <v>2159.2</v>
      </c>
    </row>
    <row r="258" spans="1:4" ht="10.5" customHeight="1">
      <c r="A258" s="22" t="s">
        <v>349</v>
      </c>
      <c r="B258" s="22" t="s">
        <v>162</v>
      </c>
      <c r="C258" s="23">
        <v>18156</v>
      </c>
      <c r="D258" s="24">
        <v>14524.8</v>
      </c>
    </row>
    <row r="259" spans="1:4" ht="10.5" customHeight="1">
      <c r="A259" s="22" t="s">
        <v>349</v>
      </c>
      <c r="B259" s="22" t="s">
        <v>360</v>
      </c>
      <c r="C259" s="23">
        <v>420</v>
      </c>
      <c r="D259" s="24">
        <v>336</v>
      </c>
    </row>
    <row r="260" spans="1:4" ht="10.5" customHeight="1">
      <c r="A260" s="22" t="s">
        <v>349</v>
      </c>
      <c r="B260" s="22" t="s">
        <v>164</v>
      </c>
      <c r="C260" s="23">
        <v>3995</v>
      </c>
      <c r="D260" s="24">
        <v>3196</v>
      </c>
    </row>
    <row r="261" spans="1:4" ht="10.5" customHeight="1">
      <c r="A261" s="22" t="s">
        <v>349</v>
      </c>
      <c r="B261" s="22" t="s">
        <v>165</v>
      </c>
      <c r="C261" s="23">
        <v>642</v>
      </c>
      <c r="D261" s="24">
        <v>513.6</v>
      </c>
    </row>
    <row r="262" spans="1:4" ht="10.5" customHeight="1">
      <c r="A262" s="22" t="s">
        <v>349</v>
      </c>
      <c r="B262" s="22" t="s">
        <v>166</v>
      </c>
      <c r="C262" s="23">
        <v>5866</v>
      </c>
      <c r="D262" s="24">
        <v>4692.8</v>
      </c>
    </row>
    <row r="263" spans="1:4" ht="10.5" customHeight="1">
      <c r="A263" s="22" t="s">
        <v>349</v>
      </c>
      <c r="B263" s="22" t="s">
        <v>167</v>
      </c>
      <c r="C263" s="23">
        <v>2806</v>
      </c>
      <c r="D263" s="24">
        <v>2244.8</v>
      </c>
    </row>
    <row r="264" spans="1:4" ht="10.5" customHeight="1">
      <c r="A264" s="22" t="s">
        <v>349</v>
      </c>
      <c r="B264" s="22" t="s">
        <v>168</v>
      </c>
      <c r="C264" s="23">
        <v>5864</v>
      </c>
      <c r="D264" s="24">
        <v>4691.2</v>
      </c>
    </row>
    <row r="265" spans="1:4" ht="10.5" customHeight="1">
      <c r="A265" s="22" t="s">
        <v>349</v>
      </c>
      <c r="B265" s="22" t="s">
        <v>170</v>
      </c>
      <c r="C265" s="23">
        <v>11966</v>
      </c>
      <c r="D265" s="24">
        <v>9572.8</v>
      </c>
    </row>
    <row r="266" spans="1:4" ht="10.5" customHeight="1">
      <c r="A266" s="22" t="s">
        <v>349</v>
      </c>
      <c r="B266" s="22" t="s">
        <v>172</v>
      </c>
      <c r="C266" s="23">
        <v>10837</v>
      </c>
      <c r="D266" s="24">
        <v>8669.6</v>
      </c>
    </row>
    <row r="267" spans="1:4" ht="10.5" customHeight="1">
      <c r="A267" s="22" t="s">
        <v>345</v>
      </c>
      <c r="B267" s="22" t="s">
        <v>247</v>
      </c>
      <c r="C267" s="23">
        <v>930</v>
      </c>
      <c r="D267" s="24">
        <v>744</v>
      </c>
    </row>
    <row r="268" spans="1:4" ht="10.5" customHeight="1">
      <c r="A268" s="22" t="s">
        <v>345</v>
      </c>
      <c r="B268" s="22" t="s">
        <v>248</v>
      </c>
      <c r="C268" s="23">
        <v>2890</v>
      </c>
      <c r="D268" s="24">
        <v>2312</v>
      </c>
    </row>
    <row r="269" spans="1:4" ht="10.5" customHeight="1">
      <c r="A269" s="22" t="s">
        <v>345</v>
      </c>
      <c r="B269" s="22" t="s">
        <v>249</v>
      </c>
      <c r="C269" s="23">
        <v>650</v>
      </c>
      <c r="D269" s="24">
        <v>520</v>
      </c>
    </row>
    <row r="270" spans="1:4" ht="10.5" customHeight="1">
      <c r="A270" s="22" t="s">
        <v>345</v>
      </c>
      <c r="B270" s="22" t="s">
        <v>295</v>
      </c>
      <c r="C270" s="23">
        <v>404</v>
      </c>
      <c r="D270" s="24">
        <v>323.2</v>
      </c>
    </row>
    <row r="271" spans="1:4" ht="10.5" customHeight="1">
      <c r="A271" s="22" t="s">
        <v>345</v>
      </c>
      <c r="B271" s="22" t="s">
        <v>361</v>
      </c>
      <c r="C271" s="23">
        <v>804</v>
      </c>
      <c r="D271" s="24">
        <v>643.2</v>
      </c>
    </row>
    <row r="272" spans="1:4" ht="10.5" customHeight="1">
      <c r="A272" s="22" t="s">
        <v>345</v>
      </c>
      <c r="B272" s="22" t="s">
        <v>250</v>
      </c>
      <c r="C272" s="23">
        <v>1232</v>
      </c>
      <c r="D272" s="24">
        <v>985.6</v>
      </c>
    </row>
    <row r="273" spans="1:4" ht="10.5" customHeight="1">
      <c r="A273" s="22" t="s">
        <v>345</v>
      </c>
      <c r="B273" s="22" t="s">
        <v>297</v>
      </c>
      <c r="C273" s="23">
        <v>401</v>
      </c>
      <c r="D273" s="24">
        <v>320.8</v>
      </c>
    </row>
    <row r="274" spans="1:4" ht="10.5" customHeight="1">
      <c r="A274" s="22" t="s">
        <v>302</v>
      </c>
      <c r="B274" s="22" t="s">
        <v>302</v>
      </c>
      <c r="C274" s="23">
        <v>460</v>
      </c>
      <c r="D274" s="24">
        <v>368</v>
      </c>
    </row>
    <row r="275" spans="1:4" ht="10.5" customHeight="1">
      <c r="A275" s="22" t="s">
        <v>303</v>
      </c>
      <c r="B275" s="22" t="s">
        <v>303</v>
      </c>
      <c r="C275" s="23">
        <v>10583</v>
      </c>
      <c r="D275" s="24">
        <v>8466.4</v>
      </c>
    </row>
    <row r="276" spans="1:4" ht="10.5" customHeight="1">
      <c r="A276" s="22" t="s">
        <v>316</v>
      </c>
      <c r="B276" s="22" t="s">
        <v>5</v>
      </c>
      <c r="C276" s="23">
        <v>3072</v>
      </c>
      <c r="D276" s="24">
        <v>2457.6</v>
      </c>
    </row>
    <row r="277" spans="1:4" ht="10.5" customHeight="1">
      <c r="A277" s="22" t="s">
        <v>316</v>
      </c>
      <c r="B277" s="22" t="s">
        <v>10</v>
      </c>
      <c r="C277" s="23">
        <v>4314</v>
      </c>
      <c r="D277" s="24">
        <v>3451.2</v>
      </c>
    </row>
    <row r="278" spans="1:4" ht="10.5" customHeight="1">
      <c r="A278" s="22" t="s">
        <v>316</v>
      </c>
      <c r="B278" s="22" t="s">
        <v>304</v>
      </c>
      <c r="C278" s="23">
        <v>3928</v>
      </c>
      <c r="D278" s="24">
        <v>3142.4</v>
      </c>
    </row>
    <row r="279" spans="1:4" ht="10.5" customHeight="1">
      <c r="A279" s="22" t="s">
        <v>316</v>
      </c>
      <c r="B279" s="22" t="s">
        <v>14</v>
      </c>
      <c r="C279" s="23">
        <v>4403</v>
      </c>
      <c r="D279" s="24">
        <v>3522.4</v>
      </c>
    </row>
    <row r="280" spans="1:4" ht="10.5" customHeight="1">
      <c r="A280" s="22" t="s">
        <v>316</v>
      </c>
      <c r="B280" s="22" t="s">
        <v>23</v>
      </c>
      <c r="C280" s="23">
        <v>6456</v>
      </c>
      <c r="D280" s="24">
        <v>5164.8</v>
      </c>
    </row>
    <row r="281" spans="1:4" ht="10.5" customHeight="1">
      <c r="A281" s="22" t="s">
        <v>316</v>
      </c>
      <c r="B281" s="22" t="s">
        <v>28</v>
      </c>
      <c r="C281" s="23">
        <v>5973</v>
      </c>
      <c r="D281" s="24">
        <v>4778.4</v>
      </c>
    </row>
    <row r="282" spans="1:4" ht="10.5" customHeight="1">
      <c r="A282" s="22" t="s">
        <v>316</v>
      </c>
      <c r="B282" s="22" t="s">
        <v>31</v>
      </c>
      <c r="C282" s="23">
        <v>7794</v>
      </c>
      <c r="D282" s="24">
        <v>6235.2</v>
      </c>
    </row>
    <row r="283" spans="1:4" ht="10.5" customHeight="1">
      <c r="A283" s="22" t="s">
        <v>316</v>
      </c>
      <c r="B283" s="22" t="s">
        <v>307</v>
      </c>
      <c r="C283" s="23">
        <v>2418</v>
      </c>
      <c r="D283" s="24">
        <v>1934.4</v>
      </c>
    </row>
    <row r="284" spans="1:4" ht="10.5" customHeight="1">
      <c r="A284" s="22" t="s">
        <v>316</v>
      </c>
      <c r="B284" s="22" t="s">
        <v>41</v>
      </c>
      <c r="C284" s="23">
        <v>1328</v>
      </c>
      <c r="D284" s="24">
        <v>1062.4</v>
      </c>
    </row>
    <row r="285" spans="1:4" ht="10.5" customHeight="1">
      <c r="A285" s="22" t="s">
        <v>316</v>
      </c>
      <c r="B285" s="22" t="s">
        <v>46</v>
      </c>
      <c r="C285" s="23">
        <v>11307</v>
      </c>
      <c r="D285" s="24">
        <v>9045.6</v>
      </c>
    </row>
    <row r="286" spans="1:4" ht="10.5" customHeight="1">
      <c r="A286" s="22" t="s">
        <v>316</v>
      </c>
      <c r="B286" s="22" t="s">
        <v>47</v>
      </c>
      <c r="C286" s="23">
        <v>5917</v>
      </c>
      <c r="D286" s="24">
        <v>4733.6</v>
      </c>
    </row>
    <row r="287" spans="1:4" ht="10.5" customHeight="1">
      <c r="A287" s="22" t="s">
        <v>316</v>
      </c>
      <c r="B287" s="22" t="s">
        <v>49</v>
      </c>
      <c r="C287" s="23">
        <v>5001</v>
      </c>
      <c r="D287" s="24">
        <v>4000.8</v>
      </c>
    </row>
    <row r="288" spans="1:4" ht="10.5" customHeight="1">
      <c r="A288" s="22" t="s">
        <v>316</v>
      </c>
      <c r="B288" s="22" t="s">
        <v>64</v>
      </c>
      <c r="C288" s="23">
        <v>3733</v>
      </c>
      <c r="D288" s="24">
        <v>2986.4</v>
      </c>
    </row>
    <row r="289" spans="1:4" ht="10.5" customHeight="1">
      <c r="A289" s="22" t="s">
        <v>316</v>
      </c>
      <c r="B289" s="22" t="s">
        <v>66</v>
      </c>
      <c r="C289" s="23">
        <v>1750</v>
      </c>
      <c r="D289" s="24">
        <v>1400</v>
      </c>
    </row>
    <row r="290" spans="1:4" ht="10.5" customHeight="1">
      <c r="A290" s="22" t="s">
        <v>316</v>
      </c>
      <c r="B290" s="22" t="s">
        <v>76</v>
      </c>
      <c r="C290" s="23">
        <v>22041</v>
      </c>
      <c r="D290" s="24">
        <v>17632.8</v>
      </c>
    </row>
    <row r="291" spans="1:4" ht="10.5" customHeight="1">
      <c r="A291" s="22" t="s">
        <v>316</v>
      </c>
      <c r="B291" s="22" t="s">
        <v>77</v>
      </c>
      <c r="C291" s="23">
        <v>16003</v>
      </c>
      <c r="D291" s="24">
        <v>12802.4</v>
      </c>
    </row>
    <row r="292" spans="1:4" ht="10.5" customHeight="1">
      <c r="A292" s="22" t="s">
        <v>316</v>
      </c>
      <c r="B292" s="22" t="s">
        <v>298</v>
      </c>
      <c r="C292" s="23">
        <v>6298</v>
      </c>
      <c r="D292" s="24">
        <v>5038.4</v>
      </c>
    </row>
    <row r="293" spans="1:4" ht="10.5" customHeight="1">
      <c r="A293" s="22" t="s">
        <v>316</v>
      </c>
      <c r="B293" s="22" t="s">
        <v>83</v>
      </c>
      <c r="C293" s="23">
        <v>2961</v>
      </c>
      <c r="D293" s="24">
        <v>2368.8</v>
      </c>
    </row>
    <row r="294" spans="1:4" ht="10.5" customHeight="1">
      <c r="A294" s="22" t="s">
        <v>316</v>
      </c>
      <c r="B294" s="22" t="s">
        <v>3</v>
      </c>
      <c r="C294" s="23">
        <v>16613</v>
      </c>
      <c r="D294" s="24">
        <v>13290.4</v>
      </c>
    </row>
    <row r="295" spans="1:4" ht="10.5" customHeight="1">
      <c r="A295" s="22" t="s">
        <v>316</v>
      </c>
      <c r="B295" s="22" t="s">
        <v>84</v>
      </c>
      <c r="C295" s="23">
        <v>3213</v>
      </c>
      <c r="D295" s="24">
        <v>2570.4</v>
      </c>
    </row>
    <row r="296" spans="1:4" ht="10.5" customHeight="1">
      <c r="A296" s="22" t="s">
        <v>316</v>
      </c>
      <c r="B296" s="22" t="s">
        <v>85</v>
      </c>
      <c r="C296" s="23">
        <v>8581</v>
      </c>
      <c r="D296" s="24">
        <v>6864.8</v>
      </c>
    </row>
    <row r="297" spans="1:4" ht="10.5" customHeight="1">
      <c r="A297" s="22" t="s">
        <v>316</v>
      </c>
      <c r="B297" s="22" t="s">
        <v>86</v>
      </c>
      <c r="C297" s="23">
        <v>1311</v>
      </c>
      <c r="D297" s="24">
        <v>1048.8</v>
      </c>
    </row>
    <row r="298" spans="1:4" ht="10.5" customHeight="1">
      <c r="A298" s="22" t="s">
        <v>316</v>
      </c>
      <c r="B298" s="22" t="s">
        <v>105</v>
      </c>
      <c r="C298" s="23">
        <v>2188</v>
      </c>
      <c r="D298" s="24">
        <v>1750.4</v>
      </c>
    </row>
    <row r="299" spans="1:4" ht="10.5" customHeight="1">
      <c r="A299" s="22" t="s">
        <v>316</v>
      </c>
      <c r="B299" s="22" t="s">
        <v>305</v>
      </c>
      <c r="C299" s="23">
        <v>2590</v>
      </c>
      <c r="D299" s="24">
        <v>2072</v>
      </c>
    </row>
    <row r="300" spans="1:4" ht="10.5" customHeight="1">
      <c r="A300" s="22" t="s">
        <v>316</v>
      </c>
      <c r="B300" s="22" t="s">
        <v>306</v>
      </c>
      <c r="C300" s="23">
        <v>16998</v>
      </c>
      <c r="D300" s="24">
        <v>13598.4</v>
      </c>
    </row>
    <row r="301" spans="1:4" ht="10.5" customHeight="1">
      <c r="A301" s="22" t="s">
        <v>316</v>
      </c>
      <c r="B301" s="22" t="s">
        <v>308</v>
      </c>
      <c r="C301" s="23">
        <v>553</v>
      </c>
      <c r="D301" s="24">
        <v>442.4</v>
      </c>
    </row>
    <row r="302" spans="1:4" ht="10.5" customHeight="1">
      <c r="A302" s="22" t="s">
        <v>316</v>
      </c>
      <c r="B302" s="22" t="s">
        <v>125</v>
      </c>
      <c r="C302" s="23">
        <v>13493</v>
      </c>
      <c r="D302" s="24">
        <v>10794.4</v>
      </c>
    </row>
    <row r="303" spans="1:4" ht="10.5" customHeight="1">
      <c r="A303" s="22" t="s">
        <v>316</v>
      </c>
      <c r="B303" s="22" t="s">
        <v>128</v>
      </c>
      <c r="C303" s="23">
        <v>3924</v>
      </c>
      <c r="D303" s="24">
        <v>3139.2</v>
      </c>
    </row>
    <row r="304" spans="1:4" ht="10.5" customHeight="1">
      <c r="A304" s="22" t="s">
        <v>316</v>
      </c>
      <c r="B304" s="22" t="s">
        <v>129</v>
      </c>
      <c r="C304" s="23">
        <v>4486</v>
      </c>
      <c r="D304" s="24">
        <v>3588.8</v>
      </c>
    </row>
    <row r="305" spans="1:4" ht="10.5" customHeight="1">
      <c r="A305" s="22" t="s">
        <v>316</v>
      </c>
      <c r="B305" s="22" t="s">
        <v>4</v>
      </c>
      <c r="C305" s="23">
        <v>19284</v>
      </c>
      <c r="D305" s="24">
        <v>15427.2</v>
      </c>
    </row>
    <row r="306" spans="1:4" ht="10.5" customHeight="1">
      <c r="A306" s="22" t="s">
        <v>316</v>
      </c>
      <c r="B306" s="22" t="s">
        <v>362</v>
      </c>
      <c r="C306" s="23">
        <v>239</v>
      </c>
      <c r="D306" s="24">
        <v>0</v>
      </c>
    </row>
    <row r="307" spans="1:4" ht="10.5" customHeight="1">
      <c r="A307" s="22" t="s">
        <v>316</v>
      </c>
      <c r="B307" s="22" t="s">
        <v>139</v>
      </c>
      <c r="C307" s="23">
        <v>4370</v>
      </c>
      <c r="D307" s="24">
        <v>3496</v>
      </c>
    </row>
    <row r="308" spans="1:4" ht="10.5" customHeight="1">
      <c r="A308" s="22" t="s">
        <v>316</v>
      </c>
      <c r="B308" s="22" t="s">
        <v>145</v>
      </c>
      <c r="C308" s="23">
        <v>7736</v>
      </c>
      <c r="D308" s="24">
        <v>6188.8</v>
      </c>
    </row>
    <row r="309" spans="1:4" ht="10.5" customHeight="1">
      <c r="A309" s="22" t="s">
        <v>316</v>
      </c>
      <c r="B309" s="22" t="s">
        <v>146</v>
      </c>
      <c r="C309" s="23">
        <v>6046</v>
      </c>
      <c r="D309" s="24">
        <v>4836.8</v>
      </c>
    </row>
    <row r="310" spans="1:4" ht="10.5" customHeight="1">
      <c r="A310" s="22" t="s">
        <v>316</v>
      </c>
      <c r="B310" s="22" t="s">
        <v>169</v>
      </c>
      <c r="C310" s="23">
        <v>6421</v>
      </c>
      <c r="D310" s="24">
        <v>5136.8</v>
      </c>
    </row>
    <row r="311" spans="1:4" ht="10.5" customHeight="1">
      <c r="A311" s="22" t="s">
        <v>316</v>
      </c>
      <c r="B311" s="22" t="s">
        <v>171</v>
      </c>
      <c r="C311" s="23">
        <v>2677</v>
      </c>
      <c r="D311" s="24">
        <v>2141.6</v>
      </c>
    </row>
    <row r="312" spans="1:4" ht="10.5" customHeight="1">
      <c r="A312" s="22" t="s">
        <v>363</v>
      </c>
      <c r="B312" s="22" t="s">
        <v>364</v>
      </c>
      <c r="C312" s="23">
        <v>938</v>
      </c>
      <c r="D312" s="24">
        <v>750.4</v>
      </c>
    </row>
    <row r="313" spans="1:4" ht="10.5" customHeight="1">
      <c r="A313" s="22" t="s">
        <v>363</v>
      </c>
      <c r="B313" s="22" t="s">
        <v>365</v>
      </c>
      <c r="C313" s="23">
        <v>1166</v>
      </c>
      <c r="D313" s="24">
        <v>932.8</v>
      </c>
    </row>
    <row r="315" spans="3:4" ht="12">
      <c r="C315" s="12">
        <f>SUM(C2:C314)</f>
        <v>1839838</v>
      </c>
      <c r="D315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M1">
      <selection activeCell="U4" sqref="U4"/>
    </sheetView>
  </sheetViews>
  <sheetFormatPr defaultColWidth="9.140625" defaultRowHeight="12.75"/>
  <cols>
    <col min="1" max="1" width="10.140625" style="0" customWidth="1"/>
    <col min="2" max="2" width="15.57421875" style="0" customWidth="1"/>
    <col min="3" max="6" width="16.00390625" style="0" customWidth="1"/>
    <col min="7" max="13" width="15.57421875" style="0" bestFit="1" customWidth="1"/>
    <col min="14" max="21" width="15.421875" style="0" bestFit="1" customWidth="1"/>
  </cols>
  <sheetData>
    <row r="1" spans="1:21" ht="12">
      <c r="A1" s="1" t="s">
        <v>2</v>
      </c>
      <c r="B1" s="1" t="s">
        <v>0</v>
      </c>
      <c r="C1" s="1" t="s">
        <v>370</v>
      </c>
      <c r="D1" s="1" t="s">
        <v>369</v>
      </c>
      <c r="E1" s="1" t="s">
        <v>367</v>
      </c>
      <c r="F1" s="1" t="s">
        <v>366</v>
      </c>
      <c r="G1" s="1" t="s">
        <v>368</v>
      </c>
      <c r="H1" s="1" t="s">
        <v>389</v>
      </c>
      <c r="I1" s="1" t="s">
        <v>393</v>
      </c>
      <c r="J1" s="1" t="s">
        <v>407</v>
      </c>
      <c r="K1" s="1" t="s">
        <v>653</v>
      </c>
      <c r="L1" s="1" t="s">
        <v>661</v>
      </c>
      <c r="M1" s="1" t="s">
        <v>663</v>
      </c>
      <c r="N1" s="1" t="s">
        <v>667</v>
      </c>
      <c r="O1" s="1" t="s">
        <v>673</v>
      </c>
      <c r="P1" s="1" t="s">
        <v>676</v>
      </c>
      <c r="Q1" s="1" t="s">
        <v>678</v>
      </c>
      <c r="R1" s="1" t="s">
        <v>679</v>
      </c>
      <c r="S1" s="1" t="s">
        <v>682</v>
      </c>
      <c r="T1" s="1" t="s">
        <v>683</v>
      </c>
      <c r="U1" s="1" t="s">
        <v>684</v>
      </c>
    </row>
    <row r="2" spans="1:21" ht="12">
      <c r="A2" t="s">
        <v>325</v>
      </c>
      <c r="B2" t="s">
        <v>173</v>
      </c>
      <c r="C2" s="2">
        <v>3796</v>
      </c>
      <c r="D2" s="2">
        <v>4620</v>
      </c>
      <c r="E2" s="2">
        <v>4863</v>
      </c>
      <c r="F2" s="2">
        <v>4873</v>
      </c>
      <c r="G2" s="2">
        <v>5111</v>
      </c>
      <c r="H2" s="2">
        <v>5193</v>
      </c>
      <c r="I2" s="2">
        <v>4864</v>
      </c>
      <c r="J2" s="2">
        <v>4315</v>
      </c>
      <c r="K2" s="2">
        <v>3846</v>
      </c>
      <c r="L2" s="2">
        <v>3665</v>
      </c>
      <c r="M2" s="2">
        <v>3510</v>
      </c>
      <c r="N2" s="2">
        <v>3259</v>
      </c>
      <c r="O2" s="2">
        <v>3134</v>
      </c>
      <c r="P2" s="2">
        <v>3037</v>
      </c>
      <c r="Q2" s="2">
        <v>2939</v>
      </c>
      <c r="R2" s="2">
        <v>2692</v>
      </c>
      <c r="S2" s="2">
        <v>2535</v>
      </c>
      <c r="T2">
        <v>2364</v>
      </c>
      <c r="U2" s="2">
        <v>1570</v>
      </c>
    </row>
    <row r="3" spans="3:17" ht="1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1" ht="12">
      <c r="B4" s="18" t="s">
        <v>213</v>
      </c>
      <c r="C4" s="2">
        <f aca="true" t="shared" si="0" ref="C4:I4">SUM(C2)</f>
        <v>3796</v>
      </c>
      <c r="D4" s="2">
        <f t="shared" si="0"/>
        <v>4620</v>
      </c>
      <c r="E4" s="2">
        <f t="shared" si="0"/>
        <v>4863</v>
      </c>
      <c r="F4" s="2">
        <f t="shared" si="0"/>
        <v>4873</v>
      </c>
      <c r="G4" s="2">
        <f t="shared" si="0"/>
        <v>5111</v>
      </c>
      <c r="H4" s="2">
        <f t="shared" si="0"/>
        <v>5193</v>
      </c>
      <c r="I4" s="2">
        <f t="shared" si="0"/>
        <v>4864</v>
      </c>
      <c r="J4" s="2">
        <f>SUM(J2)</f>
        <v>4315</v>
      </c>
      <c r="K4" s="2">
        <f aca="true" t="shared" si="1" ref="K4:P4">K2</f>
        <v>3846</v>
      </c>
      <c r="L4" s="2">
        <f t="shared" si="1"/>
        <v>3665</v>
      </c>
      <c r="M4" s="2">
        <f t="shared" si="1"/>
        <v>3510</v>
      </c>
      <c r="N4" s="2">
        <f t="shared" si="1"/>
        <v>3259</v>
      </c>
      <c r="O4" s="2">
        <f t="shared" si="1"/>
        <v>3134</v>
      </c>
      <c r="P4" s="2">
        <f t="shared" si="1"/>
        <v>3037</v>
      </c>
      <c r="Q4" s="2">
        <f>Q2</f>
        <v>2939</v>
      </c>
      <c r="R4" s="2">
        <f>SUM(R2:R3)</f>
        <v>2692</v>
      </c>
      <c r="S4">
        <v>2535</v>
      </c>
      <c r="T4">
        <f>SUM(T2:T3)</f>
        <v>2364</v>
      </c>
      <c r="U4">
        <f>SUM(U2:U3)</f>
        <v>1570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zoomScalePageLayoutView="0" workbookViewId="0" topLeftCell="AH61">
      <selection activeCell="AO81" sqref="AO81"/>
    </sheetView>
  </sheetViews>
  <sheetFormatPr defaultColWidth="9.140625" defaultRowHeight="12.75"/>
  <cols>
    <col min="1" max="1" width="16.421875" style="0" bestFit="1" customWidth="1"/>
    <col min="2" max="5" width="15.57421875" style="0" bestFit="1" customWidth="1"/>
    <col min="6" max="6" width="16.421875" style="0" bestFit="1" customWidth="1"/>
    <col min="7" max="7" width="15.57421875" style="0" bestFit="1" customWidth="1"/>
    <col min="8" max="8" width="20.140625" style="0" customWidth="1"/>
    <col min="9" max="9" width="16.421875" style="0" bestFit="1" customWidth="1"/>
    <col min="10" max="10" width="15.57421875" style="0" bestFit="1" customWidth="1"/>
    <col min="11" max="11" width="16.421875" style="0" bestFit="1" customWidth="1"/>
    <col min="12" max="12" width="15.421875" style="0" bestFit="1" customWidth="1"/>
    <col min="13" max="13" width="16.421875" style="0" bestFit="1" customWidth="1"/>
    <col min="14" max="14" width="15.421875" style="0" bestFit="1" customWidth="1"/>
    <col min="15" max="15" width="16.421875" style="0" bestFit="1" customWidth="1"/>
    <col min="16" max="16" width="15.57421875" style="0" bestFit="1" customWidth="1"/>
    <col min="17" max="17" width="20.140625" style="0" bestFit="1" customWidth="1"/>
    <col min="18" max="18" width="15.57421875" style="0" bestFit="1" customWidth="1"/>
    <col min="19" max="19" width="20.140625" style="0" bestFit="1" customWidth="1"/>
    <col min="20" max="20" width="15.57421875" style="0" bestFit="1" customWidth="1"/>
    <col min="21" max="21" width="15.8515625" style="0" bestFit="1" customWidth="1"/>
    <col min="22" max="22" width="15.421875" style="0" bestFit="1" customWidth="1"/>
    <col min="23" max="23" width="15.8515625" style="0" bestFit="1" customWidth="1"/>
    <col min="24" max="24" width="15.421875" style="0" bestFit="1" customWidth="1"/>
    <col min="25" max="25" width="15.8515625" style="0" bestFit="1" customWidth="1"/>
    <col min="26" max="26" width="15.421875" style="0" bestFit="1" customWidth="1"/>
    <col min="27" max="27" width="15.8515625" style="0" bestFit="1" customWidth="1"/>
    <col min="28" max="28" width="15.421875" style="0" bestFit="1" customWidth="1"/>
    <col min="29" max="29" width="15.8515625" style="0" bestFit="1" customWidth="1"/>
    <col min="30" max="30" width="15.421875" style="0" bestFit="1" customWidth="1"/>
    <col min="31" max="31" width="15.8515625" style="0" bestFit="1" customWidth="1"/>
    <col min="32" max="32" width="15.421875" style="0" bestFit="1" customWidth="1"/>
    <col min="33" max="33" width="15.8515625" style="0" bestFit="1" customWidth="1"/>
    <col min="34" max="34" width="16.7109375" style="0" bestFit="1" customWidth="1"/>
    <col min="35" max="35" width="15.8515625" style="0" bestFit="1" customWidth="1"/>
    <col min="36" max="36" width="16.7109375" style="0" bestFit="1" customWidth="1"/>
    <col min="37" max="37" width="15.8515625" style="0" bestFit="1" customWidth="1"/>
    <col min="38" max="38" width="16.7109375" style="0" bestFit="1" customWidth="1"/>
    <col min="39" max="39" width="15.8515625" style="0" bestFit="1" customWidth="1"/>
    <col min="40" max="40" width="16.7109375" style="0" bestFit="1" customWidth="1"/>
    <col min="41" max="41" width="15.8515625" style="0" bestFit="1" customWidth="1"/>
    <col min="42" max="42" width="16.7109375" style="0" bestFit="1" customWidth="1"/>
  </cols>
  <sheetData>
    <row r="1" spans="1:42" ht="12.75" thickBot="1">
      <c r="A1" s="1" t="s">
        <v>0</v>
      </c>
      <c r="B1" s="1" t="s">
        <v>371</v>
      </c>
      <c r="C1" s="1" t="s">
        <v>370</v>
      </c>
      <c r="D1" s="1" t="s">
        <v>369</v>
      </c>
      <c r="E1" s="1" t="s">
        <v>367</v>
      </c>
      <c r="F1" s="1" t="s">
        <v>0</v>
      </c>
      <c r="G1" s="25" t="s">
        <v>366</v>
      </c>
      <c r="H1" s="1" t="s">
        <v>368</v>
      </c>
      <c r="I1" s="1" t="s">
        <v>0</v>
      </c>
      <c r="J1" s="1" t="s">
        <v>389</v>
      </c>
      <c r="K1" s="1" t="s">
        <v>0</v>
      </c>
      <c r="L1" s="1" t="s">
        <v>393</v>
      </c>
      <c r="M1" s="1" t="s">
        <v>0</v>
      </c>
      <c r="N1" s="1" t="s">
        <v>407</v>
      </c>
      <c r="O1" s="1" t="s">
        <v>0</v>
      </c>
      <c r="P1" s="1" t="s">
        <v>653</v>
      </c>
      <c r="Q1" s="1" t="s">
        <v>0</v>
      </c>
      <c r="R1" s="40" t="s">
        <v>661</v>
      </c>
      <c r="S1" s="1" t="s">
        <v>0</v>
      </c>
      <c r="T1" s="40" t="s">
        <v>663</v>
      </c>
      <c r="U1" s="1" t="s">
        <v>0</v>
      </c>
      <c r="V1" s="40" t="s">
        <v>667</v>
      </c>
      <c r="W1" s="1" t="s">
        <v>0</v>
      </c>
      <c r="X1" s="40" t="s">
        <v>673</v>
      </c>
      <c r="Y1" s="1" t="s">
        <v>0</v>
      </c>
      <c r="Z1" s="40" t="s">
        <v>676</v>
      </c>
      <c r="AA1" s="1" t="s">
        <v>0</v>
      </c>
      <c r="AB1" s="40" t="s">
        <v>678</v>
      </c>
      <c r="AC1" s="1" t="s">
        <v>0</v>
      </c>
      <c r="AD1" s="40" t="s">
        <v>679</v>
      </c>
      <c r="AE1" s="88" t="s">
        <v>0</v>
      </c>
      <c r="AF1" s="88" t="s">
        <v>682</v>
      </c>
      <c r="AG1" s="93" t="s">
        <v>0</v>
      </c>
      <c r="AH1" s="94" t="s">
        <v>683</v>
      </c>
      <c r="AI1" s="93" t="s">
        <v>0</v>
      </c>
      <c r="AJ1" s="94" t="s">
        <v>684</v>
      </c>
      <c r="AK1" s="93" t="s">
        <v>0</v>
      </c>
      <c r="AL1" s="94" t="s">
        <v>687</v>
      </c>
      <c r="AM1" s="93" t="s">
        <v>0</v>
      </c>
      <c r="AN1" s="94" t="s">
        <v>691</v>
      </c>
      <c r="AO1" s="93" t="s">
        <v>0</v>
      </c>
      <c r="AP1" s="94" t="s">
        <v>692</v>
      </c>
    </row>
    <row r="2" spans="1:42" ht="12">
      <c r="A2" t="s">
        <v>269</v>
      </c>
      <c r="B2">
        <v>5597</v>
      </c>
      <c r="C2" s="2">
        <v>5616</v>
      </c>
      <c r="D2" s="2">
        <v>5600</v>
      </c>
      <c r="E2" s="2">
        <v>5542</v>
      </c>
      <c r="F2" t="s">
        <v>269</v>
      </c>
      <c r="G2" s="2">
        <v>5539</v>
      </c>
      <c r="H2" s="28">
        <v>5439</v>
      </c>
      <c r="I2" t="s">
        <v>269</v>
      </c>
      <c r="J2">
        <v>5407</v>
      </c>
      <c r="K2" t="s">
        <v>269</v>
      </c>
      <c r="L2" s="2">
        <v>5326</v>
      </c>
      <c r="M2" t="s">
        <v>269</v>
      </c>
      <c r="N2" s="2">
        <v>5090</v>
      </c>
      <c r="O2" t="s">
        <v>269</v>
      </c>
      <c r="P2" s="2">
        <v>4957</v>
      </c>
      <c r="Q2" s="61" t="s">
        <v>269</v>
      </c>
      <c r="R2" s="62">
        <v>4850</v>
      </c>
      <c r="S2" s="61" t="s">
        <v>269</v>
      </c>
      <c r="T2" s="2">
        <v>4999</v>
      </c>
      <c r="U2" s="61" t="s">
        <v>269</v>
      </c>
      <c r="V2" s="2">
        <v>4991</v>
      </c>
      <c r="W2" s="61" t="s">
        <v>269</v>
      </c>
      <c r="X2">
        <v>4965</v>
      </c>
      <c r="Y2" s="61" t="s">
        <v>269</v>
      </c>
      <c r="Z2">
        <v>4907</v>
      </c>
      <c r="AA2" s="61" t="s">
        <v>269</v>
      </c>
      <c r="AB2">
        <v>4876</v>
      </c>
      <c r="AC2" s="28" t="s">
        <v>221</v>
      </c>
      <c r="AD2" s="2">
        <v>2468</v>
      </c>
      <c r="AE2" t="s">
        <v>221</v>
      </c>
      <c r="AF2" s="87">
        <v>2499</v>
      </c>
      <c r="AG2" s="95" t="s">
        <v>221</v>
      </c>
      <c r="AH2" s="87">
        <v>2356</v>
      </c>
      <c r="AI2" s="95" t="s">
        <v>221</v>
      </c>
      <c r="AJ2" s="87">
        <v>2306</v>
      </c>
      <c r="AK2" s="95" t="s">
        <v>221</v>
      </c>
      <c r="AL2" s="101">
        <v>2248.17</v>
      </c>
      <c r="AM2" s="95" t="s">
        <v>221</v>
      </c>
      <c r="AN2" s="101">
        <v>2124</v>
      </c>
      <c r="AO2" s="95" t="s">
        <v>221</v>
      </c>
      <c r="AP2" s="105">
        <v>1862</v>
      </c>
    </row>
    <row r="3" spans="1:42" ht="12">
      <c r="A3" t="s">
        <v>252</v>
      </c>
      <c r="B3">
        <v>1497</v>
      </c>
      <c r="C3" s="2">
        <v>1450</v>
      </c>
      <c r="D3" s="2">
        <v>1386</v>
      </c>
      <c r="E3" s="2">
        <v>1420</v>
      </c>
      <c r="F3" t="s">
        <v>252</v>
      </c>
      <c r="G3" s="2">
        <v>1425</v>
      </c>
      <c r="H3" s="28">
        <v>1442</v>
      </c>
      <c r="I3" t="s">
        <v>252</v>
      </c>
      <c r="J3">
        <v>1425</v>
      </c>
      <c r="K3" t="s">
        <v>252</v>
      </c>
      <c r="L3" s="2">
        <v>1417</v>
      </c>
      <c r="M3" t="s">
        <v>252</v>
      </c>
      <c r="N3" s="2">
        <v>1367</v>
      </c>
      <c r="O3" t="s">
        <v>252</v>
      </c>
      <c r="P3" s="2">
        <v>1313</v>
      </c>
      <c r="Q3" s="61" t="s">
        <v>252</v>
      </c>
      <c r="R3" s="62">
        <v>1309</v>
      </c>
      <c r="S3" s="61" t="s">
        <v>252</v>
      </c>
      <c r="T3" s="2">
        <v>1291</v>
      </c>
      <c r="U3" s="61" t="s">
        <v>252</v>
      </c>
      <c r="V3" s="2">
        <v>1296</v>
      </c>
      <c r="W3" s="61" t="s">
        <v>252</v>
      </c>
      <c r="X3">
        <v>1336</v>
      </c>
      <c r="Y3" s="61" t="s">
        <v>252</v>
      </c>
      <c r="Z3">
        <v>1339</v>
      </c>
      <c r="AA3" s="61" t="s">
        <v>252</v>
      </c>
      <c r="AB3">
        <v>1358</v>
      </c>
      <c r="AC3" t="s">
        <v>304</v>
      </c>
      <c r="AD3" s="2">
        <v>3036</v>
      </c>
      <c r="AE3" t="s">
        <v>304</v>
      </c>
      <c r="AF3" s="87">
        <v>3048</v>
      </c>
      <c r="AG3" s="95" t="s">
        <v>304</v>
      </c>
      <c r="AH3" s="87">
        <v>2973</v>
      </c>
      <c r="AI3" s="95" t="s">
        <v>304</v>
      </c>
      <c r="AJ3" s="87">
        <v>2887</v>
      </c>
      <c r="AK3" s="95" t="s">
        <v>304</v>
      </c>
      <c r="AL3" s="101">
        <v>2869.58</v>
      </c>
      <c r="AM3" s="95" t="s">
        <v>304</v>
      </c>
      <c r="AN3" s="101">
        <v>2724</v>
      </c>
      <c r="AO3" s="95" t="s">
        <v>304</v>
      </c>
      <c r="AP3" s="2">
        <v>2337</v>
      </c>
    </row>
    <row r="4" spans="1:42" ht="12">
      <c r="A4" t="s">
        <v>251</v>
      </c>
      <c r="B4">
        <v>3838</v>
      </c>
      <c r="C4" s="2">
        <v>4030</v>
      </c>
      <c r="D4" s="2">
        <v>4154</v>
      </c>
      <c r="E4" s="2">
        <v>4318</v>
      </c>
      <c r="F4" t="s">
        <v>251</v>
      </c>
      <c r="G4" s="2">
        <v>4381</v>
      </c>
      <c r="H4" s="28">
        <v>4478</v>
      </c>
      <c r="I4" t="s">
        <v>251</v>
      </c>
      <c r="J4">
        <v>4503</v>
      </c>
      <c r="K4" t="s">
        <v>251</v>
      </c>
      <c r="L4" s="2">
        <v>4515</v>
      </c>
      <c r="M4" t="s">
        <v>251</v>
      </c>
      <c r="N4" s="2">
        <v>4444</v>
      </c>
      <c r="O4" t="s">
        <v>251</v>
      </c>
      <c r="P4" s="2">
        <v>4401</v>
      </c>
      <c r="Q4" s="61" t="s">
        <v>251</v>
      </c>
      <c r="R4" s="62">
        <v>4423</v>
      </c>
      <c r="S4" s="61" t="s">
        <v>251</v>
      </c>
      <c r="T4" s="2">
        <v>4394</v>
      </c>
      <c r="U4" s="61" t="s">
        <v>251</v>
      </c>
      <c r="V4" s="2">
        <v>4383</v>
      </c>
      <c r="W4" s="61" t="s">
        <v>251</v>
      </c>
      <c r="X4">
        <v>4380</v>
      </c>
      <c r="Y4" s="61" t="s">
        <v>251</v>
      </c>
      <c r="Z4">
        <v>4335</v>
      </c>
      <c r="AA4" s="61" t="s">
        <v>251</v>
      </c>
      <c r="AB4">
        <v>4318</v>
      </c>
      <c r="AC4" s="61" t="s">
        <v>269</v>
      </c>
      <c r="AD4" s="2">
        <v>4972</v>
      </c>
      <c r="AE4" t="s">
        <v>269</v>
      </c>
      <c r="AF4" s="87">
        <v>5010</v>
      </c>
      <c r="AG4" s="96" t="s">
        <v>269</v>
      </c>
      <c r="AH4" s="87">
        <v>4644</v>
      </c>
      <c r="AI4" s="96" t="s">
        <v>269</v>
      </c>
      <c r="AJ4" s="87">
        <v>4392</v>
      </c>
      <c r="AK4" s="96" t="s">
        <v>269</v>
      </c>
      <c r="AL4" s="101">
        <v>4308.5</v>
      </c>
      <c r="AM4" s="96" t="s">
        <v>269</v>
      </c>
      <c r="AN4" s="101">
        <v>4089</v>
      </c>
      <c r="AO4" s="96" t="s">
        <v>269</v>
      </c>
      <c r="AP4" s="2">
        <v>3789</v>
      </c>
    </row>
    <row r="5" spans="1:42" ht="12">
      <c r="A5" t="s">
        <v>253</v>
      </c>
      <c r="B5">
        <v>712</v>
      </c>
      <c r="C5">
        <v>709</v>
      </c>
      <c r="D5" s="9">
        <v>748</v>
      </c>
      <c r="E5" s="9">
        <v>788</v>
      </c>
      <c r="F5" t="s">
        <v>253</v>
      </c>
      <c r="G5" s="9">
        <v>813</v>
      </c>
      <c r="H5" s="28">
        <v>809</v>
      </c>
      <c r="I5" t="s">
        <v>253</v>
      </c>
      <c r="J5">
        <v>815</v>
      </c>
      <c r="K5" t="s">
        <v>253</v>
      </c>
      <c r="L5" s="2">
        <v>793</v>
      </c>
      <c r="M5" t="s">
        <v>253</v>
      </c>
      <c r="N5" s="2">
        <v>796</v>
      </c>
      <c r="O5" t="s">
        <v>253</v>
      </c>
      <c r="P5" s="2">
        <v>816</v>
      </c>
      <c r="Q5" s="61" t="s">
        <v>253</v>
      </c>
      <c r="R5" s="62">
        <v>785</v>
      </c>
      <c r="S5" s="61" t="s">
        <v>253</v>
      </c>
      <c r="T5" s="2">
        <v>794</v>
      </c>
      <c r="U5" s="61" t="s">
        <v>253</v>
      </c>
      <c r="V5" s="2">
        <v>797</v>
      </c>
      <c r="W5" s="61" t="s">
        <v>253</v>
      </c>
      <c r="X5">
        <v>784</v>
      </c>
      <c r="Y5" s="61" t="s">
        <v>253</v>
      </c>
      <c r="Z5">
        <v>807</v>
      </c>
      <c r="AA5" s="61" t="s">
        <v>253</v>
      </c>
      <c r="AB5">
        <v>788</v>
      </c>
      <c r="AC5" s="61" t="s">
        <v>252</v>
      </c>
      <c r="AD5" s="2">
        <v>1361</v>
      </c>
      <c r="AE5" t="s">
        <v>252</v>
      </c>
      <c r="AF5" s="87">
        <v>1357</v>
      </c>
      <c r="AG5" s="96" t="s">
        <v>252</v>
      </c>
      <c r="AH5" s="87">
        <v>1290</v>
      </c>
      <c r="AI5" s="96" t="s">
        <v>252</v>
      </c>
      <c r="AJ5" s="87">
        <v>1303</v>
      </c>
      <c r="AK5" s="96" t="s">
        <v>252</v>
      </c>
      <c r="AL5" s="101">
        <v>1269.25</v>
      </c>
      <c r="AM5" s="96" t="s">
        <v>252</v>
      </c>
      <c r="AN5" s="101">
        <v>1191</v>
      </c>
      <c r="AO5" s="96" t="s">
        <v>252</v>
      </c>
      <c r="AP5" s="2">
        <v>1068</v>
      </c>
    </row>
    <row r="6" spans="1:42" ht="12">
      <c r="A6" t="s">
        <v>282</v>
      </c>
      <c r="B6">
        <v>1364</v>
      </c>
      <c r="C6" s="2">
        <v>1360</v>
      </c>
      <c r="D6" s="2">
        <v>1360</v>
      </c>
      <c r="E6" s="2">
        <v>1394</v>
      </c>
      <c r="F6" t="s">
        <v>282</v>
      </c>
      <c r="G6" s="2">
        <v>1411</v>
      </c>
      <c r="H6" s="28">
        <v>1410</v>
      </c>
      <c r="I6" t="s">
        <v>282</v>
      </c>
      <c r="J6">
        <v>1406</v>
      </c>
      <c r="K6" t="s">
        <v>282</v>
      </c>
      <c r="L6" s="2">
        <v>1401</v>
      </c>
      <c r="M6" t="s">
        <v>282</v>
      </c>
      <c r="N6" s="2">
        <v>1384</v>
      </c>
      <c r="O6" t="s">
        <v>282</v>
      </c>
      <c r="P6" s="2">
        <v>1375</v>
      </c>
      <c r="Q6" s="61" t="s">
        <v>282</v>
      </c>
      <c r="R6" s="62">
        <v>1344</v>
      </c>
      <c r="S6" s="61" t="s">
        <v>282</v>
      </c>
      <c r="T6" s="2">
        <v>1335</v>
      </c>
      <c r="U6" s="61" t="s">
        <v>282</v>
      </c>
      <c r="V6" s="2">
        <v>1324</v>
      </c>
      <c r="W6" s="61" t="s">
        <v>282</v>
      </c>
      <c r="X6">
        <v>1342</v>
      </c>
      <c r="Y6" s="61" t="s">
        <v>282</v>
      </c>
      <c r="Z6">
        <v>1340</v>
      </c>
      <c r="AA6" s="61" t="s">
        <v>282</v>
      </c>
      <c r="AB6">
        <v>1338</v>
      </c>
      <c r="AC6" s="61" t="s">
        <v>251</v>
      </c>
      <c r="AD6" s="2">
        <v>4279</v>
      </c>
      <c r="AE6" t="s">
        <v>251</v>
      </c>
      <c r="AF6" s="87">
        <v>4226</v>
      </c>
      <c r="AG6" s="96" t="s">
        <v>251</v>
      </c>
      <c r="AH6" s="87">
        <v>4091</v>
      </c>
      <c r="AI6" s="96" t="s">
        <v>251</v>
      </c>
      <c r="AJ6" s="87">
        <v>3613</v>
      </c>
      <c r="AK6" s="96" t="s">
        <v>251</v>
      </c>
      <c r="AL6" s="101">
        <v>3539.25</v>
      </c>
      <c r="AM6" s="96" t="s">
        <v>251</v>
      </c>
      <c r="AN6" s="101">
        <v>3295</v>
      </c>
      <c r="AO6" s="96" t="s">
        <v>251</v>
      </c>
      <c r="AP6" s="2">
        <v>3019</v>
      </c>
    </row>
    <row r="7" spans="1:42" ht="12">
      <c r="A7" t="s">
        <v>254</v>
      </c>
      <c r="B7">
        <v>1086</v>
      </c>
      <c r="C7" s="2">
        <v>1047</v>
      </c>
      <c r="D7" s="2">
        <v>1048</v>
      </c>
      <c r="E7" s="2">
        <v>1100</v>
      </c>
      <c r="F7" t="s">
        <v>254</v>
      </c>
      <c r="G7" s="2">
        <v>1109</v>
      </c>
      <c r="H7" s="28">
        <v>1109</v>
      </c>
      <c r="I7" t="s">
        <v>254</v>
      </c>
      <c r="J7">
        <v>1146</v>
      </c>
      <c r="K7" t="s">
        <v>254</v>
      </c>
      <c r="L7" s="2">
        <v>1160</v>
      </c>
      <c r="M7" t="s">
        <v>254</v>
      </c>
      <c r="N7" s="2">
        <v>1155</v>
      </c>
      <c r="O7" t="s">
        <v>254</v>
      </c>
      <c r="P7" s="2">
        <v>1153</v>
      </c>
      <c r="Q7" s="61" t="s">
        <v>355</v>
      </c>
      <c r="R7" s="62">
        <v>1155</v>
      </c>
      <c r="S7" s="61" t="s">
        <v>355</v>
      </c>
      <c r="T7" s="2">
        <v>1133</v>
      </c>
      <c r="U7" s="61" t="s">
        <v>355</v>
      </c>
      <c r="V7" s="2">
        <v>1110</v>
      </c>
      <c r="W7" s="61" t="s">
        <v>355</v>
      </c>
      <c r="X7">
        <v>1093</v>
      </c>
      <c r="Y7" s="61" t="s">
        <v>355</v>
      </c>
      <c r="Z7">
        <v>1103</v>
      </c>
      <c r="AA7" s="61" t="s">
        <v>355</v>
      </c>
      <c r="AB7">
        <v>1106</v>
      </c>
      <c r="AC7" s="61" t="s">
        <v>253</v>
      </c>
      <c r="AD7" s="2">
        <v>837</v>
      </c>
      <c r="AE7" t="s">
        <v>253</v>
      </c>
      <c r="AF7" s="87">
        <v>848</v>
      </c>
      <c r="AG7" s="97" t="s">
        <v>253</v>
      </c>
      <c r="AH7" s="98">
        <v>805</v>
      </c>
      <c r="AI7" s="97" t="s">
        <v>253</v>
      </c>
      <c r="AJ7" s="98">
        <v>794</v>
      </c>
      <c r="AK7" s="97" t="s">
        <v>253</v>
      </c>
      <c r="AL7" s="101">
        <v>795.5</v>
      </c>
      <c r="AM7" s="97" t="s">
        <v>253</v>
      </c>
      <c r="AN7" s="101">
        <v>787</v>
      </c>
      <c r="AO7" s="97" t="s">
        <v>253</v>
      </c>
      <c r="AP7" s="2">
        <v>709</v>
      </c>
    </row>
    <row r="8" spans="1:42" ht="12">
      <c r="A8" t="s">
        <v>247</v>
      </c>
      <c r="B8">
        <v>974</v>
      </c>
      <c r="C8">
        <v>959</v>
      </c>
      <c r="D8" s="2">
        <v>978</v>
      </c>
      <c r="E8" s="2">
        <v>1000</v>
      </c>
      <c r="F8" t="s">
        <v>247</v>
      </c>
      <c r="G8" s="2">
        <v>1030</v>
      </c>
      <c r="H8" s="28">
        <v>1044</v>
      </c>
      <c r="I8" t="s">
        <v>247</v>
      </c>
      <c r="J8">
        <v>1050</v>
      </c>
      <c r="K8" t="s">
        <v>247</v>
      </c>
      <c r="L8" s="2">
        <v>1064</v>
      </c>
      <c r="M8" t="s">
        <v>247</v>
      </c>
      <c r="N8" s="2">
        <v>1049</v>
      </c>
      <c r="O8" t="s">
        <v>247</v>
      </c>
      <c r="P8" s="2">
        <v>1049</v>
      </c>
      <c r="Q8" s="61" t="s">
        <v>247</v>
      </c>
      <c r="R8" s="62">
        <v>1038</v>
      </c>
      <c r="S8" s="61" t="s">
        <v>247</v>
      </c>
      <c r="T8" s="2">
        <v>1019</v>
      </c>
      <c r="U8" s="61" t="s">
        <v>247</v>
      </c>
      <c r="V8" s="2">
        <v>1020</v>
      </c>
      <c r="W8" s="61" t="s">
        <v>247</v>
      </c>
      <c r="X8">
        <v>1021</v>
      </c>
      <c r="Y8" s="61" t="s">
        <v>247</v>
      </c>
      <c r="Z8">
        <v>992</v>
      </c>
      <c r="AA8" s="61" t="s">
        <v>247</v>
      </c>
      <c r="AB8">
        <v>1000</v>
      </c>
      <c r="AC8" s="61" t="s">
        <v>282</v>
      </c>
      <c r="AD8" s="2">
        <v>1347</v>
      </c>
      <c r="AE8" t="s">
        <v>282</v>
      </c>
      <c r="AF8" s="87">
        <v>1336</v>
      </c>
      <c r="AG8" s="96" t="s">
        <v>282</v>
      </c>
      <c r="AH8" s="87">
        <v>1261</v>
      </c>
      <c r="AI8" s="96" t="s">
        <v>282</v>
      </c>
      <c r="AJ8" s="87">
        <v>1202</v>
      </c>
      <c r="AK8" s="96" t="s">
        <v>282</v>
      </c>
      <c r="AL8" s="101">
        <v>1167.33</v>
      </c>
      <c r="AM8" s="96" t="s">
        <v>282</v>
      </c>
      <c r="AN8" s="101">
        <v>1097</v>
      </c>
      <c r="AO8" s="96" t="s">
        <v>282</v>
      </c>
      <c r="AP8" s="2">
        <v>985</v>
      </c>
    </row>
    <row r="9" spans="1:42" ht="12">
      <c r="A9" t="s">
        <v>248</v>
      </c>
      <c r="B9">
        <v>3163</v>
      </c>
      <c r="C9" s="2">
        <v>3278</v>
      </c>
      <c r="D9" s="2">
        <v>3352</v>
      </c>
      <c r="E9" s="2">
        <v>3455</v>
      </c>
      <c r="F9" t="s">
        <v>248</v>
      </c>
      <c r="G9" s="2">
        <v>3506</v>
      </c>
      <c r="H9" s="28">
        <v>3547</v>
      </c>
      <c r="I9" t="s">
        <v>248</v>
      </c>
      <c r="J9">
        <v>3573</v>
      </c>
      <c r="K9" t="s">
        <v>248</v>
      </c>
      <c r="L9" s="2">
        <v>3605</v>
      </c>
      <c r="M9" t="s">
        <v>248</v>
      </c>
      <c r="N9" s="2">
        <v>3572</v>
      </c>
      <c r="O9" t="s">
        <v>248</v>
      </c>
      <c r="P9" s="2">
        <v>3514</v>
      </c>
      <c r="Q9" s="61" t="s">
        <v>248</v>
      </c>
      <c r="R9" s="62">
        <v>3521</v>
      </c>
      <c r="S9" s="61" t="s">
        <v>248</v>
      </c>
      <c r="T9" s="2">
        <v>3593</v>
      </c>
      <c r="U9" s="61" t="s">
        <v>248</v>
      </c>
      <c r="V9" s="2">
        <v>3558</v>
      </c>
      <c r="W9" s="61" t="s">
        <v>248</v>
      </c>
      <c r="X9">
        <v>3543</v>
      </c>
      <c r="Y9" s="61" t="s">
        <v>248</v>
      </c>
      <c r="Z9">
        <v>3480</v>
      </c>
      <c r="AA9" s="61" t="s">
        <v>248</v>
      </c>
      <c r="AB9">
        <v>3445</v>
      </c>
      <c r="AC9" s="61" t="s">
        <v>355</v>
      </c>
      <c r="AD9" s="2">
        <v>1072</v>
      </c>
      <c r="AE9" t="s">
        <v>355</v>
      </c>
      <c r="AF9" s="87">
        <v>1099</v>
      </c>
      <c r="AG9" s="96" t="s">
        <v>355</v>
      </c>
      <c r="AH9" s="87">
        <v>1059</v>
      </c>
      <c r="AI9" s="96" t="s">
        <v>355</v>
      </c>
      <c r="AJ9" s="87">
        <v>1063</v>
      </c>
      <c r="AK9" s="96" t="s">
        <v>355</v>
      </c>
      <c r="AL9" s="101">
        <v>1017.92</v>
      </c>
      <c r="AM9" s="96" t="s">
        <v>355</v>
      </c>
      <c r="AN9" s="101">
        <v>926</v>
      </c>
      <c r="AO9" s="96" t="s">
        <v>355</v>
      </c>
      <c r="AP9" s="2">
        <v>839</v>
      </c>
    </row>
    <row r="10" spans="1:42" ht="12">
      <c r="A10" t="s">
        <v>294</v>
      </c>
      <c r="B10">
        <v>19705</v>
      </c>
      <c r="C10" s="2">
        <v>19731</v>
      </c>
      <c r="D10" s="2">
        <v>19705</v>
      </c>
      <c r="E10" s="2">
        <v>19735</v>
      </c>
      <c r="F10" t="s">
        <v>294</v>
      </c>
      <c r="G10" s="2">
        <v>19292</v>
      </c>
      <c r="H10" s="28">
        <v>18800</v>
      </c>
      <c r="I10" t="s">
        <v>294</v>
      </c>
      <c r="J10">
        <v>18419</v>
      </c>
      <c r="K10" t="s">
        <v>294</v>
      </c>
      <c r="L10" s="2">
        <v>18089</v>
      </c>
      <c r="M10" t="s">
        <v>294</v>
      </c>
      <c r="N10" s="2">
        <v>17657</v>
      </c>
      <c r="O10" t="s">
        <v>294</v>
      </c>
      <c r="P10" s="2">
        <v>17255</v>
      </c>
      <c r="Q10" s="61" t="s">
        <v>294</v>
      </c>
      <c r="R10" s="62">
        <v>17001</v>
      </c>
      <c r="S10" s="61" t="s">
        <v>294</v>
      </c>
      <c r="T10" s="2">
        <v>17243</v>
      </c>
      <c r="U10" s="61" t="s">
        <v>294</v>
      </c>
      <c r="V10" s="2">
        <v>17066</v>
      </c>
      <c r="W10" s="61" t="s">
        <v>294</v>
      </c>
      <c r="X10">
        <v>17067</v>
      </c>
      <c r="Y10" s="61" t="s">
        <v>294</v>
      </c>
      <c r="Z10">
        <v>17007</v>
      </c>
      <c r="AA10" s="61" t="s">
        <v>294</v>
      </c>
      <c r="AB10">
        <v>16914</v>
      </c>
      <c r="AC10" s="61" t="s">
        <v>247</v>
      </c>
      <c r="AD10" s="2">
        <v>1023</v>
      </c>
      <c r="AE10" t="s">
        <v>247</v>
      </c>
      <c r="AF10" s="87">
        <v>1008</v>
      </c>
      <c r="AG10" s="96" t="s">
        <v>247</v>
      </c>
      <c r="AH10" s="87">
        <v>935</v>
      </c>
      <c r="AI10" s="96" t="s">
        <v>247</v>
      </c>
      <c r="AJ10" s="87">
        <v>926</v>
      </c>
      <c r="AK10" s="96" t="s">
        <v>247</v>
      </c>
      <c r="AL10" s="101">
        <v>895.83</v>
      </c>
      <c r="AM10" s="96" t="s">
        <v>247</v>
      </c>
      <c r="AN10" s="101">
        <v>863</v>
      </c>
      <c r="AO10" s="96" t="s">
        <v>247</v>
      </c>
      <c r="AP10" s="2">
        <v>769</v>
      </c>
    </row>
    <row r="11" spans="1:42" ht="12">
      <c r="A11" t="s">
        <v>255</v>
      </c>
      <c r="B11">
        <v>2263</v>
      </c>
      <c r="C11" s="2">
        <v>2217</v>
      </c>
      <c r="D11" s="2">
        <v>2256</v>
      </c>
      <c r="E11" s="2">
        <v>2345</v>
      </c>
      <c r="F11" t="s">
        <v>255</v>
      </c>
      <c r="G11" s="2">
        <v>2380</v>
      </c>
      <c r="H11" s="28">
        <v>2423</v>
      </c>
      <c r="I11" t="s">
        <v>255</v>
      </c>
      <c r="J11">
        <v>2467</v>
      </c>
      <c r="K11" t="s">
        <v>255</v>
      </c>
      <c r="L11" s="2">
        <v>2493</v>
      </c>
      <c r="M11" t="s">
        <v>255</v>
      </c>
      <c r="N11" s="2">
        <v>2390</v>
      </c>
      <c r="O11" t="s">
        <v>255</v>
      </c>
      <c r="P11" s="2">
        <v>2345</v>
      </c>
      <c r="Q11" s="61" t="s">
        <v>255</v>
      </c>
      <c r="R11" s="62">
        <v>2356</v>
      </c>
      <c r="S11" s="61" t="s">
        <v>255</v>
      </c>
      <c r="T11" s="2">
        <v>2368</v>
      </c>
      <c r="U11" s="61" t="s">
        <v>255</v>
      </c>
      <c r="V11" s="2">
        <v>2360</v>
      </c>
      <c r="W11" s="61" t="s">
        <v>255</v>
      </c>
      <c r="X11">
        <v>2342</v>
      </c>
      <c r="Y11" s="61" t="s">
        <v>255</v>
      </c>
      <c r="Z11">
        <v>2335</v>
      </c>
      <c r="AA11" s="61" t="s">
        <v>255</v>
      </c>
      <c r="AB11">
        <v>2372</v>
      </c>
      <c r="AC11" s="61" t="s">
        <v>248</v>
      </c>
      <c r="AD11" s="2">
        <v>3491</v>
      </c>
      <c r="AE11" t="s">
        <v>248</v>
      </c>
      <c r="AF11" s="87">
        <v>3508</v>
      </c>
      <c r="AG11" s="96" t="s">
        <v>248</v>
      </c>
      <c r="AH11" s="87">
        <v>3283</v>
      </c>
      <c r="AI11" s="96" t="s">
        <v>248</v>
      </c>
      <c r="AJ11" s="87">
        <v>3110</v>
      </c>
      <c r="AK11" s="96" t="s">
        <v>248</v>
      </c>
      <c r="AL11" s="101">
        <v>2965.17</v>
      </c>
      <c r="AM11" s="96" t="s">
        <v>248</v>
      </c>
      <c r="AN11" s="101">
        <v>2762</v>
      </c>
      <c r="AO11" s="96" t="s">
        <v>248</v>
      </c>
      <c r="AP11" s="2">
        <v>2541</v>
      </c>
    </row>
    <row r="12" spans="1:42" ht="12">
      <c r="A12" t="s">
        <v>273</v>
      </c>
      <c r="B12">
        <v>3400</v>
      </c>
      <c r="C12" s="2">
        <v>3460</v>
      </c>
      <c r="D12" s="2">
        <v>3483</v>
      </c>
      <c r="E12" s="2">
        <v>3529</v>
      </c>
      <c r="F12" t="s">
        <v>273</v>
      </c>
      <c r="G12" s="2">
        <v>3505</v>
      </c>
      <c r="H12" s="28">
        <v>3472</v>
      </c>
      <c r="I12" t="s">
        <v>273</v>
      </c>
      <c r="J12">
        <v>3473</v>
      </c>
      <c r="K12" t="s">
        <v>273</v>
      </c>
      <c r="L12" s="2">
        <v>3411</v>
      </c>
      <c r="M12" t="s">
        <v>273</v>
      </c>
      <c r="N12" s="2">
        <v>3281</v>
      </c>
      <c r="O12" t="s">
        <v>273</v>
      </c>
      <c r="P12" s="2">
        <v>3202</v>
      </c>
      <c r="Q12" s="61" t="s">
        <v>273</v>
      </c>
      <c r="R12" s="62">
        <v>3169</v>
      </c>
      <c r="S12" s="61" t="s">
        <v>273</v>
      </c>
      <c r="T12" s="2">
        <v>3240</v>
      </c>
      <c r="U12" s="61" t="s">
        <v>273</v>
      </c>
      <c r="V12" s="2">
        <v>3272</v>
      </c>
      <c r="W12" s="61" t="s">
        <v>273</v>
      </c>
      <c r="X12">
        <v>3274</v>
      </c>
      <c r="Y12" s="61" t="s">
        <v>273</v>
      </c>
      <c r="Z12">
        <v>3238</v>
      </c>
      <c r="AA12" s="61" t="s">
        <v>273</v>
      </c>
      <c r="AB12">
        <v>3198</v>
      </c>
      <c r="AC12" t="s">
        <v>352</v>
      </c>
      <c r="AD12" s="2">
        <v>975</v>
      </c>
      <c r="AE12" t="s">
        <v>352</v>
      </c>
      <c r="AF12" s="87">
        <v>968</v>
      </c>
      <c r="AG12" s="95" t="s">
        <v>352</v>
      </c>
      <c r="AH12" s="87">
        <v>940</v>
      </c>
      <c r="AI12" s="95" t="s">
        <v>352</v>
      </c>
      <c r="AJ12" s="87">
        <v>923</v>
      </c>
      <c r="AK12" s="95" t="s">
        <v>352</v>
      </c>
      <c r="AL12" s="101">
        <v>918.83</v>
      </c>
      <c r="AM12" s="95" t="s">
        <v>352</v>
      </c>
      <c r="AN12" s="101">
        <v>842</v>
      </c>
      <c r="AO12" s="95" t="s">
        <v>352</v>
      </c>
      <c r="AP12" s="2">
        <v>773</v>
      </c>
    </row>
    <row r="13" spans="1:42" ht="12">
      <c r="A13" t="s">
        <v>256</v>
      </c>
      <c r="B13">
        <v>805</v>
      </c>
      <c r="C13" s="2">
        <v>806</v>
      </c>
      <c r="D13" s="2">
        <v>817</v>
      </c>
      <c r="E13" s="2">
        <v>857</v>
      </c>
      <c r="F13" t="s">
        <v>256</v>
      </c>
      <c r="G13" s="2">
        <v>868</v>
      </c>
      <c r="H13" s="28">
        <v>880</v>
      </c>
      <c r="I13" t="s">
        <v>256</v>
      </c>
      <c r="J13">
        <v>892</v>
      </c>
      <c r="K13" t="s">
        <v>256</v>
      </c>
      <c r="L13" s="2">
        <v>668</v>
      </c>
      <c r="M13" t="s">
        <v>256</v>
      </c>
      <c r="N13" s="2">
        <v>440</v>
      </c>
      <c r="O13" t="s">
        <v>256</v>
      </c>
      <c r="P13" s="2">
        <v>385</v>
      </c>
      <c r="Q13" s="61" t="s">
        <v>256</v>
      </c>
      <c r="R13" s="62">
        <v>346</v>
      </c>
      <c r="S13" s="61" t="s">
        <v>256</v>
      </c>
      <c r="T13" s="2">
        <v>244</v>
      </c>
      <c r="U13" s="61" t="s">
        <v>256</v>
      </c>
      <c r="V13" s="2">
        <v>196</v>
      </c>
      <c r="W13" s="61" t="s">
        <v>256</v>
      </c>
      <c r="X13">
        <v>186</v>
      </c>
      <c r="Y13" s="61" t="s">
        <v>256</v>
      </c>
      <c r="Z13">
        <v>190</v>
      </c>
      <c r="AA13" s="61" t="s">
        <v>256</v>
      </c>
      <c r="AB13">
        <v>195</v>
      </c>
      <c r="AC13" s="61" t="s">
        <v>294</v>
      </c>
      <c r="AD13" s="2">
        <v>16546</v>
      </c>
      <c r="AE13" t="s">
        <v>294</v>
      </c>
      <c r="AF13" s="87">
        <v>15791</v>
      </c>
      <c r="AG13" s="96" t="s">
        <v>294</v>
      </c>
      <c r="AH13" s="87">
        <v>14943</v>
      </c>
      <c r="AI13" s="96" t="s">
        <v>294</v>
      </c>
      <c r="AJ13" s="87">
        <v>13913</v>
      </c>
      <c r="AK13" s="96" t="s">
        <v>294</v>
      </c>
      <c r="AL13" s="101">
        <v>13558.5</v>
      </c>
      <c r="AM13" s="96" t="s">
        <v>294</v>
      </c>
      <c r="AN13" s="101">
        <v>12296</v>
      </c>
      <c r="AO13" s="96" t="s">
        <v>294</v>
      </c>
      <c r="AP13" s="2">
        <v>10657</v>
      </c>
    </row>
    <row r="14" spans="1:42" ht="12">
      <c r="A14" t="s">
        <v>249</v>
      </c>
      <c r="B14">
        <v>680</v>
      </c>
      <c r="C14">
        <v>653</v>
      </c>
      <c r="D14" s="2">
        <v>652</v>
      </c>
      <c r="E14" s="2">
        <v>666</v>
      </c>
      <c r="F14" t="s">
        <v>249</v>
      </c>
      <c r="G14" s="2">
        <v>671</v>
      </c>
      <c r="H14" s="28">
        <v>673</v>
      </c>
      <c r="I14" t="s">
        <v>249</v>
      </c>
      <c r="J14">
        <v>671</v>
      </c>
      <c r="K14" t="s">
        <v>249</v>
      </c>
      <c r="L14" s="2">
        <v>673</v>
      </c>
      <c r="M14" t="s">
        <v>249</v>
      </c>
      <c r="N14" s="2">
        <v>660</v>
      </c>
      <c r="O14" t="s">
        <v>249</v>
      </c>
      <c r="P14" s="2">
        <v>664</v>
      </c>
      <c r="Q14" s="61" t="s">
        <v>249</v>
      </c>
      <c r="R14" s="62">
        <v>654</v>
      </c>
      <c r="S14" s="61" t="s">
        <v>249</v>
      </c>
      <c r="T14" s="2">
        <v>656</v>
      </c>
      <c r="U14" s="61" t="s">
        <v>249</v>
      </c>
      <c r="V14" s="2">
        <v>660</v>
      </c>
      <c r="W14" s="61" t="s">
        <v>249</v>
      </c>
      <c r="X14">
        <v>650</v>
      </c>
      <c r="Y14" s="61" t="s">
        <v>249</v>
      </c>
      <c r="Z14">
        <v>655</v>
      </c>
      <c r="AA14" s="61" t="s">
        <v>249</v>
      </c>
      <c r="AB14">
        <v>648</v>
      </c>
      <c r="AC14" t="s">
        <v>224</v>
      </c>
      <c r="AD14" s="2">
        <v>497</v>
      </c>
      <c r="AE14" t="s">
        <v>224</v>
      </c>
      <c r="AF14" s="87">
        <v>489</v>
      </c>
      <c r="AG14" s="95" t="s">
        <v>224</v>
      </c>
      <c r="AH14" s="87">
        <v>471</v>
      </c>
      <c r="AI14" s="95" t="s">
        <v>224</v>
      </c>
      <c r="AJ14" s="87">
        <v>438</v>
      </c>
      <c r="AK14" s="95" t="s">
        <v>224</v>
      </c>
      <c r="AL14" s="101">
        <v>439.33</v>
      </c>
      <c r="AM14" s="95" t="s">
        <v>224</v>
      </c>
      <c r="AN14" s="101">
        <v>418</v>
      </c>
      <c r="AO14" s="95" t="s">
        <v>224</v>
      </c>
      <c r="AP14" s="2">
        <v>364</v>
      </c>
    </row>
    <row r="15" spans="1:42" ht="12">
      <c r="A15" t="s">
        <v>309</v>
      </c>
      <c r="B15">
        <v>5812</v>
      </c>
      <c r="C15" s="2">
        <v>5803</v>
      </c>
      <c r="D15" s="2">
        <v>5829</v>
      </c>
      <c r="E15" s="2">
        <v>5238</v>
      </c>
      <c r="F15" t="s">
        <v>309</v>
      </c>
      <c r="G15" s="2">
        <v>5739</v>
      </c>
      <c r="H15" s="28">
        <v>5188</v>
      </c>
      <c r="I15" t="s">
        <v>309</v>
      </c>
      <c r="J15">
        <v>5127</v>
      </c>
      <c r="K15" t="s">
        <v>309</v>
      </c>
      <c r="L15" s="2">
        <v>5678</v>
      </c>
      <c r="M15" t="s">
        <v>309</v>
      </c>
      <c r="N15" s="2">
        <v>5584</v>
      </c>
      <c r="O15" t="s">
        <v>309</v>
      </c>
      <c r="P15" s="2">
        <v>5477</v>
      </c>
      <c r="Q15" s="61" t="s">
        <v>292</v>
      </c>
      <c r="R15" s="62">
        <v>4957</v>
      </c>
      <c r="S15" s="61" t="s">
        <v>292</v>
      </c>
      <c r="T15" s="2">
        <v>5027</v>
      </c>
      <c r="U15" s="61" t="s">
        <v>292</v>
      </c>
      <c r="V15" s="2">
        <v>4981</v>
      </c>
      <c r="W15" s="61" t="s">
        <v>292</v>
      </c>
      <c r="X15">
        <v>4987</v>
      </c>
      <c r="Y15" s="61" t="s">
        <v>292</v>
      </c>
      <c r="Z15">
        <v>5003</v>
      </c>
      <c r="AA15" s="61" t="s">
        <v>292</v>
      </c>
      <c r="AB15">
        <v>4944</v>
      </c>
      <c r="AC15" t="s">
        <v>307</v>
      </c>
      <c r="AD15" s="2">
        <v>1948</v>
      </c>
      <c r="AE15" t="s">
        <v>307</v>
      </c>
      <c r="AF15" s="87">
        <v>1986</v>
      </c>
      <c r="AG15" s="95" t="s">
        <v>307</v>
      </c>
      <c r="AH15" s="87">
        <v>1878</v>
      </c>
      <c r="AI15" s="95" t="s">
        <v>307</v>
      </c>
      <c r="AJ15" s="87">
        <v>1727</v>
      </c>
      <c r="AK15" s="95" t="s">
        <v>307</v>
      </c>
      <c r="AL15" s="101">
        <v>1830.17</v>
      </c>
      <c r="AM15" s="95" t="s">
        <v>307</v>
      </c>
      <c r="AN15" s="101">
        <v>1761</v>
      </c>
      <c r="AO15" s="95" t="s">
        <v>307</v>
      </c>
      <c r="AP15" s="2">
        <v>1629</v>
      </c>
    </row>
    <row r="16" spans="1:42" ht="12">
      <c r="A16" t="s">
        <v>292</v>
      </c>
      <c r="B16">
        <v>4954</v>
      </c>
      <c r="C16" s="2">
        <v>5033</v>
      </c>
      <c r="D16" s="2">
        <v>5131</v>
      </c>
      <c r="E16" s="2">
        <v>5859</v>
      </c>
      <c r="F16" t="s">
        <v>292</v>
      </c>
      <c r="G16" s="2">
        <v>5216</v>
      </c>
      <c r="H16" s="28">
        <v>5743</v>
      </c>
      <c r="I16" t="s">
        <v>292</v>
      </c>
      <c r="J16">
        <v>5788</v>
      </c>
      <c r="K16" t="s">
        <v>292</v>
      </c>
      <c r="L16" s="2">
        <v>5086</v>
      </c>
      <c r="M16" t="s">
        <v>292</v>
      </c>
      <c r="N16" s="2">
        <v>5056</v>
      </c>
      <c r="O16" t="s">
        <v>292</v>
      </c>
      <c r="P16" s="2">
        <v>4999</v>
      </c>
      <c r="Q16" s="61" t="s">
        <v>309</v>
      </c>
      <c r="R16" s="62">
        <v>5408</v>
      </c>
      <c r="S16" s="61" t="s">
        <v>309</v>
      </c>
      <c r="T16" s="2">
        <v>5340</v>
      </c>
      <c r="U16" s="61" t="s">
        <v>309</v>
      </c>
      <c r="V16" s="2">
        <v>5232</v>
      </c>
      <c r="W16" s="61" t="s">
        <v>309</v>
      </c>
      <c r="X16">
        <v>5114</v>
      </c>
      <c r="Y16" s="61" t="s">
        <v>309</v>
      </c>
      <c r="Z16">
        <v>5110</v>
      </c>
      <c r="AA16" s="61" t="s">
        <v>309</v>
      </c>
      <c r="AB16">
        <v>5057</v>
      </c>
      <c r="AC16" s="61" t="s">
        <v>255</v>
      </c>
      <c r="AD16" s="2">
        <v>2377</v>
      </c>
      <c r="AE16" t="s">
        <v>255</v>
      </c>
      <c r="AF16" s="87">
        <v>2384</v>
      </c>
      <c r="AG16" s="96" t="s">
        <v>255</v>
      </c>
      <c r="AH16" s="87">
        <v>2269</v>
      </c>
      <c r="AI16" s="96" t="s">
        <v>255</v>
      </c>
      <c r="AJ16" s="87">
        <v>2178</v>
      </c>
      <c r="AK16" s="96" t="s">
        <v>255</v>
      </c>
      <c r="AL16" s="101">
        <v>2127.5</v>
      </c>
      <c r="AM16" s="96" t="s">
        <v>255</v>
      </c>
      <c r="AN16" s="101">
        <v>1969</v>
      </c>
      <c r="AO16" s="96" t="s">
        <v>255</v>
      </c>
      <c r="AP16" s="2">
        <v>1717</v>
      </c>
    </row>
    <row r="17" spans="1:42" ht="12">
      <c r="A17" t="s">
        <v>276</v>
      </c>
      <c r="B17">
        <v>5266</v>
      </c>
      <c r="C17" s="2">
        <v>5306</v>
      </c>
      <c r="D17" s="2">
        <v>5377</v>
      </c>
      <c r="E17" s="2">
        <v>5430</v>
      </c>
      <c r="F17" t="s">
        <v>276</v>
      </c>
      <c r="G17" s="2">
        <v>5510</v>
      </c>
      <c r="H17" s="28">
        <v>5650</v>
      </c>
      <c r="I17" t="s">
        <v>276</v>
      </c>
      <c r="J17">
        <v>5769</v>
      </c>
      <c r="K17" t="s">
        <v>276</v>
      </c>
      <c r="L17" s="2">
        <v>5751</v>
      </c>
      <c r="M17" t="s">
        <v>276</v>
      </c>
      <c r="N17" s="2">
        <v>4653</v>
      </c>
      <c r="O17" t="s">
        <v>276</v>
      </c>
      <c r="P17" s="2">
        <v>3642</v>
      </c>
      <c r="Q17" s="61" t="s">
        <v>276</v>
      </c>
      <c r="R17" s="62">
        <v>3296</v>
      </c>
      <c r="S17" s="61" t="s">
        <v>276</v>
      </c>
      <c r="T17" s="2">
        <v>2879</v>
      </c>
      <c r="U17" s="61" t="s">
        <v>276</v>
      </c>
      <c r="V17" s="2">
        <v>2321</v>
      </c>
      <c r="W17" s="61" t="s">
        <v>276</v>
      </c>
      <c r="X17">
        <v>2064</v>
      </c>
      <c r="Y17" s="61" t="s">
        <v>276</v>
      </c>
      <c r="Z17">
        <v>1941</v>
      </c>
      <c r="AA17" s="61" t="s">
        <v>276</v>
      </c>
      <c r="AB17">
        <v>2024</v>
      </c>
      <c r="AC17" s="61" t="s">
        <v>273</v>
      </c>
      <c r="AD17" s="2">
        <v>3170</v>
      </c>
      <c r="AE17" t="s">
        <v>273</v>
      </c>
      <c r="AF17" s="87">
        <v>3157</v>
      </c>
      <c r="AG17" s="96" t="s">
        <v>273</v>
      </c>
      <c r="AH17" s="87">
        <v>2934</v>
      </c>
      <c r="AI17" s="96" t="s">
        <v>273</v>
      </c>
      <c r="AJ17" s="87">
        <v>2763</v>
      </c>
      <c r="AK17" s="96" t="s">
        <v>273</v>
      </c>
      <c r="AL17" s="101">
        <v>2662.92</v>
      </c>
      <c r="AM17" s="96" t="s">
        <v>273</v>
      </c>
      <c r="AN17" s="101">
        <v>2557</v>
      </c>
      <c r="AO17" s="96" t="s">
        <v>273</v>
      </c>
      <c r="AP17" s="2">
        <v>2292</v>
      </c>
    </row>
    <row r="18" spans="1:42" ht="12">
      <c r="A18" t="s">
        <v>257</v>
      </c>
      <c r="B18">
        <v>2828</v>
      </c>
      <c r="C18" s="2">
        <v>2845</v>
      </c>
      <c r="D18" s="2">
        <v>2889</v>
      </c>
      <c r="E18" s="2">
        <v>3024</v>
      </c>
      <c r="F18" t="s">
        <v>257</v>
      </c>
      <c r="G18" s="2">
        <v>3010</v>
      </c>
      <c r="H18" s="28">
        <v>3010</v>
      </c>
      <c r="I18" t="s">
        <v>257</v>
      </c>
      <c r="J18">
        <v>3013</v>
      </c>
      <c r="K18" t="s">
        <v>257</v>
      </c>
      <c r="L18" s="2">
        <v>3014</v>
      </c>
      <c r="M18" t="s">
        <v>257</v>
      </c>
      <c r="N18" s="2">
        <v>2971</v>
      </c>
      <c r="O18" t="s">
        <v>257</v>
      </c>
      <c r="P18" s="2">
        <v>2062</v>
      </c>
      <c r="Q18" s="61" t="s">
        <v>257</v>
      </c>
      <c r="R18" s="62">
        <v>1759</v>
      </c>
      <c r="S18" s="61" t="s">
        <v>257</v>
      </c>
      <c r="T18" s="2">
        <v>1684</v>
      </c>
      <c r="U18" s="61" t="s">
        <v>257</v>
      </c>
      <c r="V18" s="2">
        <v>1383</v>
      </c>
      <c r="W18" s="61" t="s">
        <v>257</v>
      </c>
      <c r="X18">
        <v>1060</v>
      </c>
      <c r="Y18" s="61" t="s">
        <v>257</v>
      </c>
      <c r="Z18">
        <v>939</v>
      </c>
      <c r="AA18" s="61" t="s">
        <v>257</v>
      </c>
      <c r="AB18">
        <v>974</v>
      </c>
      <c r="AC18" s="61" t="s">
        <v>256</v>
      </c>
      <c r="AD18" s="2">
        <v>188</v>
      </c>
      <c r="AE18" t="s">
        <v>256</v>
      </c>
      <c r="AF18" s="87">
        <v>190</v>
      </c>
      <c r="AG18" s="96" t="s">
        <v>256</v>
      </c>
      <c r="AH18" s="87">
        <v>198</v>
      </c>
      <c r="AI18" s="96" t="s">
        <v>256</v>
      </c>
      <c r="AJ18" s="87">
        <v>182</v>
      </c>
      <c r="AK18" s="96" t="s">
        <v>256</v>
      </c>
      <c r="AL18" s="101">
        <v>171.17</v>
      </c>
      <c r="AM18" s="96" t="s">
        <v>256</v>
      </c>
      <c r="AN18" s="101">
        <v>150</v>
      </c>
      <c r="AO18" s="96" t="s">
        <v>256</v>
      </c>
      <c r="AP18" s="2">
        <v>139</v>
      </c>
    </row>
    <row r="19" spans="1:42" ht="12">
      <c r="A19" t="s">
        <v>246</v>
      </c>
      <c r="B19">
        <v>1432</v>
      </c>
      <c r="C19" s="2">
        <v>1523</v>
      </c>
      <c r="D19" s="2">
        <v>1629</v>
      </c>
      <c r="E19" s="2">
        <v>1687</v>
      </c>
      <c r="F19" t="s">
        <v>246</v>
      </c>
      <c r="G19" s="2">
        <v>1699</v>
      </c>
      <c r="H19" s="28">
        <v>1694</v>
      </c>
      <c r="I19" t="s">
        <v>246</v>
      </c>
      <c r="J19">
        <v>1711</v>
      </c>
      <c r="K19" t="s">
        <v>246</v>
      </c>
      <c r="L19" s="2">
        <v>1714</v>
      </c>
      <c r="M19" t="s">
        <v>246</v>
      </c>
      <c r="N19" s="2">
        <v>1706</v>
      </c>
      <c r="O19" t="s">
        <v>246</v>
      </c>
      <c r="P19" s="2">
        <v>1693</v>
      </c>
      <c r="Q19" s="61" t="s">
        <v>246</v>
      </c>
      <c r="R19" s="62">
        <v>1684</v>
      </c>
      <c r="S19" s="61" t="s">
        <v>246</v>
      </c>
      <c r="T19" s="2">
        <v>1949</v>
      </c>
      <c r="U19" s="61" t="s">
        <v>246</v>
      </c>
      <c r="V19" s="2">
        <v>1696</v>
      </c>
      <c r="W19" s="61" t="s">
        <v>246</v>
      </c>
      <c r="X19">
        <v>1651</v>
      </c>
      <c r="Y19" s="61" t="s">
        <v>246</v>
      </c>
      <c r="Z19">
        <v>1627</v>
      </c>
      <c r="AA19" s="61" t="s">
        <v>246</v>
      </c>
      <c r="AB19">
        <v>1591</v>
      </c>
      <c r="AC19" s="61" t="s">
        <v>249</v>
      </c>
      <c r="AD19" s="2">
        <v>654</v>
      </c>
      <c r="AE19" t="s">
        <v>249</v>
      </c>
      <c r="AF19" s="87">
        <v>667</v>
      </c>
      <c r="AG19" s="96" t="s">
        <v>249</v>
      </c>
      <c r="AH19" s="87">
        <v>628</v>
      </c>
      <c r="AI19" s="96" t="s">
        <v>249</v>
      </c>
      <c r="AJ19" s="87">
        <v>611</v>
      </c>
      <c r="AK19" s="96" t="s">
        <v>249</v>
      </c>
      <c r="AL19" s="101">
        <v>592.75</v>
      </c>
      <c r="AM19" s="96" t="s">
        <v>249</v>
      </c>
      <c r="AN19" s="101">
        <v>562</v>
      </c>
      <c r="AO19" s="96" t="s">
        <v>249</v>
      </c>
      <c r="AP19" s="2">
        <v>498</v>
      </c>
    </row>
    <row r="20" spans="1:42" ht="12">
      <c r="A20" t="s">
        <v>291</v>
      </c>
      <c r="B20">
        <v>1610</v>
      </c>
      <c r="C20" s="2">
        <v>1608</v>
      </c>
      <c r="D20" s="2">
        <v>1645</v>
      </c>
      <c r="E20" s="2">
        <v>1673</v>
      </c>
      <c r="F20" t="s">
        <v>291</v>
      </c>
      <c r="G20" s="2">
        <v>1665</v>
      </c>
      <c r="H20" s="28">
        <v>1659</v>
      </c>
      <c r="I20" t="s">
        <v>291</v>
      </c>
      <c r="J20">
        <v>1649</v>
      </c>
      <c r="K20" t="s">
        <v>291</v>
      </c>
      <c r="L20" s="2">
        <v>1650</v>
      </c>
      <c r="M20" t="s">
        <v>291</v>
      </c>
      <c r="N20" s="2">
        <v>1633</v>
      </c>
      <c r="O20" t="s">
        <v>291</v>
      </c>
      <c r="P20" s="2">
        <v>1602</v>
      </c>
      <c r="Q20" s="61" t="s">
        <v>291</v>
      </c>
      <c r="R20" s="62">
        <v>1597</v>
      </c>
      <c r="S20" s="61" t="s">
        <v>291</v>
      </c>
      <c r="T20" s="2">
        <v>1600</v>
      </c>
      <c r="U20" s="61" t="s">
        <v>291</v>
      </c>
      <c r="V20" s="2">
        <v>1597</v>
      </c>
      <c r="W20" s="61" t="s">
        <v>291</v>
      </c>
      <c r="X20">
        <v>1600</v>
      </c>
      <c r="Y20" s="61" t="s">
        <v>291</v>
      </c>
      <c r="Z20">
        <v>1626</v>
      </c>
      <c r="AA20" s="61" t="s">
        <v>291</v>
      </c>
      <c r="AB20">
        <v>1603</v>
      </c>
      <c r="AC20" s="61" t="s">
        <v>292</v>
      </c>
      <c r="AD20" s="2">
        <v>4899</v>
      </c>
      <c r="AE20" t="s">
        <v>292</v>
      </c>
      <c r="AF20" s="87">
        <v>4889</v>
      </c>
      <c r="AG20" s="96" t="s">
        <v>292</v>
      </c>
      <c r="AH20" s="87">
        <v>4677</v>
      </c>
      <c r="AI20" s="96" t="s">
        <v>292</v>
      </c>
      <c r="AJ20" s="87">
        <v>4489</v>
      </c>
      <c r="AK20" s="96" t="s">
        <v>292</v>
      </c>
      <c r="AL20" s="101">
        <v>4304.33</v>
      </c>
      <c r="AM20" s="96" t="s">
        <v>292</v>
      </c>
      <c r="AN20" s="101">
        <v>4012</v>
      </c>
      <c r="AO20" s="96" t="s">
        <v>292</v>
      </c>
      <c r="AP20" s="2">
        <v>3770</v>
      </c>
    </row>
    <row r="21" spans="1:42" ht="12">
      <c r="A21" t="s">
        <v>258</v>
      </c>
      <c r="B21">
        <v>1313</v>
      </c>
      <c r="C21" s="2">
        <v>1342</v>
      </c>
      <c r="D21" s="2">
        <v>1382</v>
      </c>
      <c r="E21" s="2">
        <v>1465</v>
      </c>
      <c r="F21" t="s">
        <v>258</v>
      </c>
      <c r="G21" s="2">
        <v>1458</v>
      </c>
      <c r="H21" s="28">
        <v>1474</v>
      </c>
      <c r="I21" t="s">
        <v>258</v>
      </c>
      <c r="J21">
        <v>1478</v>
      </c>
      <c r="K21" t="s">
        <v>258</v>
      </c>
      <c r="L21" s="2">
        <v>1487</v>
      </c>
      <c r="M21" t="s">
        <v>258</v>
      </c>
      <c r="N21" s="2">
        <v>1487</v>
      </c>
      <c r="O21" t="s">
        <v>258</v>
      </c>
      <c r="P21" s="2">
        <v>1465</v>
      </c>
      <c r="Q21" s="61" t="s">
        <v>258</v>
      </c>
      <c r="R21" s="62">
        <v>1470</v>
      </c>
      <c r="S21" s="61" t="s">
        <v>258</v>
      </c>
      <c r="T21" s="2">
        <v>1463</v>
      </c>
      <c r="U21" s="61" t="s">
        <v>258</v>
      </c>
      <c r="V21" s="2">
        <v>1492</v>
      </c>
      <c r="W21" s="61" t="s">
        <v>258</v>
      </c>
      <c r="X21">
        <v>1498</v>
      </c>
      <c r="Y21" s="61" t="s">
        <v>258</v>
      </c>
      <c r="Z21">
        <v>1489</v>
      </c>
      <c r="AA21" s="61" t="s">
        <v>258</v>
      </c>
      <c r="AB21">
        <v>1463</v>
      </c>
      <c r="AC21" s="61" t="s">
        <v>309</v>
      </c>
      <c r="AD21" s="2">
        <v>4866</v>
      </c>
      <c r="AE21" t="s">
        <v>309</v>
      </c>
      <c r="AF21" s="87">
        <v>4698</v>
      </c>
      <c r="AG21" s="96" t="s">
        <v>309</v>
      </c>
      <c r="AH21" s="87">
        <v>4390</v>
      </c>
      <c r="AI21" s="96" t="s">
        <v>309</v>
      </c>
      <c r="AJ21" s="87">
        <v>4136</v>
      </c>
      <c r="AK21" s="96" t="s">
        <v>309</v>
      </c>
      <c r="AL21" s="101">
        <v>4007.08</v>
      </c>
      <c r="AM21" s="96" t="s">
        <v>309</v>
      </c>
      <c r="AN21" s="101">
        <v>3673</v>
      </c>
      <c r="AO21" s="96" t="s">
        <v>309</v>
      </c>
      <c r="AP21" s="2">
        <v>3360</v>
      </c>
    </row>
    <row r="22" spans="1:42" ht="12">
      <c r="A22" t="s">
        <v>295</v>
      </c>
      <c r="B22">
        <v>411</v>
      </c>
      <c r="C22" s="2">
        <v>423</v>
      </c>
      <c r="D22" s="2">
        <v>469</v>
      </c>
      <c r="E22" s="2">
        <v>451</v>
      </c>
      <c r="F22" t="s">
        <v>295</v>
      </c>
      <c r="G22" s="2">
        <v>423</v>
      </c>
      <c r="H22" s="28">
        <v>407</v>
      </c>
      <c r="I22" t="s">
        <v>295</v>
      </c>
      <c r="J22">
        <v>412</v>
      </c>
      <c r="K22" t="s">
        <v>295</v>
      </c>
      <c r="L22" s="2">
        <v>397</v>
      </c>
      <c r="M22" t="s">
        <v>295</v>
      </c>
      <c r="N22" s="2">
        <v>367</v>
      </c>
      <c r="O22" t="s">
        <v>295</v>
      </c>
      <c r="P22" s="2">
        <v>340</v>
      </c>
      <c r="Q22" s="63" t="s">
        <v>295</v>
      </c>
      <c r="R22" s="64">
        <v>317</v>
      </c>
      <c r="S22" s="63" t="s">
        <v>295</v>
      </c>
      <c r="T22" s="2">
        <v>286</v>
      </c>
      <c r="U22" s="63" t="s">
        <v>295</v>
      </c>
      <c r="V22" s="2">
        <v>276</v>
      </c>
      <c r="W22" s="63" t="s">
        <v>295</v>
      </c>
      <c r="X22">
        <v>266</v>
      </c>
      <c r="Y22" s="63" t="s">
        <v>295</v>
      </c>
      <c r="Z22">
        <v>241</v>
      </c>
      <c r="AA22" s="63" t="s">
        <v>295</v>
      </c>
      <c r="AB22">
        <v>217</v>
      </c>
      <c r="AC22" s="61" t="s">
        <v>276</v>
      </c>
      <c r="AD22" s="2">
        <v>2030</v>
      </c>
      <c r="AE22" t="s">
        <v>276</v>
      </c>
      <c r="AF22" s="87">
        <v>1990</v>
      </c>
      <c r="AG22" s="96" t="s">
        <v>276</v>
      </c>
      <c r="AH22" s="87">
        <v>1822</v>
      </c>
      <c r="AI22" s="96" t="s">
        <v>276</v>
      </c>
      <c r="AJ22" s="87">
        <v>1699</v>
      </c>
      <c r="AK22" s="96" t="s">
        <v>276</v>
      </c>
      <c r="AL22" s="101">
        <v>1650.25</v>
      </c>
      <c r="AM22" s="96" t="s">
        <v>276</v>
      </c>
      <c r="AN22" s="101">
        <v>1460</v>
      </c>
      <c r="AO22" s="96" t="s">
        <v>276</v>
      </c>
      <c r="AP22" s="2">
        <v>1256</v>
      </c>
    </row>
    <row r="23" spans="1:42" ht="12">
      <c r="A23" t="s">
        <v>277</v>
      </c>
      <c r="B23">
        <v>5156</v>
      </c>
      <c r="C23" s="2">
        <v>5225</v>
      </c>
      <c r="D23" s="2">
        <v>5249</v>
      </c>
      <c r="E23" s="2">
        <v>5359</v>
      </c>
      <c r="F23" t="s">
        <v>277</v>
      </c>
      <c r="G23" s="2">
        <v>5406</v>
      </c>
      <c r="H23" s="28">
        <v>5417</v>
      </c>
      <c r="I23" t="s">
        <v>277</v>
      </c>
      <c r="J23">
        <v>5499</v>
      </c>
      <c r="K23" t="s">
        <v>277</v>
      </c>
      <c r="L23" s="2">
        <v>5494</v>
      </c>
      <c r="M23" t="s">
        <v>277</v>
      </c>
      <c r="N23" s="2">
        <v>5395</v>
      </c>
      <c r="O23" t="s">
        <v>277</v>
      </c>
      <c r="P23" s="2">
        <v>5304</v>
      </c>
      <c r="Q23" s="61" t="s">
        <v>277</v>
      </c>
      <c r="R23" s="62">
        <v>5294</v>
      </c>
      <c r="S23" s="61" t="s">
        <v>277</v>
      </c>
      <c r="T23" s="2">
        <v>5354</v>
      </c>
      <c r="U23" s="61" t="s">
        <v>277</v>
      </c>
      <c r="V23" s="2">
        <v>5369</v>
      </c>
      <c r="W23" s="61" t="s">
        <v>277</v>
      </c>
      <c r="X23">
        <v>5417</v>
      </c>
      <c r="Y23" s="61" t="s">
        <v>277</v>
      </c>
      <c r="Z23">
        <v>5498</v>
      </c>
      <c r="AA23" s="61" t="s">
        <v>277</v>
      </c>
      <c r="AB23">
        <v>5498</v>
      </c>
      <c r="AC23" t="s">
        <v>234</v>
      </c>
      <c r="AD23" s="2">
        <v>2087</v>
      </c>
      <c r="AE23" t="s">
        <v>234</v>
      </c>
      <c r="AF23" s="87">
        <v>2190</v>
      </c>
      <c r="AG23" s="95" t="s">
        <v>234</v>
      </c>
      <c r="AH23" s="87">
        <v>2191</v>
      </c>
      <c r="AI23" s="95" t="s">
        <v>234</v>
      </c>
      <c r="AJ23" s="87">
        <v>1906</v>
      </c>
      <c r="AK23" s="95" t="s">
        <v>234</v>
      </c>
      <c r="AL23" s="101">
        <v>1860.5</v>
      </c>
      <c r="AM23" s="95" t="s">
        <v>234</v>
      </c>
      <c r="AN23" s="101">
        <v>1777</v>
      </c>
      <c r="AO23" s="95" t="s">
        <v>234</v>
      </c>
      <c r="AP23" s="2">
        <v>1709</v>
      </c>
    </row>
    <row r="24" spans="1:42" ht="12">
      <c r="A24" t="s">
        <v>259</v>
      </c>
      <c r="B24">
        <v>1156</v>
      </c>
      <c r="C24" s="2">
        <v>1107</v>
      </c>
      <c r="D24" s="2">
        <v>1101</v>
      </c>
      <c r="E24" s="2">
        <v>1137</v>
      </c>
      <c r="F24" t="s">
        <v>259</v>
      </c>
      <c r="G24" s="2">
        <v>1136</v>
      </c>
      <c r="H24" s="28">
        <v>1172</v>
      </c>
      <c r="I24" t="s">
        <v>259</v>
      </c>
      <c r="J24">
        <v>1184</v>
      </c>
      <c r="K24" t="s">
        <v>259</v>
      </c>
      <c r="L24" s="2">
        <v>1199</v>
      </c>
      <c r="M24" t="s">
        <v>259</v>
      </c>
      <c r="N24" s="2">
        <v>1158</v>
      </c>
      <c r="O24" t="s">
        <v>259</v>
      </c>
      <c r="P24" s="2">
        <v>1135</v>
      </c>
      <c r="Q24" s="61" t="s">
        <v>259</v>
      </c>
      <c r="R24" s="62">
        <v>1138</v>
      </c>
      <c r="S24" s="61" t="s">
        <v>259</v>
      </c>
      <c r="T24" s="2">
        <v>1113</v>
      </c>
      <c r="U24" s="61" t="s">
        <v>259</v>
      </c>
      <c r="V24" s="2">
        <v>1117</v>
      </c>
      <c r="W24" s="61" t="s">
        <v>259</v>
      </c>
      <c r="X24">
        <v>1154</v>
      </c>
      <c r="Y24" s="61" t="s">
        <v>259</v>
      </c>
      <c r="Z24">
        <v>1149</v>
      </c>
      <c r="AA24" s="61" t="s">
        <v>259</v>
      </c>
      <c r="AB24">
        <v>1152</v>
      </c>
      <c r="AC24" s="61" t="s">
        <v>257</v>
      </c>
      <c r="AD24" s="2">
        <v>961</v>
      </c>
      <c r="AE24" t="s">
        <v>257</v>
      </c>
      <c r="AF24" s="87">
        <v>943</v>
      </c>
      <c r="AG24" s="96" t="s">
        <v>257</v>
      </c>
      <c r="AH24" s="87">
        <v>870</v>
      </c>
      <c r="AI24" s="96" t="s">
        <v>257</v>
      </c>
      <c r="AJ24" s="87">
        <v>797</v>
      </c>
      <c r="AK24" s="96" t="s">
        <v>257</v>
      </c>
      <c r="AL24" s="101">
        <v>753.42</v>
      </c>
      <c r="AM24" s="96" t="s">
        <v>257</v>
      </c>
      <c r="AN24" s="101">
        <v>646</v>
      </c>
      <c r="AO24" s="96" t="s">
        <v>257</v>
      </c>
      <c r="AP24" s="2">
        <v>592</v>
      </c>
    </row>
    <row r="25" spans="1:42" ht="12">
      <c r="A25" t="s">
        <v>296</v>
      </c>
      <c r="B25">
        <v>821</v>
      </c>
      <c r="C25" s="2">
        <v>812</v>
      </c>
      <c r="D25" s="2">
        <v>817</v>
      </c>
      <c r="E25" s="2">
        <v>782</v>
      </c>
      <c r="F25" t="s">
        <v>296</v>
      </c>
      <c r="G25" s="2">
        <v>712</v>
      </c>
      <c r="H25" s="28">
        <v>653</v>
      </c>
      <c r="I25" t="s">
        <v>296</v>
      </c>
      <c r="J25">
        <v>603</v>
      </c>
      <c r="K25" t="s">
        <v>296</v>
      </c>
      <c r="L25" s="2">
        <v>570</v>
      </c>
      <c r="M25" t="s">
        <v>296</v>
      </c>
      <c r="N25" s="2">
        <v>538</v>
      </c>
      <c r="O25" t="s">
        <v>296</v>
      </c>
      <c r="P25" s="2">
        <v>501</v>
      </c>
      <c r="Q25" s="63" t="s">
        <v>361</v>
      </c>
      <c r="R25" s="64">
        <v>461</v>
      </c>
      <c r="S25" s="63" t="s">
        <v>361</v>
      </c>
      <c r="T25" s="2">
        <v>419</v>
      </c>
      <c r="U25" s="63" t="s">
        <v>361</v>
      </c>
      <c r="V25" s="2">
        <v>382</v>
      </c>
      <c r="W25" s="63" t="s">
        <v>361</v>
      </c>
      <c r="X25">
        <v>355</v>
      </c>
      <c r="Y25" s="63" t="s">
        <v>361</v>
      </c>
      <c r="Z25">
        <v>322</v>
      </c>
      <c r="AA25" s="63" t="s">
        <v>361</v>
      </c>
      <c r="AB25">
        <v>303</v>
      </c>
      <c r="AC25" s="61" t="s">
        <v>246</v>
      </c>
      <c r="AD25" s="2">
        <v>1576</v>
      </c>
      <c r="AE25" t="s">
        <v>246</v>
      </c>
      <c r="AF25" s="87">
        <v>1576</v>
      </c>
      <c r="AG25" s="96" t="s">
        <v>246</v>
      </c>
      <c r="AH25" s="87">
        <v>1466</v>
      </c>
      <c r="AI25" s="96" t="s">
        <v>246</v>
      </c>
      <c r="AJ25" s="87">
        <v>1375</v>
      </c>
      <c r="AK25" s="96" t="s">
        <v>246</v>
      </c>
      <c r="AL25" s="101">
        <v>1345.67</v>
      </c>
      <c r="AM25" s="96" t="s">
        <v>246</v>
      </c>
      <c r="AN25" s="101">
        <v>1262</v>
      </c>
      <c r="AO25" s="96" t="s">
        <v>246</v>
      </c>
      <c r="AP25" s="2">
        <v>1228</v>
      </c>
    </row>
    <row r="26" spans="1:42" ht="12">
      <c r="A26" t="s">
        <v>270</v>
      </c>
      <c r="B26">
        <v>3353</v>
      </c>
      <c r="C26" s="2">
        <v>3368</v>
      </c>
      <c r="D26" s="2">
        <v>3351</v>
      </c>
      <c r="E26" s="2">
        <v>3346</v>
      </c>
      <c r="F26" t="s">
        <v>270</v>
      </c>
      <c r="G26" s="2">
        <v>3276</v>
      </c>
      <c r="H26" s="28">
        <v>3269</v>
      </c>
      <c r="I26" t="s">
        <v>270</v>
      </c>
      <c r="J26">
        <v>3279</v>
      </c>
      <c r="K26" t="s">
        <v>270</v>
      </c>
      <c r="L26" s="2">
        <v>3295</v>
      </c>
      <c r="M26" t="s">
        <v>270</v>
      </c>
      <c r="N26" s="2">
        <v>3202</v>
      </c>
      <c r="O26" t="s">
        <v>270</v>
      </c>
      <c r="P26" s="2">
        <v>3130</v>
      </c>
      <c r="Q26" s="61" t="s">
        <v>270</v>
      </c>
      <c r="R26" s="62">
        <v>3099</v>
      </c>
      <c r="S26" s="61" t="s">
        <v>270</v>
      </c>
      <c r="T26" s="2">
        <v>3098</v>
      </c>
      <c r="U26" s="61" t="s">
        <v>270</v>
      </c>
      <c r="V26" s="2">
        <v>3131</v>
      </c>
      <c r="W26" s="61" t="s">
        <v>270</v>
      </c>
      <c r="X26">
        <v>3095</v>
      </c>
      <c r="Y26" s="61" t="s">
        <v>270</v>
      </c>
      <c r="Z26">
        <v>3076</v>
      </c>
      <c r="AA26" s="61" t="s">
        <v>270</v>
      </c>
      <c r="AB26">
        <v>3041</v>
      </c>
      <c r="AC26" s="61" t="s">
        <v>291</v>
      </c>
      <c r="AD26" s="2">
        <v>1598</v>
      </c>
      <c r="AE26" t="s">
        <v>291</v>
      </c>
      <c r="AF26" s="87">
        <v>1571</v>
      </c>
      <c r="AG26" s="96" t="s">
        <v>291</v>
      </c>
      <c r="AH26" s="87">
        <v>1518</v>
      </c>
      <c r="AI26" s="96" t="s">
        <v>291</v>
      </c>
      <c r="AJ26" s="87">
        <v>1468</v>
      </c>
      <c r="AK26" s="96" t="s">
        <v>291</v>
      </c>
      <c r="AL26" s="101">
        <v>1436.67</v>
      </c>
      <c r="AM26" s="96" t="s">
        <v>291</v>
      </c>
      <c r="AN26" s="101">
        <v>1356</v>
      </c>
      <c r="AO26" s="96" t="s">
        <v>291</v>
      </c>
      <c r="AP26" s="2">
        <v>1248</v>
      </c>
    </row>
    <row r="27" spans="1:42" ht="12">
      <c r="A27" t="s">
        <v>289</v>
      </c>
      <c r="B27">
        <v>6688</v>
      </c>
      <c r="C27" s="2">
        <v>6649</v>
      </c>
      <c r="D27" s="2">
        <v>6688</v>
      </c>
      <c r="E27" s="2">
        <v>6690</v>
      </c>
      <c r="F27" t="s">
        <v>289</v>
      </c>
      <c r="G27" s="2">
        <v>6675</v>
      </c>
      <c r="H27" s="28">
        <v>6626</v>
      </c>
      <c r="I27" t="s">
        <v>289</v>
      </c>
      <c r="J27">
        <v>6589</v>
      </c>
      <c r="K27" t="s">
        <v>289</v>
      </c>
      <c r="L27" s="2">
        <v>6529</v>
      </c>
      <c r="M27" t="s">
        <v>289</v>
      </c>
      <c r="N27" s="2">
        <v>6426</v>
      </c>
      <c r="O27" t="s">
        <v>289</v>
      </c>
      <c r="P27" s="2">
        <v>6359</v>
      </c>
      <c r="Q27" s="61" t="s">
        <v>289</v>
      </c>
      <c r="R27" s="62">
        <v>6308</v>
      </c>
      <c r="S27" s="61" t="s">
        <v>289</v>
      </c>
      <c r="T27" s="2">
        <v>6288</v>
      </c>
      <c r="U27" s="61" t="s">
        <v>289</v>
      </c>
      <c r="V27" s="2">
        <v>6269</v>
      </c>
      <c r="W27" s="61" t="s">
        <v>289</v>
      </c>
      <c r="X27">
        <v>6278</v>
      </c>
      <c r="Y27" s="61" t="s">
        <v>289</v>
      </c>
      <c r="Z27">
        <v>6332</v>
      </c>
      <c r="AA27" s="61" t="s">
        <v>289</v>
      </c>
      <c r="AB27">
        <v>6292</v>
      </c>
      <c r="AC27" s="61" t="s">
        <v>258</v>
      </c>
      <c r="AD27" s="2">
        <v>1451</v>
      </c>
      <c r="AE27" t="s">
        <v>258</v>
      </c>
      <c r="AF27" s="87">
        <v>1443</v>
      </c>
      <c r="AG27" s="96" t="s">
        <v>258</v>
      </c>
      <c r="AH27" s="87">
        <v>1367</v>
      </c>
      <c r="AI27" s="96" t="s">
        <v>258</v>
      </c>
      <c r="AJ27" s="87">
        <v>1262</v>
      </c>
      <c r="AK27" s="96" t="s">
        <v>258</v>
      </c>
      <c r="AL27" s="101">
        <v>1212.08</v>
      </c>
      <c r="AM27" s="96" t="s">
        <v>258</v>
      </c>
      <c r="AN27" s="101">
        <v>1127</v>
      </c>
      <c r="AO27" s="96" t="s">
        <v>695</v>
      </c>
      <c r="AP27" s="2">
        <v>0</v>
      </c>
    </row>
    <row r="28" spans="1:42" ht="12">
      <c r="A28" t="s">
        <v>275</v>
      </c>
      <c r="B28">
        <v>4360</v>
      </c>
      <c r="C28" s="2">
        <v>4340</v>
      </c>
      <c r="D28" s="2">
        <v>4306</v>
      </c>
      <c r="E28" s="2">
        <v>4308</v>
      </c>
      <c r="F28" t="s">
        <v>275</v>
      </c>
      <c r="G28" s="2">
        <v>4367</v>
      </c>
      <c r="H28" s="28">
        <v>4413</v>
      </c>
      <c r="I28" t="s">
        <v>275</v>
      </c>
      <c r="J28">
        <v>4397</v>
      </c>
      <c r="K28" t="s">
        <v>275</v>
      </c>
      <c r="L28" s="2">
        <v>4337</v>
      </c>
      <c r="M28" t="s">
        <v>275</v>
      </c>
      <c r="N28" s="2">
        <v>3370</v>
      </c>
      <c r="O28" t="s">
        <v>275</v>
      </c>
      <c r="P28" s="2">
        <v>2896</v>
      </c>
      <c r="Q28" s="61" t="s">
        <v>275</v>
      </c>
      <c r="R28" s="62">
        <v>2752</v>
      </c>
      <c r="S28" s="61" t="s">
        <v>275</v>
      </c>
      <c r="T28" s="2">
        <v>2433</v>
      </c>
      <c r="U28" s="61" t="s">
        <v>275</v>
      </c>
      <c r="V28" s="2">
        <v>2143</v>
      </c>
      <c r="W28" s="61" t="s">
        <v>275</v>
      </c>
      <c r="X28">
        <v>1898</v>
      </c>
      <c r="Y28" s="61" t="s">
        <v>275</v>
      </c>
      <c r="Z28">
        <v>1857</v>
      </c>
      <c r="AA28" s="61" t="s">
        <v>275</v>
      </c>
      <c r="AB28">
        <v>1953</v>
      </c>
      <c r="AC28" s="63" t="s">
        <v>295</v>
      </c>
      <c r="AD28" s="2">
        <v>320</v>
      </c>
      <c r="AE28" t="s">
        <v>295</v>
      </c>
      <c r="AF28" s="87">
        <v>423</v>
      </c>
      <c r="AG28" s="96" t="s">
        <v>295</v>
      </c>
      <c r="AH28" s="87">
        <v>454</v>
      </c>
      <c r="AI28" s="96" t="s">
        <v>295</v>
      </c>
      <c r="AJ28" s="87">
        <v>476</v>
      </c>
      <c r="AK28" s="96" t="s">
        <v>295</v>
      </c>
      <c r="AL28" s="101">
        <v>479.25</v>
      </c>
      <c r="AM28" s="96" t="s">
        <v>295</v>
      </c>
      <c r="AN28" s="101">
        <v>489</v>
      </c>
      <c r="AO28" s="96" t="s">
        <v>258</v>
      </c>
      <c r="AP28" s="2">
        <v>1014</v>
      </c>
    </row>
    <row r="29" spans="1:42" ht="12">
      <c r="A29" t="s">
        <v>260</v>
      </c>
      <c r="B29">
        <v>794</v>
      </c>
      <c r="C29">
        <v>769</v>
      </c>
      <c r="D29" s="2">
        <v>775</v>
      </c>
      <c r="E29" s="2">
        <v>813</v>
      </c>
      <c r="F29" t="s">
        <v>260</v>
      </c>
      <c r="G29" s="2">
        <v>775</v>
      </c>
      <c r="H29" s="28">
        <v>788</v>
      </c>
      <c r="I29" t="s">
        <v>260</v>
      </c>
      <c r="J29">
        <v>801</v>
      </c>
      <c r="K29" t="s">
        <v>260</v>
      </c>
      <c r="L29" s="2">
        <v>803</v>
      </c>
      <c r="M29" t="s">
        <v>260</v>
      </c>
      <c r="N29" s="2">
        <v>790</v>
      </c>
      <c r="O29" t="s">
        <v>260</v>
      </c>
      <c r="P29" s="2">
        <v>779</v>
      </c>
      <c r="Q29" s="61" t="s">
        <v>260</v>
      </c>
      <c r="R29" s="62">
        <v>784</v>
      </c>
      <c r="S29" s="61" t="s">
        <v>260</v>
      </c>
      <c r="T29" s="2">
        <v>783</v>
      </c>
      <c r="U29" s="61" t="s">
        <v>260</v>
      </c>
      <c r="V29" s="2">
        <v>773</v>
      </c>
      <c r="W29" s="61" t="s">
        <v>260</v>
      </c>
      <c r="X29">
        <v>776</v>
      </c>
      <c r="Y29" s="61" t="s">
        <v>260</v>
      </c>
      <c r="Z29">
        <v>756</v>
      </c>
      <c r="AA29" s="61" t="s">
        <v>260</v>
      </c>
      <c r="AB29">
        <v>746</v>
      </c>
      <c r="AC29" s="61" t="s">
        <v>277</v>
      </c>
      <c r="AD29" s="2">
        <v>5525</v>
      </c>
      <c r="AE29" t="s">
        <v>277</v>
      </c>
      <c r="AF29" s="87">
        <v>5458</v>
      </c>
      <c r="AG29" s="96" t="s">
        <v>277</v>
      </c>
      <c r="AH29" s="87">
        <v>5144</v>
      </c>
      <c r="AI29" s="96" t="s">
        <v>277</v>
      </c>
      <c r="AJ29" s="87">
        <v>4874</v>
      </c>
      <c r="AK29" s="96" t="s">
        <v>277</v>
      </c>
      <c r="AL29" s="101">
        <v>4670.25</v>
      </c>
      <c r="AM29" s="96" t="s">
        <v>277</v>
      </c>
      <c r="AN29" s="101">
        <v>4347</v>
      </c>
      <c r="AO29" s="96" t="s">
        <v>295</v>
      </c>
      <c r="AP29" s="2">
        <v>450</v>
      </c>
    </row>
    <row r="30" spans="1:42" ht="12">
      <c r="A30" t="s">
        <v>250</v>
      </c>
      <c r="B30">
        <v>1255</v>
      </c>
      <c r="C30" s="2">
        <v>1202</v>
      </c>
      <c r="D30" s="2">
        <v>1202</v>
      </c>
      <c r="E30" s="2">
        <v>1217</v>
      </c>
      <c r="F30" t="s">
        <v>250</v>
      </c>
      <c r="G30" s="2">
        <v>1223</v>
      </c>
      <c r="H30" s="28">
        <v>1241</v>
      </c>
      <c r="I30" t="s">
        <v>250</v>
      </c>
      <c r="J30">
        <v>1250</v>
      </c>
      <c r="K30" t="s">
        <v>250</v>
      </c>
      <c r="L30" s="2">
        <v>1224</v>
      </c>
      <c r="M30" t="s">
        <v>250</v>
      </c>
      <c r="N30" s="2">
        <v>1175</v>
      </c>
      <c r="O30" t="s">
        <v>250</v>
      </c>
      <c r="P30" s="2">
        <v>1152</v>
      </c>
      <c r="Q30" s="61" t="s">
        <v>250</v>
      </c>
      <c r="R30" s="62">
        <v>1182</v>
      </c>
      <c r="S30" s="61" t="s">
        <v>250</v>
      </c>
      <c r="T30" s="2">
        <v>1188</v>
      </c>
      <c r="U30" s="61" t="s">
        <v>250</v>
      </c>
      <c r="V30" s="2">
        <v>1174</v>
      </c>
      <c r="W30" s="61" t="s">
        <v>250</v>
      </c>
      <c r="X30">
        <v>1207</v>
      </c>
      <c r="Y30" s="61" t="s">
        <v>250</v>
      </c>
      <c r="Z30">
        <v>1193</v>
      </c>
      <c r="AA30" s="61" t="s">
        <v>250</v>
      </c>
      <c r="AB30">
        <v>1223</v>
      </c>
      <c r="AC30" s="61" t="s">
        <v>259</v>
      </c>
      <c r="AD30" s="2">
        <v>1168</v>
      </c>
      <c r="AE30" t="s">
        <v>259</v>
      </c>
      <c r="AF30" s="87">
        <v>1183</v>
      </c>
      <c r="AG30" s="96" t="s">
        <v>259</v>
      </c>
      <c r="AH30" s="87">
        <v>1127</v>
      </c>
      <c r="AI30" s="96" t="s">
        <v>259</v>
      </c>
      <c r="AJ30" s="87">
        <v>1123</v>
      </c>
      <c r="AK30" s="96" t="s">
        <v>259</v>
      </c>
      <c r="AL30" s="101">
        <v>1104.58</v>
      </c>
      <c r="AM30" s="96" t="s">
        <v>259</v>
      </c>
      <c r="AN30" s="101">
        <v>1030</v>
      </c>
      <c r="AO30" s="96" t="s">
        <v>277</v>
      </c>
      <c r="AP30" s="2">
        <v>3947</v>
      </c>
    </row>
    <row r="31" spans="1:42" ht="12">
      <c r="A31" t="s">
        <v>278</v>
      </c>
      <c r="B31">
        <v>4278</v>
      </c>
      <c r="C31" s="2">
        <v>4292</v>
      </c>
      <c r="D31" s="2">
        <v>4304</v>
      </c>
      <c r="E31" s="2">
        <v>4311</v>
      </c>
      <c r="F31" t="s">
        <v>278</v>
      </c>
      <c r="G31" s="2">
        <v>4329</v>
      </c>
      <c r="H31" s="28">
        <v>4318</v>
      </c>
      <c r="I31" t="s">
        <v>278</v>
      </c>
      <c r="J31">
        <v>4288</v>
      </c>
      <c r="K31" t="s">
        <v>278</v>
      </c>
      <c r="L31" s="2">
        <v>4262</v>
      </c>
      <c r="M31" t="s">
        <v>278</v>
      </c>
      <c r="N31" s="19" t="s">
        <v>664</v>
      </c>
      <c r="O31" s="18" t="s">
        <v>665</v>
      </c>
      <c r="P31" s="2">
        <v>2634</v>
      </c>
      <c r="Q31" s="61" t="s">
        <v>278</v>
      </c>
      <c r="R31" s="62">
        <v>2439</v>
      </c>
      <c r="S31" s="61" t="s">
        <v>278</v>
      </c>
      <c r="T31" s="2">
        <v>2219</v>
      </c>
      <c r="U31" s="61" t="s">
        <v>278</v>
      </c>
      <c r="V31" s="2">
        <v>1551</v>
      </c>
      <c r="W31" s="61" t="s">
        <v>278</v>
      </c>
      <c r="X31">
        <v>1301</v>
      </c>
      <c r="Y31" s="61" t="s">
        <v>278</v>
      </c>
      <c r="Z31">
        <v>1106</v>
      </c>
      <c r="AA31" s="61" t="s">
        <v>278</v>
      </c>
      <c r="AB31">
        <v>1218</v>
      </c>
      <c r="AC31" s="63" t="s">
        <v>361</v>
      </c>
      <c r="AD31" s="2">
        <v>490</v>
      </c>
      <c r="AE31" t="s">
        <v>361</v>
      </c>
      <c r="AF31" s="87">
        <v>579</v>
      </c>
      <c r="AG31" s="96" t="s">
        <v>361</v>
      </c>
      <c r="AH31" s="87">
        <v>636</v>
      </c>
      <c r="AI31" s="96" t="s">
        <v>361</v>
      </c>
      <c r="AJ31" s="87">
        <v>656</v>
      </c>
      <c r="AK31" s="96" t="s">
        <v>361</v>
      </c>
      <c r="AL31" s="101">
        <v>660.33</v>
      </c>
      <c r="AM31" s="96" t="s">
        <v>361</v>
      </c>
      <c r="AN31" s="101">
        <v>627</v>
      </c>
      <c r="AO31" s="96" t="s">
        <v>259</v>
      </c>
      <c r="AP31" s="2">
        <v>928</v>
      </c>
    </row>
    <row r="32" spans="1:42" ht="12">
      <c r="A32" t="s">
        <v>285</v>
      </c>
      <c r="B32">
        <v>4834</v>
      </c>
      <c r="C32" s="2">
        <v>4791</v>
      </c>
      <c r="D32" s="2">
        <v>4794</v>
      </c>
      <c r="E32" s="2">
        <v>4800</v>
      </c>
      <c r="F32" t="s">
        <v>285</v>
      </c>
      <c r="G32" s="2">
        <v>4779</v>
      </c>
      <c r="H32" s="28">
        <v>4763</v>
      </c>
      <c r="I32" t="s">
        <v>285</v>
      </c>
      <c r="J32">
        <v>4783</v>
      </c>
      <c r="K32" t="s">
        <v>285</v>
      </c>
      <c r="L32" s="2">
        <v>4814</v>
      </c>
      <c r="M32" t="s">
        <v>285</v>
      </c>
      <c r="N32" s="2">
        <v>4651</v>
      </c>
      <c r="O32" t="s">
        <v>285</v>
      </c>
      <c r="P32" s="2">
        <v>4582</v>
      </c>
      <c r="Q32" s="61" t="s">
        <v>285</v>
      </c>
      <c r="R32" s="62">
        <v>4569</v>
      </c>
      <c r="S32" s="61" t="s">
        <v>285</v>
      </c>
      <c r="T32" s="2">
        <v>4627</v>
      </c>
      <c r="U32" s="61" t="s">
        <v>285</v>
      </c>
      <c r="V32" s="2">
        <v>4678</v>
      </c>
      <c r="W32" s="61" t="s">
        <v>285</v>
      </c>
      <c r="X32">
        <v>4743</v>
      </c>
      <c r="Y32" s="61" t="s">
        <v>285</v>
      </c>
      <c r="Z32">
        <v>4743</v>
      </c>
      <c r="AA32" s="61" t="s">
        <v>285</v>
      </c>
      <c r="AB32">
        <v>4752</v>
      </c>
      <c r="AC32" t="s">
        <v>235</v>
      </c>
      <c r="AD32" s="2">
        <v>1837</v>
      </c>
      <c r="AE32" t="s">
        <v>235</v>
      </c>
      <c r="AF32" s="87">
        <v>2088</v>
      </c>
      <c r="AG32" s="95" t="s">
        <v>235</v>
      </c>
      <c r="AH32" s="87">
        <v>1645</v>
      </c>
      <c r="AI32" s="95" t="s">
        <v>235</v>
      </c>
      <c r="AJ32" s="87">
        <v>1479</v>
      </c>
      <c r="AK32" s="95" t="s">
        <v>235</v>
      </c>
      <c r="AL32" s="101">
        <v>1622</v>
      </c>
      <c r="AM32" s="95" t="s">
        <v>235</v>
      </c>
      <c r="AN32" s="101">
        <v>1563</v>
      </c>
      <c r="AO32" s="96" t="s">
        <v>361</v>
      </c>
      <c r="AP32" s="2">
        <v>588</v>
      </c>
    </row>
    <row r="33" spans="1:42" ht="12">
      <c r="A33" t="s">
        <v>261</v>
      </c>
      <c r="B33">
        <v>488</v>
      </c>
      <c r="C33">
        <v>462</v>
      </c>
      <c r="D33" s="2">
        <v>468</v>
      </c>
      <c r="E33" s="2">
        <v>485</v>
      </c>
      <c r="F33" t="s">
        <v>261</v>
      </c>
      <c r="G33" s="2">
        <v>499</v>
      </c>
      <c r="H33" s="28">
        <v>505</v>
      </c>
      <c r="I33" t="s">
        <v>261</v>
      </c>
      <c r="J33">
        <v>508</v>
      </c>
      <c r="K33" t="s">
        <v>261</v>
      </c>
      <c r="L33" s="2">
        <v>519</v>
      </c>
      <c r="M33" t="s">
        <v>261</v>
      </c>
      <c r="N33" s="2">
        <v>485</v>
      </c>
      <c r="O33" t="s">
        <v>261</v>
      </c>
      <c r="P33" s="2">
        <v>443</v>
      </c>
      <c r="Q33" s="61" t="s">
        <v>261</v>
      </c>
      <c r="R33" s="62">
        <v>436</v>
      </c>
      <c r="S33" s="61" t="s">
        <v>261</v>
      </c>
      <c r="T33" s="2">
        <v>429</v>
      </c>
      <c r="U33" s="61" t="s">
        <v>261</v>
      </c>
      <c r="V33" s="2">
        <v>399</v>
      </c>
      <c r="W33" s="61" t="s">
        <v>261</v>
      </c>
      <c r="X33">
        <v>435</v>
      </c>
      <c r="Y33" s="61" t="s">
        <v>261</v>
      </c>
      <c r="Z33">
        <v>485</v>
      </c>
      <c r="AA33" s="61" t="s">
        <v>261</v>
      </c>
      <c r="AB33">
        <v>480</v>
      </c>
      <c r="AC33" s="61" t="s">
        <v>270</v>
      </c>
      <c r="AD33" s="2">
        <v>3080</v>
      </c>
      <c r="AE33" t="s">
        <v>270</v>
      </c>
      <c r="AF33" s="87">
        <v>3022</v>
      </c>
      <c r="AG33" s="96" t="s">
        <v>270</v>
      </c>
      <c r="AH33" s="87">
        <v>2881</v>
      </c>
      <c r="AI33" s="96" t="s">
        <v>270</v>
      </c>
      <c r="AJ33" s="87">
        <v>2793</v>
      </c>
      <c r="AK33" s="96" t="s">
        <v>270</v>
      </c>
      <c r="AL33" s="101">
        <v>2730.58</v>
      </c>
      <c r="AM33" s="96" t="s">
        <v>270</v>
      </c>
      <c r="AN33" s="101">
        <v>2526</v>
      </c>
      <c r="AO33" s="95" t="s">
        <v>235</v>
      </c>
      <c r="AP33" s="2">
        <v>1636</v>
      </c>
    </row>
    <row r="34" spans="1:42" ht="12">
      <c r="A34" t="s">
        <v>274</v>
      </c>
      <c r="B34">
        <v>4722</v>
      </c>
      <c r="C34" s="2">
        <v>4743</v>
      </c>
      <c r="D34" s="2">
        <v>4672</v>
      </c>
      <c r="E34" s="2">
        <v>4666</v>
      </c>
      <c r="F34" t="s">
        <v>274</v>
      </c>
      <c r="G34" s="2">
        <v>4613</v>
      </c>
      <c r="H34" s="28">
        <v>4553</v>
      </c>
      <c r="I34" t="s">
        <v>274</v>
      </c>
      <c r="J34">
        <v>4508</v>
      </c>
      <c r="K34" t="s">
        <v>274</v>
      </c>
      <c r="L34" s="2">
        <v>4415</v>
      </c>
      <c r="M34" t="s">
        <v>274</v>
      </c>
      <c r="N34" s="2">
        <v>4211</v>
      </c>
      <c r="O34" t="s">
        <v>274</v>
      </c>
      <c r="P34" s="2">
        <v>4040</v>
      </c>
      <c r="Q34" s="61" t="s">
        <v>274</v>
      </c>
      <c r="R34" s="62">
        <v>4012</v>
      </c>
      <c r="S34" s="61" t="s">
        <v>274</v>
      </c>
      <c r="T34" s="2">
        <v>3943</v>
      </c>
      <c r="U34" s="61" t="s">
        <v>274</v>
      </c>
      <c r="V34" s="2">
        <v>3899</v>
      </c>
      <c r="W34" s="61" t="s">
        <v>274</v>
      </c>
      <c r="X34">
        <v>3854</v>
      </c>
      <c r="Y34" s="61" t="s">
        <v>274</v>
      </c>
      <c r="Z34">
        <v>3859</v>
      </c>
      <c r="AA34" s="61" t="s">
        <v>274</v>
      </c>
      <c r="AB34">
        <v>3871</v>
      </c>
      <c r="AC34" t="s">
        <v>236</v>
      </c>
      <c r="AD34" s="2">
        <v>1690</v>
      </c>
      <c r="AE34" t="s">
        <v>236</v>
      </c>
      <c r="AF34" s="87">
        <v>2055</v>
      </c>
      <c r="AG34" s="95" t="s">
        <v>236</v>
      </c>
      <c r="AH34" s="87">
        <v>2063</v>
      </c>
      <c r="AI34" s="95" t="s">
        <v>236</v>
      </c>
      <c r="AJ34" s="87">
        <v>1666</v>
      </c>
      <c r="AK34" s="95" t="s">
        <v>236</v>
      </c>
      <c r="AL34" s="101">
        <v>1559.25</v>
      </c>
      <c r="AM34" s="95" t="s">
        <v>236</v>
      </c>
      <c r="AN34" s="101">
        <v>1432</v>
      </c>
      <c r="AO34" s="96" t="s">
        <v>270</v>
      </c>
      <c r="AP34" s="2">
        <v>2219</v>
      </c>
    </row>
    <row r="35" spans="1:42" ht="12">
      <c r="A35" t="s">
        <v>286</v>
      </c>
      <c r="B35">
        <v>1263</v>
      </c>
      <c r="C35" s="2">
        <v>1294</v>
      </c>
      <c r="D35" s="2">
        <v>1299</v>
      </c>
      <c r="E35" s="2">
        <v>1324</v>
      </c>
      <c r="F35" t="s">
        <v>286</v>
      </c>
      <c r="G35" s="2">
        <v>1324</v>
      </c>
      <c r="H35" s="28">
        <v>1330</v>
      </c>
      <c r="I35" t="s">
        <v>286</v>
      </c>
      <c r="J35">
        <v>1340</v>
      </c>
      <c r="K35" t="s">
        <v>286</v>
      </c>
      <c r="L35" s="2">
        <v>1358</v>
      </c>
      <c r="M35" t="s">
        <v>286</v>
      </c>
      <c r="N35" s="2">
        <v>1316</v>
      </c>
      <c r="O35" t="s">
        <v>286</v>
      </c>
      <c r="P35" s="2">
        <v>1302</v>
      </c>
      <c r="Q35" s="61" t="s">
        <v>286</v>
      </c>
      <c r="R35" s="62">
        <v>1274</v>
      </c>
      <c r="S35" s="61" t="s">
        <v>286</v>
      </c>
      <c r="T35" s="2">
        <v>1330</v>
      </c>
      <c r="U35" s="61" t="s">
        <v>286</v>
      </c>
      <c r="V35" s="2">
        <v>1349</v>
      </c>
      <c r="W35" s="61" t="s">
        <v>286</v>
      </c>
      <c r="X35">
        <v>1339</v>
      </c>
      <c r="Y35" s="61" t="s">
        <v>286</v>
      </c>
      <c r="Z35">
        <v>1374</v>
      </c>
      <c r="AA35" s="61" t="s">
        <v>286</v>
      </c>
      <c r="AB35">
        <v>1382</v>
      </c>
      <c r="AC35" s="61" t="s">
        <v>289</v>
      </c>
      <c r="AD35" s="2">
        <v>6234</v>
      </c>
      <c r="AE35" t="s">
        <v>289</v>
      </c>
      <c r="AF35" s="87">
        <v>6277</v>
      </c>
      <c r="AG35" s="96" t="s">
        <v>289</v>
      </c>
      <c r="AH35" s="87">
        <v>6019</v>
      </c>
      <c r="AI35" s="96" t="s">
        <v>289</v>
      </c>
      <c r="AJ35" s="87">
        <v>5748</v>
      </c>
      <c r="AK35" s="96" t="s">
        <v>289</v>
      </c>
      <c r="AL35" s="101">
        <v>5569.92</v>
      </c>
      <c r="AM35" s="96" t="s">
        <v>289</v>
      </c>
      <c r="AN35" s="101">
        <v>5189</v>
      </c>
      <c r="AO35" s="95" t="s">
        <v>236</v>
      </c>
      <c r="AP35" s="2">
        <v>1507</v>
      </c>
    </row>
    <row r="36" spans="1:42" ht="12">
      <c r="A36" t="s">
        <v>262</v>
      </c>
      <c r="B36">
        <v>3347</v>
      </c>
      <c r="C36" s="2">
        <v>3364</v>
      </c>
      <c r="D36" s="2">
        <v>3388</v>
      </c>
      <c r="E36" s="2">
        <v>3435</v>
      </c>
      <c r="F36" t="s">
        <v>262</v>
      </c>
      <c r="G36" s="2">
        <v>3395</v>
      </c>
      <c r="H36" s="28">
        <v>3383</v>
      </c>
      <c r="I36" t="s">
        <v>262</v>
      </c>
      <c r="J36">
        <v>3393</v>
      </c>
      <c r="K36" t="s">
        <v>262</v>
      </c>
      <c r="L36" s="2">
        <v>3359</v>
      </c>
      <c r="M36" t="s">
        <v>262</v>
      </c>
      <c r="N36" s="2">
        <v>3342</v>
      </c>
      <c r="O36" t="s">
        <v>262</v>
      </c>
      <c r="P36" s="2">
        <v>3252</v>
      </c>
      <c r="Q36" s="61" t="s">
        <v>262</v>
      </c>
      <c r="R36" s="62">
        <v>3268</v>
      </c>
      <c r="S36" s="61" t="s">
        <v>262</v>
      </c>
      <c r="T36" s="2">
        <v>3249</v>
      </c>
      <c r="U36" s="61" t="s">
        <v>262</v>
      </c>
      <c r="V36" s="2">
        <v>3235</v>
      </c>
      <c r="W36" s="61" t="s">
        <v>262</v>
      </c>
      <c r="X36">
        <v>3270</v>
      </c>
      <c r="Y36" s="61" t="s">
        <v>262</v>
      </c>
      <c r="Z36">
        <v>3200</v>
      </c>
      <c r="AA36" s="61" t="s">
        <v>262</v>
      </c>
      <c r="AB36">
        <v>3180</v>
      </c>
      <c r="AC36" s="61" t="s">
        <v>275</v>
      </c>
      <c r="AD36" s="2">
        <v>1961</v>
      </c>
      <c r="AE36" t="s">
        <v>275</v>
      </c>
      <c r="AF36" s="87">
        <v>1960</v>
      </c>
      <c r="AG36" s="96" t="s">
        <v>275</v>
      </c>
      <c r="AH36" s="87">
        <v>1841</v>
      </c>
      <c r="AI36" s="96" t="s">
        <v>275</v>
      </c>
      <c r="AJ36" s="87">
        <v>1783</v>
      </c>
      <c r="AK36" s="96" t="s">
        <v>275</v>
      </c>
      <c r="AL36" s="101">
        <v>1743.08</v>
      </c>
      <c r="AM36" s="96" t="s">
        <v>275</v>
      </c>
      <c r="AN36" s="101">
        <v>1643</v>
      </c>
      <c r="AO36" s="96" t="s">
        <v>289</v>
      </c>
      <c r="AP36" s="2">
        <v>4715</v>
      </c>
    </row>
    <row r="37" spans="1:42" ht="12">
      <c r="A37" t="s">
        <v>263</v>
      </c>
      <c r="B37">
        <v>1894</v>
      </c>
      <c r="C37" s="2">
        <v>1871</v>
      </c>
      <c r="D37" s="2">
        <v>1890</v>
      </c>
      <c r="E37" s="2">
        <v>1968</v>
      </c>
      <c r="F37" t="s">
        <v>263</v>
      </c>
      <c r="G37" s="2">
        <v>2037</v>
      </c>
      <c r="H37" s="28">
        <v>2086</v>
      </c>
      <c r="I37" t="s">
        <v>263</v>
      </c>
      <c r="J37">
        <v>2131</v>
      </c>
      <c r="K37" t="s">
        <v>263</v>
      </c>
      <c r="L37" s="2">
        <v>2155</v>
      </c>
      <c r="M37" t="s">
        <v>263</v>
      </c>
      <c r="N37" s="2">
        <v>2152</v>
      </c>
      <c r="O37" t="s">
        <v>263</v>
      </c>
      <c r="P37" s="2">
        <v>2098</v>
      </c>
      <c r="Q37" s="61" t="s">
        <v>263</v>
      </c>
      <c r="R37" s="62">
        <v>2106</v>
      </c>
      <c r="S37" s="61" t="s">
        <v>263</v>
      </c>
      <c r="T37" s="2">
        <v>2143</v>
      </c>
      <c r="U37" s="61" t="s">
        <v>263</v>
      </c>
      <c r="V37" s="2">
        <v>2135</v>
      </c>
      <c r="W37" s="61" t="s">
        <v>263</v>
      </c>
      <c r="X37">
        <v>2133</v>
      </c>
      <c r="Y37" s="61" t="s">
        <v>263</v>
      </c>
      <c r="Z37">
        <v>2097</v>
      </c>
      <c r="AA37" s="61" t="s">
        <v>263</v>
      </c>
      <c r="AB37">
        <v>2126</v>
      </c>
      <c r="AC37" s="61" t="s">
        <v>260</v>
      </c>
      <c r="AD37" s="2">
        <v>765</v>
      </c>
      <c r="AE37" t="s">
        <v>260</v>
      </c>
      <c r="AF37" s="87">
        <v>764</v>
      </c>
      <c r="AG37" s="96" t="s">
        <v>260</v>
      </c>
      <c r="AH37" s="87">
        <v>723</v>
      </c>
      <c r="AI37" s="96" t="s">
        <v>260</v>
      </c>
      <c r="AJ37" s="87">
        <v>686</v>
      </c>
      <c r="AK37" s="96" t="s">
        <v>260</v>
      </c>
      <c r="AL37" s="101">
        <v>657.5</v>
      </c>
      <c r="AM37" s="96" t="s">
        <v>260</v>
      </c>
      <c r="AN37" s="101">
        <v>615</v>
      </c>
      <c r="AO37" s="96" t="s">
        <v>275</v>
      </c>
      <c r="AP37" s="2">
        <v>1465</v>
      </c>
    </row>
    <row r="38" spans="1:42" ht="12">
      <c r="A38" t="s">
        <v>293</v>
      </c>
      <c r="B38">
        <v>1669</v>
      </c>
      <c r="C38" s="2">
        <v>1686</v>
      </c>
      <c r="D38" s="2">
        <v>1764</v>
      </c>
      <c r="E38" s="2">
        <v>1807</v>
      </c>
      <c r="F38" t="s">
        <v>293</v>
      </c>
      <c r="G38" s="2">
        <v>1821</v>
      </c>
      <c r="H38" s="28">
        <v>1842</v>
      </c>
      <c r="I38" t="s">
        <v>293</v>
      </c>
      <c r="J38">
        <v>2650</v>
      </c>
      <c r="K38" t="s">
        <v>293</v>
      </c>
      <c r="L38" s="2">
        <v>1900</v>
      </c>
      <c r="M38" t="s">
        <v>293</v>
      </c>
      <c r="N38" s="2">
        <v>1892</v>
      </c>
      <c r="O38" t="s">
        <v>293</v>
      </c>
      <c r="P38" s="2">
        <v>1898</v>
      </c>
      <c r="Q38" s="61" t="s">
        <v>283</v>
      </c>
      <c r="R38" s="62">
        <v>842</v>
      </c>
      <c r="S38" s="61" t="s">
        <v>283</v>
      </c>
      <c r="T38" s="2">
        <v>745</v>
      </c>
      <c r="U38" s="61" t="s">
        <v>283</v>
      </c>
      <c r="V38" s="2">
        <v>646</v>
      </c>
      <c r="W38" s="61" t="s">
        <v>283</v>
      </c>
      <c r="X38">
        <v>564</v>
      </c>
      <c r="Y38" s="61" t="s">
        <v>283</v>
      </c>
      <c r="Z38">
        <v>528</v>
      </c>
      <c r="AA38" s="61" t="s">
        <v>283</v>
      </c>
      <c r="AB38">
        <v>527</v>
      </c>
      <c r="AC38" t="s">
        <v>220</v>
      </c>
      <c r="AD38" s="2">
        <v>3420</v>
      </c>
      <c r="AE38" t="s">
        <v>220</v>
      </c>
      <c r="AF38" s="87">
        <v>3734</v>
      </c>
      <c r="AG38" s="95" t="s">
        <v>220</v>
      </c>
      <c r="AH38" s="87">
        <v>3488</v>
      </c>
      <c r="AI38" s="95" t="s">
        <v>220</v>
      </c>
      <c r="AJ38" s="87">
        <v>3157</v>
      </c>
      <c r="AK38" s="95" t="s">
        <v>220</v>
      </c>
      <c r="AL38" s="101">
        <v>3102.58</v>
      </c>
      <c r="AM38" s="96" t="str">
        <f>'[1]Sheet1'!$A$71</f>
        <v>New Marlborough</v>
      </c>
      <c r="AN38" s="101">
        <v>306</v>
      </c>
      <c r="AO38" s="96" t="s">
        <v>260</v>
      </c>
      <c r="AP38" s="2">
        <v>534</v>
      </c>
    </row>
    <row r="39" spans="1:42" ht="12">
      <c r="A39" t="s">
        <v>283</v>
      </c>
      <c r="B39">
        <v>2467</v>
      </c>
      <c r="C39" s="2">
        <v>2493</v>
      </c>
      <c r="D39" s="2">
        <v>2540</v>
      </c>
      <c r="E39" s="2">
        <v>2639</v>
      </c>
      <c r="F39" t="s">
        <v>283</v>
      </c>
      <c r="G39" s="2">
        <v>2667</v>
      </c>
      <c r="H39" s="28">
        <v>2659</v>
      </c>
      <c r="I39" t="s">
        <v>283</v>
      </c>
      <c r="J39">
        <v>5110</v>
      </c>
      <c r="K39" t="s">
        <v>283</v>
      </c>
      <c r="L39" s="2">
        <v>2033</v>
      </c>
      <c r="M39" t="s">
        <v>283</v>
      </c>
      <c r="N39" s="2">
        <v>1518</v>
      </c>
      <c r="O39" t="s">
        <v>283</v>
      </c>
      <c r="P39" s="2">
        <v>1105</v>
      </c>
      <c r="Q39" s="61" t="s">
        <v>271</v>
      </c>
      <c r="R39" s="62">
        <v>4541</v>
      </c>
      <c r="S39" s="61" t="s">
        <v>271</v>
      </c>
      <c r="T39" s="2">
        <v>4569</v>
      </c>
      <c r="U39" s="61" t="s">
        <v>271</v>
      </c>
      <c r="V39" s="2">
        <v>4531</v>
      </c>
      <c r="W39" s="61" t="s">
        <v>271</v>
      </c>
      <c r="X39">
        <v>4492</v>
      </c>
      <c r="Y39" s="61" t="s">
        <v>271</v>
      </c>
      <c r="Z39">
        <v>4538</v>
      </c>
      <c r="AA39" s="61" t="s">
        <v>271</v>
      </c>
      <c r="AB39">
        <v>4586</v>
      </c>
      <c r="AC39" s="61" t="s">
        <v>250</v>
      </c>
      <c r="AD39" s="2">
        <v>1250</v>
      </c>
      <c r="AE39" t="s">
        <v>250</v>
      </c>
      <c r="AF39" s="87">
        <v>1204</v>
      </c>
      <c r="AG39" s="96" t="s">
        <v>250</v>
      </c>
      <c r="AH39" s="87">
        <v>1126</v>
      </c>
      <c r="AI39" s="96" t="s">
        <v>250</v>
      </c>
      <c r="AJ39" s="87">
        <v>1109</v>
      </c>
      <c r="AK39" s="96" t="s">
        <v>250</v>
      </c>
      <c r="AL39" s="101">
        <v>1092.92</v>
      </c>
      <c r="AM39" s="95" t="s">
        <v>220</v>
      </c>
      <c r="AN39" s="101">
        <v>2864</v>
      </c>
      <c r="AO39" s="96" t="s">
        <v>693</v>
      </c>
      <c r="AP39" s="2">
        <v>126</v>
      </c>
    </row>
    <row r="40" spans="1:42" ht="12">
      <c r="A40" t="s">
        <v>271</v>
      </c>
      <c r="B40">
        <v>6151</v>
      </c>
      <c r="C40" s="2">
        <v>6085</v>
      </c>
      <c r="D40" s="2">
        <v>5906</v>
      </c>
      <c r="E40" s="2">
        <v>5655</v>
      </c>
      <c r="F40" t="s">
        <v>271</v>
      </c>
      <c r="G40" s="2">
        <v>5317</v>
      </c>
      <c r="H40" s="28">
        <v>5115</v>
      </c>
      <c r="I40" t="s">
        <v>271</v>
      </c>
      <c r="J40">
        <v>1857</v>
      </c>
      <c r="K40" t="s">
        <v>271</v>
      </c>
      <c r="L40" s="2">
        <v>5006</v>
      </c>
      <c r="M40" t="s">
        <v>271</v>
      </c>
      <c r="N40" s="2">
        <v>4790</v>
      </c>
      <c r="O40" t="s">
        <v>271</v>
      </c>
      <c r="P40" s="2">
        <v>4591</v>
      </c>
      <c r="Q40" s="61" t="s">
        <v>662</v>
      </c>
      <c r="R40" s="62">
        <v>1912</v>
      </c>
      <c r="S40" s="61" t="s">
        <v>662</v>
      </c>
      <c r="T40" s="2">
        <v>1945</v>
      </c>
      <c r="U40" s="61" t="s">
        <v>662</v>
      </c>
      <c r="V40" s="2">
        <v>1932</v>
      </c>
      <c r="W40" s="61" t="s">
        <v>662</v>
      </c>
      <c r="X40">
        <v>1935</v>
      </c>
      <c r="Y40" s="61" t="s">
        <v>662</v>
      </c>
      <c r="Z40">
        <v>1943</v>
      </c>
      <c r="AA40" s="61" t="s">
        <v>662</v>
      </c>
      <c r="AB40">
        <v>1920</v>
      </c>
      <c r="AC40" s="61" t="s">
        <v>278</v>
      </c>
      <c r="AD40" s="2">
        <v>1188</v>
      </c>
      <c r="AE40" t="s">
        <v>278</v>
      </c>
      <c r="AF40" s="87">
        <v>1176</v>
      </c>
      <c r="AG40" s="96" t="s">
        <v>278</v>
      </c>
      <c r="AH40" s="87">
        <v>1044</v>
      </c>
      <c r="AI40" s="96" t="s">
        <v>278</v>
      </c>
      <c r="AJ40" s="87">
        <v>934</v>
      </c>
      <c r="AK40" s="96" t="s">
        <v>278</v>
      </c>
      <c r="AL40" s="101">
        <v>889.83</v>
      </c>
      <c r="AM40" s="96" t="s">
        <v>250</v>
      </c>
      <c r="AN40" s="101">
        <v>1016</v>
      </c>
      <c r="AO40" s="97" t="str">
        <f>'[1]Sheet1'!$A$71</f>
        <v>New Marlborough</v>
      </c>
      <c r="AP40" s="2">
        <v>305</v>
      </c>
    </row>
    <row r="41" spans="1:42" ht="12">
      <c r="A41" t="s">
        <v>288</v>
      </c>
      <c r="B41">
        <v>4180</v>
      </c>
      <c r="C41" s="2">
        <v>4174</v>
      </c>
      <c r="D41" s="2">
        <v>4080</v>
      </c>
      <c r="E41" s="2">
        <v>4079</v>
      </c>
      <c r="F41" t="s">
        <v>288</v>
      </c>
      <c r="G41" s="2">
        <v>4014</v>
      </c>
      <c r="H41" s="28">
        <v>3974</v>
      </c>
      <c r="I41" t="s">
        <v>288</v>
      </c>
      <c r="J41">
        <v>3923</v>
      </c>
      <c r="K41" t="s">
        <v>288</v>
      </c>
      <c r="L41" s="2">
        <v>3889</v>
      </c>
      <c r="M41" t="s">
        <v>288</v>
      </c>
      <c r="N41" s="2">
        <v>3765</v>
      </c>
      <c r="O41" t="s">
        <v>288</v>
      </c>
      <c r="P41" s="2">
        <v>3629</v>
      </c>
      <c r="Q41" s="61" t="s">
        <v>288</v>
      </c>
      <c r="R41" s="62">
        <v>3629</v>
      </c>
      <c r="S41" s="61" t="s">
        <v>288</v>
      </c>
      <c r="T41" s="2">
        <v>3614</v>
      </c>
      <c r="U41" s="61" t="s">
        <v>288</v>
      </c>
      <c r="V41" s="2">
        <v>3531</v>
      </c>
      <c r="W41" s="61" t="s">
        <v>288</v>
      </c>
      <c r="X41">
        <v>3522</v>
      </c>
      <c r="Y41" s="61" t="s">
        <v>288</v>
      </c>
      <c r="Z41">
        <v>3534</v>
      </c>
      <c r="AA41" s="61" t="s">
        <v>288</v>
      </c>
      <c r="AB41">
        <v>3524</v>
      </c>
      <c r="AC41" s="61" t="s">
        <v>285</v>
      </c>
      <c r="AD41" s="2">
        <v>4716</v>
      </c>
      <c r="AE41" t="s">
        <v>285</v>
      </c>
      <c r="AF41" s="87">
        <v>4691</v>
      </c>
      <c r="AG41" s="96" t="s">
        <v>285</v>
      </c>
      <c r="AH41" s="87">
        <v>4393</v>
      </c>
      <c r="AI41" s="96" t="s">
        <v>285</v>
      </c>
      <c r="AJ41" s="87">
        <v>4257</v>
      </c>
      <c r="AK41" s="96" t="s">
        <v>285</v>
      </c>
      <c r="AL41" s="101">
        <v>4134.08</v>
      </c>
      <c r="AM41" s="96" t="s">
        <v>278</v>
      </c>
      <c r="AN41" s="101">
        <v>782</v>
      </c>
      <c r="AO41" s="95" t="s">
        <v>220</v>
      </c>
      <c r="AP41" s="2">
        <v>2517</v>
      </c>
    </row>
    <row r="42" spans="1:42" ht="12">
      <c r="A42" t="s">
        <v>281</v>
      </c>
      <c r="B42">
        <v>2780</v>
      </c>
      <c r="C42" s="2">
        <v>2804</v>
      </c>
      <c r="D42" s="2">
        <v>2845</v>
      </c>
      <c r="E42" s="2">
        <v>2922</v>
      </c>
      <c r="F42" t="s">
        <v>281</v>
      </c>
      <c r="G42" s="2">
        <v>2982</v>
      </c>
      <c r="H42" s="28">
        <v>3026</v>
      </c>
      <c r="I42" t="s">
        <v>281</v>
      </c>
      <c r="J42">
        <v>3073</v>
      </c>
      <c r="K42" t="s">
        <v>281</v>
      </c>
      <c r="L42" s="2">
        <v>3096</v>
      </c>
      <c r="M42" t="s">
        <v>281</v>
      </c>
      <c r="N42" s="2">
        <v>3062</v>
      </c>
      <c r="O42" t="s">
        <v>281</v>
      </c>
      <c r="P42" s="2">
        <v>2987</v>
      </c>
      <c r="Q42" s="61" t="s">
        <v>281</v>
      </c>
      <c r="R42" s="62">
        <v>2982</v>
      </c>
      <c r="S42" s="61" t="s">
        <v>281</v>
      </c>
      <c r="T42" s="2">
        <v>3130</v>
      </c>
      <c r="U42" s="61" t="s">
        <v>281</v>
      </c>
      <c r="V42" s="2">
        <v>3143</v>
      </c>
      <c r="W42" s="61" t="s">
        <v>281</v>
      </c>
      <c r="X42">
        <v>3134</v>
      </c>
      <c r="Y42" s="61" t="s">
        <v>281</v>
      </c>
      <c r="Z42">
        <v>3134</v>
      </c>
      <c r="AA42" s="61" t="s">
        <v>281</v>
      </c>
      <c r="AB42">
        <v>3114</v>
      </c>
      <c r="AC42" s="61" t="s">
        <v>261</v>
      </c>
      <c r="AD42" s="2">
        <v>497</v>
      </c>
      <c r="AE42" t="s">
        <v>261</v>
      </c>
      <c r="AF42" s="87">
        <v>510</v>
      </c>
      <c r="AG42" s="96" t="s">
        <v>261</v>
      </c>
      <c r="AH42" s="87">
        <v>477</v>
      </c>
      <c r="AI42" s="96" t="s">
        <v>261</v>
      </c>
      <c r="AJ42" s="87">
        <v>480</v>
      </c>
      <c r="AK42" s="96" t="s">
        <v>261</v>
      </c>
      <c r="AL42" s="101">
        <v>455.58</v>
      </c>
      <c r="AM42" s="96" t="s">
        <v>285</v>
      </c>
      <c r="AN42" s="101">
        <v>3791</v>
      </c>
      <c r="AO42" s="96" t="s">
        <v>250</v>
      </c>
      <c r="AP42" s="2">
        <v>910</v>
      </c>
    </row>
    <row r="43" spans="1:42" ht="12">
      <c r="A43" t="s">
        <v>264</v>
      </c>
      <c r="B43">
        <v>2497</v>
      </c>
      <c r="C43" s="2">
        <v>2454</v>
      </c>
      <c r="D43" s="2">
        <v>2519</v>
      </c>
      <c r="E43" s="2">
        <v>2586</v>
      </c>
      <c r="F43" t="s">
        <v>264</v>
      </c>
      <c r="G43" s="2">
        <v>2606</v>
      </c>
      <c r="H43" s="28">
        <v>2625</v>
      </c>
      <c r="I43" t="s">
        <v>264</v>
      </c>
      <c r="J43">
        <v>2695</v>
      </c>
      <c r="K43" t="s">
        <v>264</v>
      </c>
      <c r="L43" s="2">
        <v>2693</v>
      </c>
      <c r="M43" t="s">
        <v>264</v>
      </c>
      <c r="N43" s="2">
        <v>1949</v>
      </c>
      <c r="O43" t="s">
        <v>264</v>
      </c>
      <c r="P43" s="2">
        <v>1620</v>
      </c>
      <c r="Q43" s="61" t="s">
        <v>264</v>
      </c>
      <c r="R43" s="62">
        <v>1503</v>
      </c>
      <c r="S43" s="61" t="s">
        <v>264</v>
      </c>
      <c r="T43" s="2">
        <v>1364</v>
      </c>
      <c r="U43" s="61" t="s">
        <v>264</v>
      </c>
      <c r="V43" s="2">
        <v>1088</v>
      </c>
      <c r="W43" s="61" t="s">
        <v>264</v>
      </c>
      <c r="X43">
        <v>992</v>
      </c>
      <c r="Y43" s="61" t="s">
        <v>264</v>
      </c>
      <c r="Z43">
        <v>973</v>
      </c>
      <c r="AA43" s="61" t="s">
        <v>264</v>
      </c>
      <c r="AB43">
        <v>981</v>
      </c>
      <c r="AC43" t="s">
        <v>305</v>
      </c>
      <c r="AD43" s="2">
        <v>2296</v>
      </c>
      <c r="AE43" t="s">
        <v>305</v>
      </c>
      <c r="AF43" s="87">
        <v>2271</v>
      </c>
      <c r="AG43" s="95" t="s">
        <v>305</v>
      </c>
      <c r="AH43" s="87">
        <v>2186</v>
      </c>
      <c r="AI43" s="95" t="s">
        <v>305</v>
      </c>
      <c r="AJ43" s="87">
        <v>2209</v>
      </c>
      <c r="AK43" s="95" t="s">
        <v>305</v>
      </c>
      <c r="AL43" s="101">
        <v>2177.75</v>
      </c>
      <c r="AM43" s="96" t="s">
        <v>261</v>
      </c>
      <c r="AN43" s="101">
        <v>419</v>
      </c>
      <c r="AO43" s="96" t="s">
        <v>278</v>
      </c>
      <c r="AP43" s="2">
        <v>751</v>
      </c>
    </row>
    <row r="44" spans="1:42" ht="12">
      <c r="A44" t="s">
        <v>279</v>
      </c>
      <c r="B44">
        <v>2008</v>
      </c>
      <c r="C44" s="2">
        <v>2056</v>
      </c>
      <c r="D44" s="2">
        <v>2083</v>
      </c>
      <c r="E44" s="2">
        <v>2143</v>
      </c>
      <c r="F44" t="s">
        <v>279</v>
      </c>
      <c r="G44" s="2">
        <v>2171</v>
      </c>
      <c r="H44" s="28">
        <v>2169</v>
      </c>
      <c r="I44" t="s">
        <v>279</v>
      </c>
      <c r="J44">
        <v>2188</v>
      </c>
      <c r="K44" t="s">
        <v>279</v>
      </c>
      <c r="L44" s="2">
        <v>2184</v>
      </c>
      <c r="M44" t="s">
        <v>279</v>
      </c>
      <c r="N44" s="2">
        <v>2152</v>
      </c>
      <c r="O44" t="s">
        <v>279</v>
      </c>
      <c r="P44" s="2">
        <v>2118</v>
      </c>
      <c r="Q44" s="61" t="s">
        <v>279</v>
      </c>
      <c r="R44" s="62">
        <v>2074</v>
      </c>
      <c r="S44" s="61" t="s">
        <v>279</v>
      </c>
      <c r="T44" s="2">
        <v>2049</v>
      </c>
      <c r="U44" s="61" t="s">
        <v>279</v>
      </c>
      <c r="V44" s="2">
        <v>2039</v>
      </c>
      <c r="W44" s="61" t="s">
        <v>279</v>
      </c>
      <c r="X44">
        <v>2042</v>
      </c>
      <c r="Y44" s="61" t="s">
        <v>279</v>
      </c>
      <c r="Z44">
        <v>2040</v>
      </c>
      <c r="AA44" s="61" t="s">
        <v>279</v>
      </c>
      <c r="AB44">
        <v>2023</v>
      </c>
      <c r="AC44" s="61" t="s">
        <v>274</v>
      </c>
      <c r="AD44" s="2">
        <v>3958</v>
      </c>
      <c r="AE44" t="s">
        <v>274</v>
      </c>
      <c r="AF44" s="87">
        <v>3941</v>
      </c>
      <c r="AG44" s="96" t="s">
        <v>274</v>
      </c>
      <c r="AH44" s="87">
        <v>3695</v>
      </c>
      <c r="AI44" s="96" t="s">
        <v>274</v>
      </c>
      <c r="AJ44" s="87">
        <v>3597</v>
      </c>
      <c r="AK44" s="96" t="s">
        <v>274</v>
      </c>
      <c r="AL44" s="101">
        <v>3506.17</v>
      </c>
      <c r="AM44" s="95" t="s">
        <v>305</v>
      </c>
      <c r="AN44" s="101">
        <v>2062</v>
      </c>
      <c r="AO44" s="96" t="s">
        <v>285</v>
      </c>
      <c r="AP44" s="2">
        <v>3343</v>
      </c>
    </row>
    <row r="45" spans="1:43" ht="12">
      <c r="A45" t="s">
        <v>265</v>
      </c>
      <c r="B45">
        <v>3637</v>
      </c>
      <c r="C45" s="2">
        <v>3656</v>
      </c>
      <c r="D45" s="2">
        <v>3655</v>
      </c>
      <c r="E45" s="2">
        <v>3794</v>
      </c>
      <c r="F45" t="s">
        <v>265</v>
      </c>
      <c r="G45" s="2">
        <v>3872</v>
      </c>
      <c r="H45" s="28">
        <v>3901</v>
      </c>
      <c r="I45" t="s">
        <v>265</v>
      </c>
      <c r="J45">
        <v>3945</v>
      </c>
      <c r="K45" t="s">
        <v>265</v>
      </c>
      <c r="L45" s="2">
        <v>3970</v>
      </c>
      <c r="M45" t="s">
        <v>265</v>
      </c>
      <c r="N45" s="2">
        <v>3898</v>
      </c>
      <c r="O45" t="s">
        <v>265</v>
      </c>
      <c r="P45" s="2">
        <v>3828</v>
      </c>
      <c r="Q45" s="61" t="s">
        <v>265</v>
      </c>
      <c r="R45" s="62">
        <v>3800</v>
      </c>
      <c r="S45" s="61" t="s">
        <v>265</v>
      </c>
      <c r="T45" s="2">
        <v>3875</v>
      </c>
      <c r="U45" s="61" t="s">
        <v>265</v>
      </c>
      <c r="V45" s="2">
        <v>3888</v>
      </c>
      <c r="W45" s="61" t="s">
        <v>265</v>
      </c>
      <c r="X45">
        <v>3914</v>
      </c>
      <c r="Y45" s="61" t="s">
        <v>265</v>
      </c>
      <c r="Z45">
        <v>3880</v>
      </c>
      <c r="AA45" s="61" t="s">
        <v>265</v>
      </c>
      <c r="AB45">
        <v>3853</v>
      </c>
      <c r="AC45" s="61" t="s">
        <v>286</v>
      </c>
      <c r="AD45" s="2">
        <v>1377</v>
      </c>
      <c r="AE45" t="s">
        <v>286</v>
      </c>
      <c r="AF45" s="87">
        <v>1380</v>
      </c>
      <c r="AG45" s="96" t="s">
        <v>286</v>
      </c>
      <c r="AH45" s="87">
        <v>1317</v>
      </c>
      <c r="AI45" s="96" t="s">
        <v>286</v>
      </c>
      <c r="AJ45" s="87">
        <v>1176</v>
      </c>
      <c r="AK45" s="96" t="s">
        <v>286</v>
      </c>
      <c r="AL45" s="101">
        <v>1158.92</v>
      </c>
      <c r="AM45" s="96" t="s">
        <v>274</v>
      </c>
      <c r="AN45" s="101">
        <v>3214</v>
      </c>
      <c r="AO45" s="96" t="s">
        <v>261</v>
      </c>
      <c r="AP45" s="2">
        <v>406</v>
      </c>
      <c r="AQ45" t="s">
        <v>699</v>
      </c>
    </row>
    <row r="46" spans="1:42" ht="12">
      <c r="A46" t="s">
        <v>266</v>
      </c>
      <c r="B46">
        <v>600</v>
      </c>
      <c r="C46">
        <v>595</v>
      </c>
      <c r="D46" s="2">
        <v>586</v>
      </c>
      <c r="E46" s="2">
        <v>596</v>
      </c>
      <c r="F46" t="s">
        <v>266</v>
      </c>
      <c r="G46" s="2">
        <v>604</v>
      </c>
      <c r="H46" s="28">
        <v>613</v>
      </c>
      <c r="I46" t="s">
        <v>266</v>
      </c>
      <c r="J46">
        <v>624</v>
      </c>
      <c r="K46" t="s">
        <v>266</v>
      </c>
      <c r="L46" s="2">
        <v>642</v>
      </c>
      <c r="M46" t="s">
        <v>266</v>
      </c>
      <c r="N46" s="2">
        <v>620</v>
      </c>
      <c r="O46" t="s">
        <v>266</v>
      </c>
      <c r="P46" s="2">
        <v>632</v>
      </c>
      <c r="Q46" s="61" t="s">
        <v>266</v>
      </c>
      <c r="R46" s="62">
        <v>651</v>
      </c>
      <c r="S46" s="61" t="s">
        <v>266</v>
      </c>
      <c r="T46" s="2">
        <v>634</v>
      </c>
      <c r="U46" s="61" t="s">
        <v>266</v>
      </c>
      <c r="V46" s="2">
        <v>603</v>
      </c>
      <c r="W46" s="61" t="s">
        <v>266</v>
      </c>
      <c r="X46">
        <v>599</v>
      </c>
      <c r="Y46" s="61" t="s">
        <v>266</v>
      </c>
      <c r="Z46">
        <v>589</v>
      </c>
      <c r="AA46" s="61" t="s">
        <v>266</v>
      </c>
      <c r="AB46">
        <v>577</v>
      </c>
      <c r="AC46" s="61" t="s">
        <v>262</v>
      </c>
      <c r="AD46" s="2">
        <v>3205</v>
      </c>
      <c r="AE46" t="s">
        <v>262</v>
      </c>
      <c r="AF46" s="87">
        <v>3253</v>
      </c>
      <c r="AG46" s="96" t="s">
        <v>262</v>
      </c>
      <c r="AH46" s="87">
        <v>3060</v>
      </c>
      <c r="AI46" s="96" t="s">
        <v>262</v>
      </c>
      <c r="AJ46" s="87">
        <v>2884</v>
      </c>
      <c r="AK46" s="96" t="s">
        <v>262</v>
      </c>
      <c r="AL46" s="101">
        <v>2793.08</v>
      </c>
      <c r="AM46" s="96" t="s">
        <v>286</v>
      </c>
      <c r="AN46" s="101">
        <v>1129</v>
      </c>
      <c r="AO46" s="95" t="s">
        <v>305</v>
      </c>
      <c r="AP46" s="2">
        <v>1719</v>
      </c>
    </row>
    <row r="47" spans="1:42" ht="12">
      <c r="A47" t="s">
        <v>272</v>
      </c>
      <c r="B47">
        <v>6398</v>
      </c>
      <c r="C47" s="2">
        <v>6282</v>
      </c>
      <c r="D47" s="2">
        <v>6200</v>
      </c>
      <c r="E47" s="2">
        <v>6131</v>
      </c>
      <c r="F47" t="s">
        <v>272</v>
      </c>
      <c r="G47" s="2">
        <v>5987</v>
      </c>
      <c r="H47" s="28">
        <v>5872</v>
      </c>
      <c r="I47" t="s">
        <v>272</v>
      </c>
      <c r="J47">
        <v>5782</v>
      </c>
      <c r="K47" t="s">
        <v>272</v>
      </c>
      <c r="L47" s="2">
        <v>5719</v>
      </c>
      <c r="M47" t="s">
        <v>272</v>
      </c>
      <c r="N47" s="2">
        <v>5439</v>
      </c>
      <c r="O47" t="s">
        <v>272</v>
      </c>
      <c r="P47" s="2">
        <v>5226</v>
      </c>
      <c r="Q47" s="61" t="s">
        <v>272</v>
      </c>
      <c r="R47" s="62">
        <v>5178</v>
      </c>
      <c r="S47" s="61" t="s">
        <v>272</v>
      </c>
      <c r="T47" s="2">
        <v>5182</v>
      </c>
      <c r="U47" s="61" t="s">
        <v>272</v>
      </c>
      <c r="V47" s="2">
        <v>5148</v>
      </c>
      <c r="W47" s="61" t="s">
        <v>272</v>
      </c>
      <c r="X47">
        <v>5130</v>
      </c>
      <c r="Y47" s="61" t="s">
        <v>272</v>
      </c>
      <c r="Z47">
        <v>5159</v>
      </c>
      <c r="AA47" s="61" t="s">
        <v>272</v>
      </c>
      <c r="AB47">
        <v>5256</v>
      </c>
      <c r="AC47" t="s">
        <v>306</v>
      </c>
      <c r="AD47" s="2">
        <v>12684</v>
      </c>
      <c r="AE47" t="s">
        <v>306</v>
      </c>
      <c r="AF47" s="87">
        <v>13153</v>
      </c>
      <c r="AG47" s="95" t="s">
        <v>306</v>
      </c>
      <c r="AH47" s="87">
        <v>12275</v>
      </c>
      <c r="AI47" s="95" t="s">
        <v>306</v>
      </c>
      <c r="AJ47" s="87">
        <v>11105</v>
      </c>
      <c r="AK47" s="95" t="s">
        <v>306</v>
      </c>
      <c r="AL47" s="101">
        <v>10784</v>
      </c>
      <c r="AM47" s="96" t="s">
        <v>262</v>
      </c>
      <c r="AN47" s="101">
        <v>2660</v>
      </c>
      <c r="AO47" s="96" t="s">
        <v>274</v>
      </c>
      <c r="AP47" s="2">
        <v>2741</v>
      </c>
    </row>
    <row r="48" spans="1:42" ht="12">
      <c r="A48" t="s">
        <v>284</v>
      </c>
      <c r="B48">
        <v>2094</v>
      </c>
      <c r="C48" s="2">
        <v>2129</v>
      </c>
      <c r="D48" s="2">
        <v>2141</v>
      </c>
      <c r="E48" s="2">
        <v>2156</v>
      </c>
      <c r="F48" t="s">
        <v>284</v>
      </c>
      <c r="G48" s="2">
        <v>2140</v>
      </c>
      <c r="H48" s="28">
        <v>2185</v>
      </c>
      <c r="I48" t="s">
        <v>284</v>
      </c>
      <c r="J48">
        <v>2210</v>
      </c>
      <c r="K48" t="s">
        <v>284</v>
      </c>
      <c r="L48" s="2">
        <v>2220</v>
      </c>
      <c r="M48" t="s">
        <v>284</v>
      </c>
      <c r="N48" s="2">
        <v>2169</v>
      </c>
      <c r="O48" t="s">
        <v>284</v>
      </c>
      <c r="P48" s="2">
        <v>2159</v>
      </c>
      <c r="Q48" s="61" t="s">
        <v>284</v>
      </c>
      <c r="R48" s="62">
        <v>2133</v>
      </c>
      <c r="S48" s="61" t="s">
        <v>284</v>
      </c>
      <c r="T48" s="2">
        <v>2185</v>
      </c>
      <c r="U48" s="61" t="s">
        <v>284</v>
      </c>
      <c r="V48" s="2">
        <v>2153</v>
      </c>
      <c r="W48" s="61" t="s">
        <v>284</v>
      </c>
      <c r="X48">
        <v>2192</v>
      </c>
      <c r="Y48" s="61" t="s">
        <v>284</v>
      </c>
      <c r="Z48">
        <v>2207</v>
      </c>
      <c r="AA48" s="61" t="s">
        <v>284</v>
      </c>
      <c r="AB48">
        <v>2200</v>
      </c>
      <c r="AC48" t="s">
        <v>308</v>
      </c>
      <c r="AD48" s="2">
        <v>598</v>
      </c>
      <c r="AE48" t="s">
        <v>308</v>
      </c>
      <c r="AF48" s="87">
        <v>581</v>
      </c>
      <c r="AG48" s="95" t="s">
        <v>308</v>
      </c>
      <c r="AH48" s="87">
        <v>553</v>
      </c>
      <c r="AI48" s="95" t="s">
        <v>685</v>
      </c>
      <c r="AJ48" s="87">
        <v>541</v>
      </c>
      <c r="AK48" s="95" t="s">
        <v>685</v>
      </c>
      <c r="AL48" s="101">
        <v>542.42</v>
      </c>
      <c r="AM48" s="95" t="s">
        <v>306</v>
      </c>
      <c r="AN48" s="101">
        <v>10141</v>
      </c>
      <c r="AO48" s="96" t="s">
        <v>286</v>
      </c>
      <c r="AP48" s="2">
        <v>1006</v>
      </c>
    </row>
    <row r="49" spans="1:42" ht="12">
      <c r="A49" t="s">
        <v>287</v>
      </c>
      <c r="B49">
        <v>1227</v>
      </c>
      <c r="C49" s="2">
        <v>1179</v>
      </c>
      <c r="D49" s="2">
        <v>1184</v>
      </c>
      <c r="E49" s="2">
        <v>1198</v>
      </c>
      <c r="F49" t="s">
        <v>287</v>
      </c>
      <c r="G49" s="2">
        <v>1209</v>
      </c>
      <c r="H49" s="28">
        <v>1180</v>
      </c>
      <c r="I49" t="s">
        <v>287</v>
      </c>
      <c r="J49">
        <v>1167</v>
      </c>
      <c r="K49" t="s">
        <v>287</v>
      </c>
      <c r="L49" s="2">
        <v>1182</v>
      </c>
      <c r="M49" t="s">
        <v>287</v>
      </c>
      <c r="N49" s="2">
        <v>1183</v>
      </c>
      <c r="O49" t="s">
        <v>287</v>
      </c>
      <c r="P49" s="2">
        <v>1161</v>
      </c>
      <c r="Q49" s="61" t="s">
        <v>287</v>
      </c>
      <c r="R49" s="62">
        <v>1147</v>
      </c>
      <c r="S49" s="61" t="s">
        <v>287</v>
      </c>
      <c r="T49" s="2">
        <v>1185</v>
      </c>
      <c r="U49" s="61" t="s">
        <v>287</v>
      </c>
      <c r="V49" s="2">
        <v>1173</v>
      </c>
      <c r="W49" s="61" t="s">
        <v>287</v>
      </c>
      <c r="X49">
        <v>1165</v>
      </c>
      <c r="Y49" s="61" t="s">
        <v>287</v>
      </c>
      <c r="Z49">
        <v>1160</v>
      </c>
      <c r="AA49" s="61" t="s">
        <v>287</v>
      </c>
      <c r="AB49">
        <v>1138</v>
      </c>
      <c r="AC49" s="61" t="s">
        <v>263</v>
      </c>
      <c r="AD49" s="2">
        <v>2171</v>
      </c>
      <c r="AE49" t="s">
        <v>263</v>
      </c>
      <c r="AF49" s="87">
        <v>2168</v>
      </c>
      <c r="AG49" s="96" t="s">
        <v>263</v>
      </c>
      <c r="AH49" s="87">
        <v>2055</v>
      </c>
      <c r="AI49" s="95" t="s">
        <v>308</v>
      </c>
      <c r="AJ49" s="87">
        <v>501</v>
      </c>
      <c r="AK49" s="95" t="s">
        <v>308</v>
      </c>
      <c r="AL49" s="101">
        <v>547.9</v>
      </c>
      <c r="AM49" s="95" t="s">
        <v>685</v>
      </c>
      <c r="AN49" s="101">
        <v>551</v>
      </c>
      <c r="AO49" s="96" t="s">
        <v>262</v>
      </c>
      <c r="AP49" s="2">
        <v>2415</v>
      </c>
    </row>
    <row r="50" spans="1:42" ht="12">
      <c r="A50" t="s">
        <v>297</v>
      </c>
      <c r="B50">
        <v>410</v>
      </c>
      <c r="C50" s="2">
        <v>420</v>
      </c>
      <c r="D50" s="2">
        <v>409</v>
      </c>
      <c r="E50" s="2">
        <v>382</v>
      </c>
      <c r="F50" t="s">
        <v>297</v>
      </c>
      <c r="G50" s="2">
        <v>378</v>
      </c>
      <c r="H50" s="28">
        <v>359</v>
      </c>
      <c r="I50" t="s">
        <v>297</v>
      </c>
      <c r="J50">
        <v>349</v>
      </c>
      <c r="K50" t="s">
        <v>297</v>
      </c>
      <c r="L50" s="2">
        <v>343</v>
      </c>
      <c r="M50" t="s">
        <v>297</v>
      </c>
      <c r="N50" s="2">
        <v>335</v>
      </c>
      <c r="O50" t="s">
        <v>297</v>
      </c>
      <c r="P50" s="2">
        <v>304</v>
      </c>
      <c r="Q50" s="63" t="s">
        <v>297</v>
      </c>
      <c r="R50" s="64">
        <v>289</v>
      </c>
      <c r="S50" s="63" t="s">
        <v>297</v>
      </c>
      <c r="T50" s="2">
        <v>269</v>
      </c>
      <c r="U50" s="63" t="s">
        <v>297</v>
      </c>
      <c r="V50" s="2">
        <v>258</v>
      </c>
      <c r="W50" s="63" t="s">
        <v>297</v>
      </c>
      <c r="X50">
        <v>240</v>
      </c>
      <c r="Y50" s="63" t="s">
        <v>297</v>
      </c>
      <c r="Z50">
        <v>222</v>
      </c>
      <c r="AA50" s="63" t="s">
        <v>297</v>
      </c>
      <c r="AB50">
        <v>209</v>
      </c>
      <c r="AC50" t="s">
        <v>237</v>
      </c>
      <c r="AD50" s="2">
        <v>956</v>
      </c>
      <c r="AE50" t="s">
        <v>237</v>
      </c>
      <c r="AF50" s="87">
        <v>965</v>
      </c>
      <c r="AG50" s="95" t="s">
        <v>237</v>
      </c>
      <c r="AH50" s="87">
        <v>966</v>
      </c>
      <c r="AI50" s="96" t="s">
        <v>263</v>
      </c>
      <c r="AJ50" s="87">
        <v>2058</v>
      </c>
      <c r="AK50" s="96" t="s">
        <v>263</v>
      </c>
      <c r="AL50" s="101">
        <v>1993.25</v>
      </c>
      <c r="AM50" s="95" t="s">
        <v>308</v>
      </c>
      <c r="AN50" s="101">
        <v>537</v>
      </c>
      <c r="AO50" s="96" t="s">
        <v>697</v>
      </c>
      <c r="AP50" s="2">
        <v>0</v>
      </c>
    </row>
    <row r="51" spans="1:42" ht="12">
      <c r="A51" t="s">
        <v>280</v>
      </c>
      <c r="B51">
        <v>5641</v>
      </c>
      <c r="C51" s="2">
        <v>5547</v>
      </c>
      <c r="D51" s="2">
        <v>5501</v>
      </c>
      <c r="E51" s="2">
        <v>5523</v>
      </c>
      <c r="F51" t="s">
        <v>280</v>
      </c>
      <c r="G51" s="2">
        <v>5510</v>
      </c>
      <c r="H51" s="28">
        <v>5515</v>
      </c>
      <c r="I51" t="s">
        <v>280</v>
      </c>
      <c r="J51">
        <v>5505</v>
      </c>
      <c r="K51" t="s">
        <v>280</v>
      </c>
      <c r="L51" s="2">
        <v>4542</v>
      </c>
      <c r="M51" t="s">
        <v>280</v>
      </c>
      <c r="N51" s="2">
        <v>3639</v>
      </c>
      <c r="O51" t="s">
        <v>280</v>
      </c>
      <c r="P51" s="2">
        <v>3174</v>
      </c>
      <c r="Q51" s="61" t="s">
        <v>280</v>
      </c>
      <c r="R51" s="62">
        <f>2469+379+69</f>
        <v>2917</v>
      </c>
      <c r="S51" s="61" t="s">
        <v>280</v>
      </c>
      <c r="T51" s="2">
        <v>2554</v>
      </c>
      <c r="U51" s="61" t="s">
        <v>280</v>
      </c>
      <c r="V51" s="19">
        <f>1794+290+35</f>
        <v>2119</v>
      </c>
      <c r="W51" s="61" t="s">
        <v>280</v>
      </c>
      <c r="X51">
        <f>1676+173+32</f>
        <v>1881</v>
      </c>
      <c r="Y51" s="61" t="s">
        <v>280</v>
      </c>
      <c r="Z51">
        <f>1480+88+33</f>
        <v>1601</v>
      </c>
      <c r="AA51" s="61" t="s">
        <v>280</v>
      </c>
      <c r="AB51">
        <f>1491+81+24</f>
        <v>1596</v>
      </c>
      <c r="AC51" s="61" t="s">
        <v>283</v>
      </c>
      <c r="AD51" s="2">
        <v>540</v>
      </c>
      <c r="AE51" t="s">
        <v>283</v>
      </c>
      <c r="AF51" s="87">
        <v>540</v>
      </c>
      <c r="AG51" s="96" t="s">
        <v>283</v>
      </c>
      <c r="AH51" s="87">
        <v>465</v>
      </c>
      <c r="AI51" s="95" t="s">
        <v>237</v>
      </c>
      <c r="AJ51" s="87">
        <v>832</v>
      </c>
      <c r="AK51" s="95" t="s">
        <v>237</v>
      </c>
      <c r="AL51" s="101">
        <v>879.17</v>
      </c>
      <c r="AM51" s="96" t="s">
        <v>263</v>
      </c>
      <c r="AN51" s="101">
        <v>1873</v>
      </c>
      <c r="AO51" s="95" t="s">
        <v>306</v>
      </c>
      <c r="AP51" s="2">
        <v>9319</v>
      </c>
    </row>
    <row r="52" spans="1:42" ht="12">
      <c r="A52" t="s">
        <v>267</v>
      </c>
      <c r="B52">
        <v>4795</v>
      </c>
      <c r="C52" s="2">
        <v>4739</v>
      </c>
      <c r="D52" s="2">
        <v>4596</v>
      </c>
      <c r="E52" s="2">
        <v>4214</v>
      </c>
      <c r="F52" t="s">
        <v>267</v>
      </c>
      <c r="G52" s="2">
        <v>4067</v>
      </c>
      <c r="H52" s="28">
        <v>4028</v>
      </c>
      <c r="I52" t="s">
        <v>267</v>
      </c>
      <c r="J52">
        <v>3916</v>
      </c>
      <c r="K52" t="s">
        <v>267</v>
      </c>
      <c r="L52" s="2">
        <v>3830</v>
      </c>
      <c r="M52" t="s">
        <v>267</v>
      </c>
      <c r="N52" s="2">
        <v>3854</v>
      </c>
      <c r="O52" t="s">
        <v>267</v>
      </c>
      <c r="P52" s="2">
        <v>3904</v>
      </c>
      <c r="Q52" s="61" t="s">
        <v>267</v>
      </c>
      <c r="R52" s="62">
        <v>4108</v>
      </c>
      <c r="S52" s="61" t="s">
        <v>267</v>
      </c>
      <c r="T52" s="2">
        <v>4336</v>
      </c>
      <c r="U52" s="61" t="s">
        <v>267</v>
      </c>
      <c r="V52" s="2">
        <v>4483</v>
      </c>
      <c r="W52" s="61" t="s">
        <v>267</v>
      </c>
      <c r="X52">
        <v>4622</v>
      </c>
      <c r="Y52" s="61" t="s">
        <v>267</v>
      </c>
      <c r="Z52">
        <v>4717</v>
      </c>
      <c r="AA52" s="61" t="s">
        <v>267</v>
      </c>
      <c r="AB52">
        <v>4787</v>
      </c>
      <c r="AC52" s="61" t="s">
        <v>271</v>
      </c>
      <c r="AD52" s="2">
        <v>4513</v>
      </c>
      <c r="AE52" t="s">
        <v>271</v>
      </c>
      <c r="AF52" s="87">
        <v>4487</v>
      </c>
      <c r="AG52" s="96" t="s">
        <v>271</v>
      </c>
      <c r="AH52" s="87">
        <v>4169</v>
      </c>
      <c r="AI52" s="96" t="s">
        <v>283</v>
      </c>
      <c r="AJ52" s="87">
        <v>425</v>
      </c>
      <c r="AK52" s="96" t="s">
        <v>283</v>
      </c>
      <c r="AL52" s="101">
        <v>404.25</v>
      </c>
      <c r="AM52" s="95" t="s">
        <v>237</v>
      </c>
      <c r="AN52" s="101">
        <v>843</v>
      </c>
      <c r="AO52" s="95" t="s">
        <v>685</v>
      </c>
      <c r="AP52" s="2">
        <v>514</v>
      </c>
    </row>
    <row r="53" spans="1:42" ht="12">
      <c r="A53" t="s">
        <v>290</v>
      </c>
      <c r="B53">
        <v>4665</v>
      </c>
      <c r="C53" s="2">
        <v>4775</v>
      </c>
      <c r="D53" s="2">
        <v>4796</v>
      </c>
      <c r="E53" s="2">
        <v>4883</v>
      </c>
      <c r="F53" t="s">
        <v>290</v>
      </c>
      <c r="G53" s="2">
        <v>4872</v>
      </c>
      <c r="H53" s="28">
        <v>4889</v>
      </c>
      <c r="I53" t="s">
        <v>290</v>
      </c>
      <c r="J53">
        <v>4819</v>
      </c>
      <c r="K53" t="s">
        <v>290</v>
      </c>
      <c r="L53" s="2">
        <v>4798</v>
      </c>
      <c r="M53" t="s">
        <v>290</v>
      </c>
      <c r="N53" s="2">
        <v>4663</v>
      </c>
      <c r="O53" t="s">
        <v>290</v>
      </c>
      <c r="P53" s="2">
        <v>4623</v>
      </c>
      <c r="Q53" s="61" t="s">
        <v>290</v>
      </c>
      <c r="R53" s="62">
        <v>4633</v>
      </c>
      <c r="S53" s="61" t="s">
        <v>290</v>
      </c>
      <c r="T53" s="2">
        <v>4662</v>
      </c>
      <c r="U53" s="61" t="s">
        <v>290</v>
      </c>
      <c r="V53" s="2">
        <v>4614</v>
      </c>
      <c r="W53" s="61" t="s">
        <v>290</v>
      </c>
      <c r="X53">
        <v>4610</v>
      </c>
      <c r="Y53" s="61" t="s">
        <v>290</v>
      </c>
      <c r="Z53">
        <v>4521</v>
      </c>
      <c r="AA53" s="61" t="s">
        <v>290</v>
      </c>
      <c r="AB53">
        <v>4499</v>
      </c>
      <c r="AC53" s="61" t="s">
        <v>662</v>
      </c>
      <c r="AD53" s="2">
        <v>1895</v>
      </c>
      <c r="AE53" t="s">
        <v>662</v>
      </c>
      <c r="AF53" s="87">
        <v>1870</v>
      </c>
      <c r="AG53" s="96" t="s">
        <v>662</v>
      </c>
      <c r="AH53" s="87">
        <v>1790</v>
      </c>
      <c r="AI53" s="96" t="s">
        <v>271</v>
      </c>
      <c r="AJ53" s="87">
        <v>4107</v>
      </c>
      <c r="AK53" s="96" t="s">
        <v>271</v>
      </c>
      <c r="AL53" s="101">
        <v>3997.83</v>
      </c>
      <c r="AM53" s="96" t="s">
        <v>283</v>
      </c>
      <c r="AN53" s="101">
        <v>352</v>
      </c>
      <c r="AO53" s="95" t="s">
        <v>308</v>
      </c>
      <c r="AP53" s="2">
        <v>504</v>
      </c>
    </row>
    <row r="54" spans="1:42" ht="12">
      <c r="A54" t="s">
        <v>268</v>
      </c>
      <c r="B54">
        <v>55197</v>
      </c>
      <c r="C54" s="2">
        <v>54682</v>
      </c>
      <c r="D54" s="2">
        <v>52307</v>
      </c>
      <c r="E54" s="2">
        <v>50901</v>
      </c>
      <c r="F54" t="s">
        <v>268</v>
      </c>
      <c r="G54" s="2">
        <v>49487</v>
      </c>
      <c r="H54" s="28">
        <v>48655</v>
      </c>
      <c r="I54" t="s">
        <v>268</v>
      </c>
      <c r="J54">
        <v>48402</v>
      </c>
      <c r="K54" t="s">
        <v>268</v>
      </c>
      <c r="L54" s="2">
        <v>47924</v>
      </c>
      <c r="M54" t="s">
        <v>268</v>
      </c>
      <c r="N54" s="2">
        <v>46576</v>
      </c>
      <c r="O54" t="s">
        <v>268</v>
      </c>
      <c r="P54" s="2">
        <v>45641</v>
      </c>
      <c r="Q54" s="61" t="s">
        <v>268</v>
      </c>
      <c r="R54" s="62">
        <f>44521+871</f>
        <v>45392</v>
      </c>
      <c r="S54" s="61" t="s">
        <v>268</v>
      </c>
      <c r="T54" s="2">
        <v>46013</v>
      </c>
      <c r="U54" s="61" t="s">
        <v>268</v>
      </c>
      <c r="V54" s="2">
        <f>44025+862</f>
        <v>44887</v>
      </c>
      <c r="W54" s="61" t="s">
        <v>268</v>
      </c>
      <c r="X54">
        <f>43327+860</f>
        <v>44187</v>
      </c>
      <c r="Y54" s="61" t="s">
        <v>268</v>
      </c>
      <c r="Z54">
        <f>43111+837</f>
        <v>43948</v>
      </c>
      <c r="AA54" s="61" t="s">
        <v>268</v>
      </c>
      <c r="AB54">
        <f>42741+811</f>
        <v>43552</v>
      </c>
      <c r="AC54" s="61" t="s">
        <v>288</v>
      </c>
      <c r="AD54" s="2">
        <v>3515</v>
      </c>
      <c r="AE54" t="s">
        <v>288</v>
      </c>
      <c r="AF54" s="87">
        <v>3470</v>
      </c>
      <c r="AG54" s="96" t="s">
        <v>288</v>
      </c>
      <c r="AH54" s="87">
        <v>3266</v>
      </c>
      <c r="AI54" s="96" t="s">
        <v>662</v>
      </c>
      <c r="AJ54" s="87">
        <v>1712</v>
      </c>
      <c r="AK54" s="96" t="s">
        <v>662</v>
      </c>
      <c r="AL54" s="101">
        <v>1659.08</v>
      </c>
      <c r="AM54" s="96" t="s">
        <v>271</v>
      </c>
      <c r="AN54" s="101">
        <v>3611</v>
      </c>
      <c r="AO54" s="95" t="s">
        <v>698</v>
      </c>
      <c r="AP54" s="2">
        <v>0</v>
      </c>
    </row>
    <row r="55" spans="12:42" ht="12">
      <c r="L55" s="2"/>
      <c r="N55" s="2"/>
      <c r="P55" s="2"/>
      <c r="Q55" s="65"/>
      <c r="R55" s="66"/>
      <c r="S55" s="65"/>
      <c r="T55" s="2"/>
      <c r="U55" s="65"/>
      <c r="V55" s="2"/>
      <c r="W55" s="65"/>
      <c r="Y55" s="65"/>
      <c r="AA55" s="65"/>
      <c r="AC55" t="s">
        <v>238</v>
      </c>
      <c r="AD55" s="2">
        <v>951</v>
      </c>
      <c r="AE55" t="s">
        <v>238</v>
      </c>
      <c r="AF55" s="87">
        <v>1010</v>
      </c>
      <c r="AG55" s="95" t="s">
        <v>238</v>
      </c>
      <c r="AH55" s="87">
        <v>1019</v>
      </c>
      <c r="AI55" s="96" t="s">
        <v>288</v>
      </c>
      <c r="AJ55" s="87">
        <v>3111</v>
      </c>
      <c r="AK55" s="96" t="s">
        <v>288</v>
      </c>
      <c r="AL55" s="101">
        <v>3030</v>
      </c>
      <c r="AM55" s="96" t="s">
        <v>662</v>
      </c>
      <c r="AN55" s="101">
        <v>1603</v>
      </c>
      <c r="AO55" s="96" t="s">
        <v>263</v>
      </c>
      <c r="AP55" s="2">
        <v>1691</v>
      </c>
    </row>
    <row r="56" spans="2:42" ht="12">
      <c r="B56" s="17">
        <f>SUM(B2:B55)</f>
        <v>219535</v>
      </c>
      <c r="C56" s="3">
        <f>SUM(C2:C55)</f>
        <v>219244</v>
      </c>
      <c r="D56" s="3">
        <f>SUM(D2:D55)</f>
        <v>217306</v>
      </c>
      <c r="E56" s="3">
        <f>SUM(E2:E55)</f>
        <v>217226</v>
      </c>
      <c r="G56" s="3">
        <f>SUM(G2:G55)</f>
        <v>214900</v>
      </c>
      <c r="H56" s="3">
        <f>SUM(H2:H55)</f>
        <v>213475</v>
      </c>
      <c r="J56">
        <f>SUM(J2:J55)</f>
        <v>212962</v>
      </c>
      <c r="L56" s="2">
        <f>SUM(L2:L55)</f>
        <v>209696</v>
      </c>
      <c r="N56" s="2">
        <f>SUM(N2:N55)</f>
        <v>196457</v>
      </c>
      <c r="P56" s="2">
        <f>SUM(P2:P55)</f>
        <v>191916</v>
      </c>
      <c r="R56" s="2">
        <f>SUM(R2:R55)</f>
        <v>189292</v>
      </c>
      <c r="T56" s="2">
        <f>SUM(T2:T55)</f>
        <v>189464</v>
      </c>
      <c r="V56" s="2">
        <f>SUM(V2:V55)</f>
        <v>184851</v>
      </c>
      <c r="X56" s="2">
        <f>SUM(X2:X55)</f>
        <v>182699</v>
      </c>
      <c r="Z56" s="2">
        <f>SUM(Z2:Z55)</f>
        <v>181445</v>
      </c>
      <c r="AB56" s="2">
        <f>SUM(AB2:AB55)</f>
        <v>180988</v>
      </c>
      <c r="AC56" s="61" t="s">
        <v>281</v>
      </c>
      <c r="AD56" s="2">
        <v>3128</v>
      </c>
      <c r="AE56" t="s">
        <v>281</v>
      </c>
      <c r="AF56" s="87">
        <v>3043</v>
      </c>
      <c r="AG56" s="96" t="s">
        <v>281</v>
      </c>
      <c r="AH56" s="87">
        <v>2757</v>
      </c>
      <c r="AI56" s="95" t="s">
        <v>238</v>
      </c>
      <c r="AJ56" s="87">
        <v>918</v>
      </c>
      <c r="AK56" s="95" t="s">
        <v>238</v>
      </c>
      <c r="AL56" s="101">
        <v>838.25</v>
      </c>
      <c r="AM56" s="96" t="s">
        <v>288</v>
      </c>
      <c r="AN56" s="101">
        <v>2905</v>
      </c>
      <c r="AO56" s="96" t="s">
        <v>694</v>
      </c>
      <c r="AP56" s="2">
        <v>125</v>
      </c>
    </row>
    <row r="57" spans="29:42" ht="12">
      <c r="AC57" s="61" t="s">
        <v>264</v>
      </c>
      <c r="AD57" s="2">
        <v>978</v>
      </c>
      <c r="AE57" t="s">
        <v>264</v>
      </c>
      <c r="AF57" s="87">
        <v>968</v>
      </c>
      <c r="AG57" s="96" t="s">
        <v>264</v>
      </c>
      <c r="AH57" s="87">
        <v>919</v>
      </c>
      <c r="AI57" s="96" t="s">
        <v>281</v>
      </c>
      <c r="AJ57" s="87">
        <v>2557</v>
      </c>
      <c r="AK57" s="96" t="s">
        <v>281</v>
      </c>
      <c r="AL57" s="101">
        <v>2456</v>
      </c>
      <c r="AM57" s="95" t="s">
        <v>238</v>
      </c>
      <c r="AN57" s="101">
        <v>766</v>
      </c>
      <c r="AO57" s="95" t="s">
        <v>237</v>
      </c>
      <c r="AP57" s="2">
        <v>793</v>
      </c>
    </row>
    <row r="58" spans="28:42" ht="12">
      <c r="AB58" s="2"/>
      <c r="AC58" s="61" t="s">
        <v>279</v>
      </c>
      <c r="AD58" s="2">
        <v>2083</v>
      </c>
      <c r="AE58" t="s">
        <v>279</v>
      </c>
      <c r="AF58" s="87">
        <v>2063</v>
      </c>
      <c r="AG58" s="96" t="s">
        <v>279</v>
      </c>
      <c r="AH58" s="87">
        <v>1926</v>
      </c>
      <c r="AI58" s="96" t="s">
        <v>264</v>
      </c>
      <c r="AJ58" s="87">
        <v>868</v>
      </c>
      <c r="AK58" s="96" t="s">
        <v>264</v>
      </c>
      <c r="AL58" s="101">
        <v>867.5</v>
      </c>
      <c r="AM58" s="96" t="s">
        <v>281</v>
      </c>
      <c r="AN58" s="101">
        <v>2260</v>
      </c>
      <c r="AO58" s="96" t="s">
        <v>283</v>
      </c>
      <c r="AP58" s="2">
        <v>340</v>
      </c>
    </row>
    <row r="59" spans="29:42" ht="12">
      <c r="AC59" s="61" t="s">
        <v>265</v>
      </c>
      <c r="AD59" s="2">
        <v>3941</v>
      </c>
      <c r="AE59" t="s">
        <v>265</v>
      </c>
      <c r="AF59" s="87">
        <v>3958</v>
      </c>
      <c r="AG59" s="96" t="s">
        <v>265</v>
      </c>
      <c r="AH59" s="87">
        <v>3767</v>
      </c>
      <c r="AI59" s="96" t="s">
        <v>279</v>
      </c>
      <c r="AJ59" s="87">
        <v>1821</v>
      </c>
      <c r="AK59" s="96" t="s">
        <v>279</v>
      </c>
      <c r="AL59" s="101">
        <v>1758.5</v>
      </c>
      <c r="AM59" s="96" t="s">
        <v>264</v>
      </c>
      <c r="AN59" s="101">
        <v>790</v>
      </c>
      <c r="AO59" s="96" t="s">
        <v>271</v>
      </c>
      <c r="AP59" s="2">
        <v>3123</v>
      </c>
    </row>
    <row r="60" spans="29:42" ht="12">
      <c r="AC60" s="61" t="s">
        <v>266</v>
      </c>
      <c r="AD60" s="2">
        <v>574</v>
      </c>
      <c r="AE60" t="s">
        <v>266</v>
      </c>
      <c r="AF60" s="87">
        <v>553</v>
      </c>
      <c r="AG60" s="96" t="s">
        <v>266</v>
      </c>
      <c r="AH60" s="87">
        <v>537</v>
      </c>
      <c r="AI60" s="96" t="s">
        <v>265</v>
      </c>
      <c r="AJ60" s="87">
        <v>3668</v>
      </c>
      <c r="AK60" s="96" t="s">
        <v>265</v>
      </c>
      <c r="AL60" s="101">
        <v>3559.5</v>
      </c>
      <c r="AM60" s="96" t="s">
        <v>279</v>
      </c>
      <c r="AN60" s="101">
        <v>1674</v>
      </c>
      <c r="AO60" s="96" t="s">
        <v>662</v>
      </c>
      <c r="AP60" s="2">
        <v>1426</v>
      </c>
    </row>
    <row r="61" spans="29:42" ht="12">
      <c r="AC61" s="61" t="s">
        <v>272</v>
      </c>
      <c r="AD61" s="2">
        <v>5294</v>
      </c>
      <c r="AE61" t="s">
        <v>272</v>
      </c>
      <c r="AF61" s="87">
        <v>5193</v>
      </c>
      <c r="AG61" s="96" t="s">
        <v>272</v>
      </c>
      <c r="AH61" s="87">
        <v>4862</v>
      </c>
      <c r="AI61" s="96" t="s">
        <v>266</v>
      </c>
      <c r="AJ61" s="87">
        <v>515</v>
      </c>
      <c r="AK61" s="96" t="s">
        <v>266</v>
      </c>
      <c r="AL61" s="101">
        <v>498.42</v>
      </c>
      <c r="AM61" s="96" t="s">
        <v>265</v>
      </c>
      <c r="AN61" s="101">
        <v>3371</v>
      </c>
      <c r="AO61" s="96" t="s">
        <v>288</v>
      </c>
      <c r="AP61" s="2">
        <v>2609</v>
      </c>
    </row>
    <row r="62" spans="29:42" ht="12">
      <c r="AC62" s="61" t="s">
        <v>284</v>
      </c>
      <c r="AD62" s="2">
        <v>2195</v>
      </c>
      <c r="AE62" t="s">
        <v>284</v>
      </c>
      <c r="AF62" s="87">
        <v>2209</v>
      </c>
      <c r="AG62" s="96" t="s">
        <v>284</v>
      </c>
      <c r="AH62" s="87">
        <v>2111</v>
      </c>
      <c r="AI62" s="96" t="s">
        <v>272</v>
      </c>
      <c r="AJ62" s="87">
        <v>4676</v>
      </c>
      <c r="AK62" s="96" t="s">
        <v>272</v>
      </c>
      <c r="AL62" s="101">
        <v>4536.25</v>
      </c>
      <c r="AM62" s="96" t="s">
        <v>266</v>
      </c>
      <c r="AN62" s="101">
        <v>454</v>
      </c>
      <c r="AO62" s="95" t="s">
        <v>238</v>
      </c>
      <c r="AP62" s="2">
        <v>692</v>
      </c>
    </row>
    <row r="63" spans="29:42" ht="12">
      <c r="AC63" s="61" t="s">
        <v>287</v>
      </c>
      <c r="AD63" s="2">
        <v>1161</v>
      </c>
      <c r="AE63" t="s">
        <v>287</v>
      </c>
      <c r="AF63" s="87">
        <v>1154</v>
      </c>
      <c r="AG63" s="96" t="s">
        <v>287</v>
      </c>
      <c r="AH63" s="87">
        <v>1096</v>
      </c>
      <c r="AI63" s="96" t="s">
        <v>284</v>
      </c>
      <c r="AJ63" s="87">
        <v>1994</v>
      </c>
      <c r="AK63" s="96" t="s">
        <v>284</v>
      </c>
      <c r="AL63" s="101">
        <v>1919.42</v>
      </c>
      <c r="AM63" s="96" t="s">
        <v>272</v>
      </c>
      <c r="AN63" s="101">
        <v>4186</v>
      </c>
      <c r="AO63" s="96" t="s">
        <v>281</v>
      </c>
      <c r="AP63" s="2">
        <v>2192</v>
      </c>
    </row>
    <row r="64" spans="29:42" ht="12">
      <c r="AC64" s="63" t="s">
        <v>297</v>
      </c>
      <c r="AD64" s="2">
        <v>288</v>
      </c>
      <c r="AE64" t="s">
        <v>297</v>
      </c>
      <c r="AF64" s="87">
        <v>342</v>
      </c>
      <c r="AG64" s="96" t="s">
        <v>297</v>
      </c>
      <c r="AH64" s="87">
        <v>372</v>
      </c>
      <c r="AI64" s="96" t="s">
        <v>287</v>
      </c>
      <c r="AJ64" s="87">
        <v>1024</v>
      </c>
      <c r="AK64" s="96" t="s">
        <v>287</v>
      </c>
      <c r="AL64" s="101">
        <v>1000.67</v>
      </c>
      <c r="AM64" s="96" t="s">
        <v>284</v>
      </c>
      <c r="AN64" s="101">
        <v>1815</v>
      </c>
      <c r="AO64" s="96" t="s">
        <v>264</v>
      </c>
      <c r="AP64" s="2">
        <v>737</v>
      </c>
    </row>
    <row r="65" spans="29:42" ht="12">
      <c r="AC65" s="61" t="s">
        <v>280</v>
      </c>
      <c r="AD65" s="2">
        <v>1624</v>
      </c>
      <c r="AE65" t="s">
        <v>280</v>
      </c>
      <c r="AF65" s="87">
        <v>1610</v>
      </c>
      <c r="AG65" s="96" t="s">
        <v>280</v>
      </c>
      <c r="AH65" s="87">
        <v>1366</v>
      </c>
      <c r="AI65" s="96" t="s">
        <v>297</v>
      </c>
      <c r="AJ65" s="87">
        <v>377</v>
      </c>
      <c r="AK65" s="96" t="s">
        <v>297</v>
      </c>
      <c r="AL65" s="101">
        <v>390.33</v>
      </c>
      <c r="AM65" s="96" t="s">
        <v>287</v>
      </c>
      <c r="AN65" s="101">
        <v>959</v>
      </c>
      <c r="AO65" s="96" t="s">
        <v>696</v>
      </c>
      <c r="AP65" s="2">
        <v>0</v>
      </c>
    </row>
    <row r="66" spans="29:42" ht="12">
      <c r="AC66" s="61" t="s">
        <v>267</v>
      </c>
      <c r="AD66" s="2">
        <v>4821</v>
      </c>
      <c r="AE66" t="s">
        <v>267</v>
      </c>
      <c r="AF66" s="87">
        <v>4836</v>
      </c>
      <c r="AG66" s="96" t="s">
        <v>267</v>
      </c>
      <c r="AH66" s="87">
        <v>4761</v>
      </c>
      <c r="AI66" s="96" t="s">
        <v>280</v>
      </c>
      <c r="AJ66" s="87">
        <v>1323</v>
      </c>
      <c r="AK66" s="96" t="s">
        <v>280</v>
      </c>
      <c r="AL66" s="101">
        <v>1202.58</v>
      </c>
      <c r="AM66" s="96" t="s">
        <v>297</v>
      </c>
      <c r="AN66" s="101">
        <v>390</v>
      </c>
      <c r="AO66" s="96" t="s">
        <v>279</v>
      </c>
      <c r="AP66" s="2">
        <v>1547</v>
      </c>
    </row>
    <row r="67" spans="29:42" ht="12">
      <c r="AC67" s="61" t="s">
        <v>290</v>
      </c>
      <c r="AD67" s="2">
        <v>4471</v>
      </c>
      <c r="AE67" t="s">
        <v>290</v>
      </c>
      <c r="AF67" s="87">
        <v>4405</v>
      </c>
      <c r="AG67" s="96" t="s">
        <v>290</v>
      </c>
      <c r="AH67" s="87">
        <v>4223</v>
      </c>
      <c r="AI67" s="96" t="s">
        <v>267</v>
      </c>
      <c r="AJ67" s="87">
        <v>4752</v>
      </c>
      <c r="AK67" s="96" t="s">
        <v>267</v>
      </c>
      <c r="AL67" s="101">
        <v>4721.17</v>
      </c>
      <c r="AM67" s="96" t="s">
        <v>280</v>
      </c>
      <c r="AN67" s="101">
        <v>972</v>
      </c>
      <c r="AO67" s="96" t="s">
        <v>265</v>
      </c>
      <c r="AP67" s="2">
        <v>3066</v>
      </c>
    </row>
    <row r="68" spans="29:42" ht="12">
      <c r="AC68" t="s">
        <v>222</v>
      </c>
      <c r="AD68" s="2">
        <v>1857</v>
      </c>
      <c r="AE68" t="s">
        <v>222</v>
      </c>
      <c r="AF68" s="87">
        <v>2032</v>
      </c>
      <c r="AG68" s="95" t="s">
        <v>222</v>
      </c>
      <c r="AH68" s="87">
        <v>1861</v>
      </c>
      <c r="AI68" s="96" t="s">
        <v>290</v>
      </c>
      <c r="AJ68" s="87">
        <v>4040</v>
      </c>
      <c r="AK68" s="96" t="s">
        <v>290</v>
      </c>
      <c r="AL68" s="101">
        <v>3928.08</v>
      </c>
      <c r="AM68" s="96" t="s">
        <v>267</v>
      </c>
      <c r="AN68" s="101">
        <v>4520</v>
      </c>
      <c r="AO68" s="96" t="s">
        <v>266</v>
      </c>
      <c r="AP68" s="2">
        <v>390</v>
      </c>
    </row>
    <row r="69" spans="29:42" ht="12">
      <c r="AC69" s="61" t="s">
        <v>268</v>
      </c>
      <c r="AD69" s="2">
        <v>42695</v>
      </c>
      <c r="AE69" t="s">
        <v>268</v>
      </c>
      <c r="AF69" s="87">
        <v>41506</v>
      </c>
      <c r="AG69" s="96" t="s">
        <v>268</v>
      </c>
      <c r="AH69" s="87">
        <v>38352</v>
      </c>
      <c r="AI69" s="95" t="s">
        <v>222</v>
      </c>
      <c r="AJ69" s="87">
        <v>1719</v>
      </c>
      <c r="AK69" s="95" t="s">
        <v>222</v>
      </c>
      <c r="AL69" s="101">
        <v>1657.42</v>
      </c>
      <c r="AM69" s="96" t="s">
        <v>290</v>
      </c>
      <c r="AN69" s="101">
        <v>3677</v>
      </c>
      <c r="AO69" s="96" t="s">
        <v>272</v>
      </c>
      <c r="AP69" s="2">
        <v>3568</v>
      </c>
    </row>
    <row r="70" spans="30:42" ht="12.75">
      <c r="AD70" s="2"/>
      <c r="AG70" s="99"/>
      <c r="AH70" s="87"/>
      <c r="AI70" s="96" t="s">
        <v>268</v>
      </c>
      <c r="AJ70" s="87">
        <v>35565</v>
      </c>
      <c r="AK70" s="96" t="s">
        <v>268</v>
      </c>
      <c r="AL70" s="101">
        <v>34606.08</v>
      </c>
      <c r="AM70" s="95" t="s">
        <v>222</v>
      </c>
      <c r="AN70" s="101">
        <v>1582</v>
      </c>
      <c r="AO70" s="96" t="s">
        <v>284</v>
      </c>
      <c r="AP70" s="2">
        <v>1678</v>
      </c>
    </row>
    <row r="71" spans="38:42" ht="12">
      <c r="AL71" s="87"/>
      <c r="AM71" s="96" t="s">
        <v>268</v>
      </c>
      <c r="AN71" s="101">
        <v>32196</v>
      </c>
      <c r="AO71" s="96" t="s">
        <v>287</v>
      </c>
      <c r="AP71" s="2">
        <v>887</v>
      </c>
    </row>
    <row r="72" spans="40:42" ht="12">
      <c r="AN72" s="87"/>
      <c r="AO72" s="96" t="s">
        <v>297</v>
      </c>
      <c r="AP72" s="2">
        <v>376</v>
      </c>
    </row>
    <row r="73" spans="33:42" ht="12">
      <c r="AG73" s="90"/>
      <c r="AO73" s="96" t="s">
        <v>280</v>
      </c>
      <c r="AP73" s="2">
        <v>1000</v>
      </c>
    </row>
    <row r="74" spans="35:42" ht="12">
      <c r="AI74" s="90"/>
      <c r="AK74" s="90"/>
      <c r="AO74" s="96" t="s">
        <v>267</v>
      </c>
      <c r="AP74" s="2">
        <v>4121</v>
      </c>
    </row>
    <row r="75" spans="39:42" ht="12">
      <c r="AM75" s="90"/>
      <c r="AO75" s="96" t="s">
        <v>290</v>
      </c>
      <c r="AP75" s="2">
        <v>3409</v>
      </c>
    </row>
    <row r="76" spans="41:42" ht="12">
      <c r="AO76" s="95" t="s">
        <v>222</v>
      </c>
      <c r="AP76" s="2">
        <v>1488</v>
      </c>
    </row>
    <row r="77" spans="41:42" ht="12">
      <c r="AO77" s="96" t="s">
        <v>268</v>
      </c>
      <c r="AP77" s="2">
        <v>27407</v>
      </c>
    </row>
    <row r="78" spans="29:42" ht="61.5">
      <c r="AC78" s="86" t="s">
        <v>681</v>
      </c>
      <c r="AD78" s="2"/>
      <c r="AE78" s="86" t="s">
        <v>681</v>
      </c>
      <c r="AG78" s="100" t="s">
        <v>681</v>
      </c>
      <c r="AH78" s="87"/>
      <c r="AI78" s="100" t="s">
        <v>681</v>
      </c>
      <c r="AJ78" s="87"/>
      <c r="AK78" s="100" t="s">
        <v>681</v>
      </c>
      <c r="AM78" s="100" t="s">
        <v>681</v>
      </c>
      <c r="AO78" s="100"/>
      <c r="AP78" s="100"/>
    </row>
    <row r="79" spans="30:42" ht="12">
      <c r="AD79" s="2">
        <f>SUM(AD2:AD78)</f>
        <v>217619</v>
      </c>
      <c r="AF79" s="89">
        <f>SUM(AF2:AF78)</f>
        <v>216956</v>
      </c>
      <c r="AH79" s="89">
        <f>SUM(AH2:AH78)</f>
        <v>204046</v>
      </c>
      <c r="AJ79" s="89">
        <f>SUM(AJ2:AJ78)</f>
        <v>192759</v>
      </c>
      <c r="AL79" s="87">
        <f>SUM(AL2:AL71)</f>
        <v>187833.39</v>
      </c>
      <c r="AN79" s="87">
        <f>SUM(AN2:AN72)</f>
        <v>175458</v>
      </c>
      <c r="AP79" s="87">
        <f>SUM(AP2:AP78)</f>
        <v>157394</v>
      </c>
    </row>
    <row r="81" ht="12">
      <c r="AO81" s="9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54"/>
  <sheetViews>
    <sheetView zoomScale="125" zoomScaleNormal="125" zoomScalePageLayoutView="0" workbookViewId="0" topLeftCell="AJ1">
      <selection activeCell="AO256" sqref="AO256"/>
    </sheetView>
  </sheetViews>
  <sheetFormatPr defaultColWidth="9.140625" defaultRowHeight="12.75"/>
  <cols>
    <col min="1" max="1" width="13.140625" style="0" bestFit="1" customWidth="1"/>
    <col min="2" max="2" width="16.57421875" style="0" bestFit="1" customWidth="1"/>
    <col min="3" max="5" width="15.57421875" style="0" bestFit="1" customWidth="1"/>
    <col min="6" max="6" width="16.57421875" style="0" bestFit="1" customWidth="1"/>
    <col min="7" max="7" width="15.140625" style="2" customWidth="1"/>
    <col min="8" max="8" width="20.7109375" style="0" customWidth="1"/>
    <col min="9" max="9" width="18.421875" style="0" customWidth="1"/>
    <col min="10" max="10" width="20.7109375" style="0" customWidth="1"/>
    <col min="11" max="11" width="15.421875" style="0" bestFit="1" customWidth="1"/>
    <col min="12" max="12" width="26.140625" style="0" bestFit="1" customWidth="1"/>
    <col min="13" max="13" width="15.57421875" style="0" bestFit="1" customWidth="1"/>
    <col min="14" max="14" width="26.140625" style="0" bestFit="1" customWidth="1"/>
    <col min="15" max="15" width="15.57421875" style="0" bestFit="1" customWidth="1"/>
    <col min="16" max="16" width="26.140625" style="0" bestFit="1" customWidth="1"/>
    <col min="17" max="17" width="15.57421875" style="0" bestFit="1" customWidth="1"/>
    <col min="18" max="18" width="26.140625" style="0" bestFit="1" customWidth="1"/>
    <col min="19" max="19" width="15.57421875" style="0" bestFit="1" customWidth="1"/>
    <col min="20" max="20" width="26.140625" style="0" bestFit="1" customWidth="1"/>
    <col min="21" max="21" width="15.57421875" style="0" bestFit="1" customWidth="1"/>
    <col min="22" max="22" width="26.140625" style="81" bestFit="1" customWidth="1"/>
    <col min="23" max="23" width="15.57421875" style="81" bestFit="1" customWidth="1"/>
    <col min="24" max="24" width="26.140625" style="81" bestFit="1" customWidth="1"/>
    <col min="25" max="25" width="15.57421875" style="81" bestFit="1" customWidth="1"/>
    <col min="26" max="26" width="26.140625" style="81" bestFit="1" customWidth="1"/>
    <col min="27" max="27" width="15.57421875" style="81" bestFit="1" customWidth="1"/>
    <col min="28" max="28" width="26.140625" style="81" bestFit="1" customWidth="1"/>
    <col min="29" max="29" width="15.57421875" style="81" bestFit="1" customWidth="1"/>
    <col min="30" max="30" width="26.140625" style="81" bestFit="1" customWidth="1"/>
    <col min="31" max="31" width="15.57421875" style="81" bestFit="1" customWidth="1"/>
    <col min="32" max="32" width="26.140625" style="81" bestFit="1" customWidth="1"/>
    <col min="33" max="33" width="15.57421875" style="81" bestFit="1" customWidth="1"/>
    <col min="34" max="34" width="26.140625" style="81" bestFit="1" customWidth="1"/>
    <col min="35" max="35" width="15.57421875" style="81" bestFit="1" customWidth="1"/>
    <col min="36" max="36" width="26.140625" style="81" bestFit="1" customWidth="1"/>
    <col min="37" max="37" width="15.57421875" style="81" bestFit="1" customWidth="1"/>
    <col min="38" max="38" width="26.140625" style="81" bestFit="1" customWidth="1"/>
    <col min="39" max="39" width="15.57421875" style="81" bestFit="1" customWidth="1"/>
    <col min="40" max="40" width="26.140625" style="81" bestFit="1" customWidth="1"/>
    <col min="41" max="41" width="15.57421875" style="81" bestFit="1" customWidth="1"/>
  </cols>
  <sheetData>
    <row r="1" spans="1:41" ht="12">
      <c r="A1" s="1"/>
      <c r="B1" s="1" t="s">
        <v>0</v>
      </c>
      <c r="C1" s="1" t="s">
        <v>369</v>
      </c>
      <c r="D1" s="1" t="s">
        <v>367</v>
      </c>
      <c r="E1" s="25" t="s">
        <v>366</v>
      </c>
      <c r="F1" s="1" t="s">
        <v>0</v>
      </c>
      <c r="G1" s="26" t="s">
        <v>368</v>
      </c>
      <c r="H1" s="1" t="s">
        <v>0</v>
      </c>
      <c r="I1" s="1" t="s">
        <v>389</v>
      </c>
      <c r="J1" s="1" t="s">
        <v>0</v>
      </c>
      <c r="K1" s="1" t="s">
        <v>393</v>
      </c>
      <c r="L1" s="1" t="s">
        <v>0</v>
      </c>
      <c r="M1" s="1" t="s">
        <v>407</v>
      </c>
      <c r="N1" s="1" t="s">
        <v>0</v>
      </c>
      <c r="O1" s="1" t="s">
        <v>653</v>
      </c>
      <c r="P1" s="1" t="s">
        <v>0</v>
      </c>
      <c r="Q1" s="1" t="s">
        <v>661</v>
      </c>
      <c r="R1" s="1" t="s">
        <v>0</v>
      </c>
      <c r="S1" s="40" t="s">
        <v>663</v>
      </c>
      <c r="T1" s="1" t="s">
        <v>0</v>
      </c>
      <c r="U1" s="40" t="s">
        <v>667</v>
      </c>
      <c r="V1" s="78" t="s">
        <v>0</v>
      </c>
      <c r="W1" s="79" t="s">
        <v>673</v>
      </c>
      <c r="X1" s="78" t="s">
        <v>0</v>
      </c>
      <c r="Y1" s="79" t="s">
        <v>676</v>
      </c>
      <c r="Z1" s="78" t="s">
        <v>0</v>
      </c>
      <c r="AA1" s="79" t="s">
        <v>678</v>
      </c>
      <c r="AB1" s="78" t="s">
        <v>0</v>
      </c>
      <c r="AC1" s="79" t="s">
        <v>679</v>
      </c>
      <c r="AD1" s="78" t="s">
        <v>0</v>
      </c>
      <c r="AE1" s="79" t="s">
        <v>682</v>
      </c>
      <c r="AF1" s="78" t="s">
        <v>0</v>
      </c>
      <c r="AG1" s="79" t="s">
        <v>683</v>
      </c>
      <c r="AH1" s="78" t="s">
        <v>0</v>
      </c>
      <c r="AI1" s="79" t="s">
        <v>684</v>
      </c>
      <c r="AJ1" s="78" t="s">
        <v>0</v>
      </c>
      <c r="AK1" s="79" t="s">
        <v>687</v>
      </c>
      <c r="AL1" s="78" t="s">
        <v>0</v>
      </c>
      <c r="AM1" s="79" t="s">
        <v>691</v>
      </c>
      <c r="AN1" s="78" t="s">
        <v>0</v>
      </c>
      <c r="AO1" s="79" t="s">
        <v>692</v>
      </c>
    </row>
    <row r="2" spans="2:41" ht="12">
      <c r="B2" t="s">
        <v>179</v>
      </c>
      <c r="C2">
        <v>5540</v>
      </c>
      <c r="D2">
        <v>5838</v>
      </c>
      <c r="E2" s="2">
        <v>6028</v>
      </c>
      <c r="F2" t="s">
        <v>179</v>
      </c>
      <c r="G2" s="27">
        <v>6098</v>
      </c>
      <c r="H2" t="s">
        <v>179</v>
      </c>
      <c r="I2" s="2">
        <v>5746</v>
      </c>
      <c r="J2" t="s">
        <v>322</v>
      </c>
      <c r="K2" s="2">
        <v>4592</v>
      </c>
      <c r="L2" s="53" t="s">
        <v>409</v>
      </c>
      <c r="M2" s="54">
        <v>3748</v>
      </c>
      <c r="N2" s="53" t="s">
        <v>409</v>
      </c>
      <c r="O2" s="54">
        <v>3511</v>
      </c>
      <c r="P2" s="68" t="s">
        <v>409</v>
      </c>
      <c r="Q2" s="69">
        <v>3372</v>
      </c>
      <c r="R2" s="68" t="s">
        <v>409</v>
      </c>
      <c r="S2" s="2">
        <v>3049</v>
      </c>
      <c r="T2" s="68" t="s">
        <v>409</v>
      </c>
      <c r="U2" s="2">
        <v>2847</v>
      </c>
      <c r="V2" s="68" t="s">
        <v>409</v>
      </c>
      <c r="W2" s="80">
        <v>2842</v>
      </c>
      <c r="X2" s="68" t="s">
        <v>409</v>
      </c>
      <c r="Y2" s="80">
        <v>2755</v>
      </c>
      <c r="Z2" s="68" t="s">
        <v>409</v>
      </c>
      <c r="AA2" s="80">
        <v>2760</v>
      </c>
      <c r="AB2" s="68" t="s">
        <v>409</v>
      </c>
      <c r="AC2" s="80">
        <v>2776</v>
      </c>
      <c r="AD2" s="68" t="s">
        <v>409</v>
      </c>
      <c r="AE2" s="80">
        <v>2781</v>
      </c>
      <c r="AF2" s="68" t="s">
        <v>409</v>
      </c>
      <c r="AG2" s="80">
        <v>2826</v>
      </c>
      <c r="AH2" s="68" t="s">
        <v>409</v>
      </c>
      <c r="AI2" s="80">
        <v>2763</v>
      </c>
      <c r="AJ2" s="68" t="s">
        <v>409</v>
      </c>
      <c r="AK2" s="80">
        <v>2655</v>
      </c>
      <c r="AL2" s="68" t="s">
        <v>409</v>
      </c>
      <c r="AM2" s="80">
        <v>2463</v>
      </c>
      <c r="AN2" s="68" t="s">
        <v>409</v>
      </c>
      <c r="AO2" s="80">
        <v>2222</v>
      </c>
    </row>
    <row r="3" spans="2:41" ht="12">
      <c r="B3" t="s">
        <v>5</v>
      </c>
      <c r="C3">
        <v>3331</v>
      </c>
      <c r="D3">
        <v>3353</v>
      </c>
      <c r="E3" s="2">
        <v>3316</v>
      </c>
      <c r="F3" t="s">
        <v>5</v>
      </c>
      <c r="G3" s="27">
        <v>3240</v>
      </c>
      <c r="H3" t="s">
        <v>322</v>
      </c>
      <c r="I3" s="2">
        <v>4340</v>
      </c>
      <c r="J3" t="s">
        <v>179</v>
      </c>
      <c r="K3" s="2">
        <v>4931</v>
      </c>
      <c r="L3" s="53" t="s">
        <v>410</v>
      </c>
      <c r="M3" s="54">
        <v>4473</v>
      </c>
      <c r="N3" s="53" t="s">
        <v>410</v>
      </c>
      <c r="O3" s="54">
        <v>4032</v>
      </c>
      <c r="P3" s="68" t="s">
        <v>410</v>
      </c>
      <c r="Q3" s="69">
        <v>3809</v>
      </c>
      <c r="R3" s="68" t="s">
        <v>410</v>
      </c>
      <c r="S3" s="2">
        <v>3332</v>
      </c>
      <c r="T3" s="68" t="s">
        <v>410</v>
      </c>
      <c r="U3" s="2">
        <v>2945</v>
      </c>
      <c r="V3" s="68" t="s">
        <v>410</v>
      </c>
      <c r="W3" s="80">
        <v>2791</v>
      </c>
      <c r="X3" s="68" t="s">
        <v>410</v>
      </c>
      <c r="Y3" s="80">
        <v>2844</v>
      </c>
      <c r="Z3" s="68" t="s">
        <v>410</v>
      </c>
      <c r="AA3" s="80">
        <v>2908</v>
      </c>
      <c r="AB3" s="68" t="s">
        <v>410</v>
      </c>
      <c r="AC3" s="80">
        <v>2814</v>
      </c>
      <c r="AD3" s="68" t="s">
        <v>410</v>
      </c>
      <c r="AE3" s="80">
        <v>2801</v>
      </c>
      <c r="AF3" s="68" t="s">
        <v>410</v>
      </c>
      <c r="AG3" s="80">
        <v>2754</v>
      </c>
      <c r="AH3" s="68" t="s">
        <v>410</v>
      </c>
      <c r="AI3" s="80">
        <v>2594</v>
      </c>
      <c r="AJ3" s="68" t="s">
        <v>410</v>
      </c>
      <c r="AK3" s="80">
        <v>2344</v>
      </c>
      <c r="AL3" s="68" t="s">
        <v>410</v>
      </c>
      <c r="AM3" s="80">
        <v>2080</v>
      </c>
      <c r="AN3" s="68" t="s">
        <v>410</v>
      </c>
      <c r="AO3" s="80">
        <v>1836</v>
      </c>
    </row>
    <row r="4" spans="2:41" ht="12">
      <c r="B4" t="s">
        <v>6</v>
      </c>
      <c r="C4">
        <v>10523</v>
      </c>
      <c r="D4">
        <v>10661</v>
      </c>
      <c r="E4" s="2">
        <v>10763</v>
      </c>
      <c r="F4" t="s">
        <v>6</v>
      </c>
      <c r="G4" s="27">
        <v>10483</v>
      </c>
      <c r="H4" t="s">
        <v>5</v>
      </c>
      <c r="I4" s="2">
        <v>3268</v>
      </c>
      <c r="J4" t="s">
        <v>5</v>
      </c>
      <c r="K4" s="2">
        <v>3266</v>
      </c>
      <c r="L4" s="53" t="s">
        <v>411</v>
      </c>
      <c r="M4" s="54">
        <v>3275</v>
      </c>
      <c r="N4" s="53" t="s">
        <v>411</v>
      </c>
      <c r="O4" s="54">
        <v>3300</v>
      </c>
      <c r="P4" s="68" t="s">
        <v>411</v>
      </c>
      <c r="Q4" s="69">
        <v>3319</v>
      </c>
      <c r="R4" s="68" t="s">
        <v>411</v>
      </c>
      <c r="S4" s="2">
        <v>3328</v>
      </c>
      <c r="T4" s="68" t="s">
        <v>411</v>
      </c>
      <c r="U4" s="2">
        <v>3354</v>
      </c>
      <c r="V4" s="68" t="s">
        <v>411</v>
      </c>
      <c r="W4" s="80">
        <v>3353</v>
      </c>
      <c r="X4" s="68" t="s">
        <v>411</v>
      </c>
      <c r="Y4" s="80">
        <v>3324</v>
      </c>
      <c r="Z4" s="68" t="s">
        <v>411</v>
      </c>
      <c r="AA4" s="80">
        <v>3368</v>
      </c>
      <c r="AB4" s="68" t="s">
        <v>411</v>
      </c>
      <c r="AC4" s="80">
        <v>3384</v>
      </c>
      <c r="AD4" s="68" t="s">
        <v>411</v>
      </c>
      <c r="AE4" s="80">
        <v>3371</v>
      </c>
      <c r="AF4" s="68" t="s">
        <v>411</v>
      </c>
      <c r="AG4" s="80">
        <v>3387</v>
      </c>
      <c r="AH4" s="68" t="s">
        <v>411</v>
      </c>
      <c r="AI4" s="80">
        <v>3378</v>
      </c>
      <c r="AJ4" s="68" t="s">
        <v>411</v>
      </c>
      <c r="AK4" s="80">
        <v>3239</v>
      </c>
      <c r="AL4" s="68" t="s">
        <v>411</v>
      </c>
      <c r="AM4" s="80">
        <v>3128</v>
      </c>
      <c r="AN4" s="68" t="s">
        <v>411</v>
      </c>
      <c r="AO4" s="80">
        <v>2917</v>
      </c>
    </row>
    <row r="5" spans="2:41" ht="12">
      <c r="B5" t="s">
        <v>7</v>
      </c>
      <c r="C5">
        <v>7352</v>
      </c>
      <c r="D5">
        <v>7665</v>
      </c>
      <c r="E5" s="2">
        <v>7779</v>
      </c>
      <c r="F5" t="s">
        <v>7</v>
      </c>
      <c r="G5" s="27">
        <v>7771</v>
      </c>
      <c r="H5" t="s">
        <v>6</v>
      </c>
      <c r="I5" s="2">
        <v>10463</v>
      </c>
      <c r="J5" t="s">
        <v>6</v>
      </c>
      <c r="K5" s="2">
        <v>10464</v>
      </c>
      <c r="L5" s="53" t="s">
        <v>412</v>
      </c>
      <c r="M5" s="54">
        <v>10505</v>
      </c>
      <c r="N5" s="53" t="s">
        <v>412</v>
      </c>
      <c r="O5" s="54">
        <v>10513</v>
      </c>
      <c r="P5" s="68" t="s">
        <v>412</v>
      </c>
      <c r="Q5" s="69">
        <v>10489</v>
      </c>
      <c r="R5" s="68" t="s">
        <v>412</v>
      </c>
      <c r="S5" s="2">
        <v>10504</v>
      </c>
      <c r="T5" s="68" t="s">
        <v>412</v>
      </c>
      <c r="U5" s="2">
        <v>10472</v>
      </c>
      <c r="V5" s="68" t="s">
        <v>412</v>
      </c>
      <c r="W5" s="80">
        <v>10516</v>
      </c>
      <c r="X5" s="68" t="s">
        <v>412</v>
      </c>
      <c r="Y5" s="80">
        <v>10452</v>
      </c>
      <c r="Z5" s="68" t="s">
        <v>412</v>
      </c>
      <c r="AA5" s="80">
        <v>10475</v>
      </c>
      <c r="AB5" s="68" t="s">
        <v>412</v>
      </c>
      <c r="AC5" s="80">
        <v>10398</v>
      </c>
      <c r="AD5" s="68" t="s">
        <v>412</v>
      </c>
      <c r="AE5" s="80">
        <v>10125</v>
      </c>
      <c r="AF5" s="68" t="s">
        <v>412</v>
      </c>
      <c r="AG5" s="80">
        <v>9833</v>
      </c>
      <c r="AH5" s="68" t="s">
        <v>412</v>
      </c>
      <c r="AI5" s="80">
        <v>9635</v>
      </c>
      <c r="AJ5" s="68" t="s">
        <v>412</v>
      </c>
      <c r="AK5" s="80">
        <v>9055</v>
      </c>
      <c r="AL5" s="68" t="s">
        <v>412</v>
      </c>
      <c r="AM5" s="80">
        <v>8517</v>
      </c>
      <c r="AN5" s="68" t="s">
        <v>412</v>
      </c>
      <c r="AO5" s="80">
        <v>7754</v>
      </c>
    </row>
    <row r="6" spans="2:41" ht="12">
      <c r="B6" t="s">
        <v>8</v>
      </c>
      <c r="C6">
        <v>9916</v>
      </c>
      <c r="D6">
        <v>10189</v>
      </c>
      <c r="E6" s="2">
        <v>10356</v>
      </c>
      <c r="F6" t="s">
        <v>8</v>
      </c>
      <c r="G6" s="27">
        <v>10543</v>
      </c>
      <c r="H6" t="s">
        <v>231</v>
      </c>
      <c r="I6" s="2">
        <v>5332</v>
      </c>
      <c r="J6" t="s">
        <v>231</v>
      </c>
      <c r="K6" s="2">
        <v>5519</v>
      </c>
      <c r="L6" s="53" t="s">
        <v>413</v>
      </c>
      <c r="M6" s="54">
        <v>5571</v>
      </c>
      <c r="N6" s="53" t="s">
        <v>413</v>
      </c>
      <c r="O6" s="54">
        <v>5498</v>
      </c>
      <c r="P6" s="68" t="s">
        <v>413</v>
      </c>
      <c r="Q6" s="69">
        <v>5473</v>
      </c>
      <c r="R6" s="68" t="s">
        <v>413</v>
      </c>
      <c r="S6" s="2">
        <v>5392</v>
      </c>
      <c r="T6" s="68" t="s">
        <v>413</v>
      </c>
      <c r="U6" s="2">
        <v>5472</v>
      </c>
      <c r="V6" s="68" t="s">
        <v>413</v>
      </c>
      <c r="W6" s="80">
        <v>5510</v>
      </c>
      <c r="X6" s="68" t="s">
        <v>413</v>
      </c>
      <c r="Y6" s="80">
        <v>5584</v>
      </c>
      <c r="Z6" s="68" t="s">
        <v>413</v>
      </c>
      <c r="AA6" s="80">
        <v>5656</v>
      </c>
      <c r="AB6" s="68" t="s">
        <v>413</v>
      </c>
      <c r="AC6" s="80">
        <v>5682</v>
      </c>
      <c r="AD6" s="68" t="s">
        <v>413</v>
      </c>
      <c r="AE6" s="80">
        <v>5789</v>
      </c>
      <c r="AF6" s="68" t="s">
        <v>413</v>
      </c>
      <c r="AG6" s="80">
        <v>5797</v>
      </c>
      <c r="AH6" s="68" t="s">
        <v>413</v>
      </c>
      <c r="AI6" s="80">
        <v>5636</v>
      </c>
      <c r="AJ6" s="68" t="s">
        <v>413</v>
      </c>
      <c r="AK6" s="80">
        <v>5329</v>
      </c>
      <c r="AL6" s="68" t="s">
        <v>413</v>
      </c>
      <c r="AM6" s="80">
        <v>5007</v>
      </c>
      <c r="AN6" s="68" t="s">
        <v>413</v>
      </c>
      <c r="AO6" s="80">
        <v>4572</v>
      </c>
    </row>
    <row r="7" spans="2:41" ht="12">
      <c r="B7" t="s">
        <v>9</v>
      </c>
      <c r="C7">
        <v>10324</v>
      </c>
      <c r="D7">
        <v>10054</v>
      </c>
      <c r="E7" s="2">
        <v>10092</v>
      </c>
      <c r="F7" t="s">
        <v>9</v>
      </c>
      <c r="G7" s="27">
        <v>10260</v>
      </c>
      <c r="H7" t="s">
        <v>7</v>
      </c>
      <c r="I7" s="2">
        <v>7770</v>
      </c>
      <c r="J7" t="s">
        <v>7</v>
      </c>
      <c r="K7" s="2">
        <v>7832</v>
      </c>
      <c r="L7" s="53" t="s">
        <v>414</v>
      </c>
      <c r="M7" s="54">
        <v>7723</v>
      </c>
      <c r="N7" s="53" t="s">
        <v>414</v>
      </c>
      <c r="O7" s="54">
        <v>7597</v>
      </c>
      <c r="P7" s="68" t="s">
        <v>414</v>
      </c>
      <c r="Q7" s="69">
        <v>7539</v>
      </c>
      <c r="R7" s="68" t="s">
        <v>414</v>
      </c>
      <c r="S7" s="2">
        <v>7461</v>
      </c>
      <c r="T7" s="68" t="s">
        <v>414</v>
      </c>
      <c r="U7" s="2">
        <v>7363</v>
      </c>
      <c r="V7" s="68" t="s">
        <v>414</v>
      </c>
      <c r="W7" s="80">
        <v>7234</v>
      </c>
      <c r="X7" s="68" t="s">
        <v>414</v>
      </c>
      <c r="Y7" s="80">
        <v>7273</v>
      </c>
      <c r="Z7" s="68" t="s">
        <v>414</v>
      </c>
      <c r="AA7" s="80">
        <v>7283</v>
      </c>
      <c r="AB7" s="68" t="s">
        <v>414</v>
      </c>
      <c r="AC7" s="80">
        <v>7085</v>
      </c>
      <c r="AD7" s="68" t="s">
        <v>414</v>
      </c>
      <c r="AE7" s="80">
        <v>6923</v>
      </c>
      <c r="AF7" s="68" t="s">
        <v>414</v>
      </c>
      <c r="AG7" s="80">
        <v>6337</v>
      </c>
      <c r="AH7" s="68" t="s">
        <v>414</v>
      </c>
      <c r="AI7" s="80">
        <v>5847</v>
      </c>
      <c r="AJ7" s="68" t="s">
        <v>414</v>
      </c>
      <c r="AK7" s="80">
        <v>4981</v>
      </c>
      <c r="AL7" s="68" t="s">
        <v>414</v>
      </c>
      <c r="AM7" s="80">
        <v>4328</v>
      </c>
      <c r="AN7" s="68" t="s">
        <v>414</v>
      </c>
      <c r="AO7" s="80">
        <v>3734</v>
      </c>
    </row>
    <row r="8" spans="2:41" ht="12">
      <c r="B8" t="s">
        <v>196</v>
      </c>
      <c r="C8">
        <v>1517</v>
      </c>
      <c r="D8">
        <v>1483</v>
      </c>
      <c r="E8" s="2">
        <v>1539</v>
      </c>
      <c r="F8" t="s">
        <v>196</v>
      </c>
      <c r="G8" s="27">
        <v>1548</v>
      </c>
      <c r="H8" t="s">
        <v>8</v>
      </c>
      <c r="I8" s="2">
        <v>10268</v>
      </c>
      <c r="J8" t="s">
        <v>8</v>
      </c>
      <c r="K8" s="2">
        <v>9250</v>
      </c>
      <c r="L8" s="53" t="s">
        <v>415</v>
      </c>
      <c r="M8" s="54">
        <v>8295</v>
      </c>
      <c r="N8" s="53" t="s">
        <v>415</v>
      </c>
      <c r="O8" s="54">
        <v>7467</v>
      </c>
      <c r="P8" s="68" t="s">
        <v>415</v>
      </c>
      <c r="Q8" s="69">
        <v>6754</v>
      </c>
      <c r="R8" s="68" t="s">
        <v>415</v>
      </c>
      <c r="S8" s="2">
        <v>6037</v>
      </c>
      <c r="T8" s="68" t="s">
        <v>415</v>
      </c>
      <c r="U8" s="2">
        <v>5837</v>
      </c>
      <c r="V8" s="68" t="s">
        <v>415</v>
      </c>
      <c r="W8" s="80">
        <v>5729</v>
      </c>
      <c r="X8" s="68" t="s">
        <v>415</v>
      </c>
      <c r="Y8" s="80">
        <v>5671</v>
      </c>
      <c r="Z8" s="68" t="s">
        <v>415</v>
      </c>
      <c r="AA8" s="80">
        <v>5642</v>
      </c>
      <c r="AB8" s="68" t="s">
        <v>415</v>
      </c>
      <c r="AC8" s="80">
        <v>5773</v>
      </c>
      <c r="AD8" s="68" t="s">
        <v>415</v>
      </c>
      <c r="AE8" s="80">
        <v>5777</v>
      </c>
      <c r="AF8" s="68" t="s">
        <v>415</v>
      </c>
      <c r="AG8" s="80">
        <v>5826</v>
      </c>
      <c r="AH8" s="68" t="s">
        <v>415</v>
      </c>
      <c r="AI8" s="80">
        <v>5758</v>
      </c>
      <c r="AJ8" s="68" t="s">
        <v>415</v>
      </c>
      <c r="AK8" s="80">
        <v>5431</v>
      </c>
      <c r="AL8" s="68" t="s">
        <v>415</v>
      </c>
      <c r="AM8" s="80">
        <v>4924</v>
      </c>
      <c r="AN8" s="68" t="s">
        <v>415</v>
      </c>
      <c r="AO8" s="80">
        <v>4514</v>
      </c>
    </row>
    <row r="9" spans="2:41" ht="12">
      <c r="B9" t="s">
        <v>206</v>
      </c>
      <c r="C9">
        <v>670</v>
      </c>
      <c r="D9">
        <v>678</v>
      </c>
      <c r="E9" s="2">
        <v>688</v>
      </c>
      <c r="F9" t="s">
        <v>206</v>
      </c>
      <c r="G9" s="27">
        <v>687</v>
      </c>
      <c r="H9" t="s">
        <v>392</v>
      </c>
      <c r="I9" s="2">
        <v>155</v>
      </c>
      <c r="J9" t="s">
        <v>392</v>
      </c>
      <c r="K9" s="2">
        <v>189</v>
      </c>
      <c r="L9" s="53" t="s">
        <v>416</v>
      </c>
      <c r="M9" s="54">
        <v>232</v>
      </c>
      <c r="N9" s="53" t="s">
        <v>416</v>
      </c>
      <c r="O9" s="54">
        <v>284</v>
      </c>
      <c r="P9" s="68" t="s">
        <v>416</v>
      </c>
      <c r="Q9" s="69">
        <v>311</v>
      </c>
      <c r="R9" s="68" t="s">
        <v>416</v>
      </c>
      <c r="S9" s="2">
        <v>324</v>
      </c>
      <c r="T9" s="68" t="s">
        <v>416</v>
      </c>
      <c r="U9" s="2">
        <v>320</v>
      </c>
      <c r="V9" s="68" t="s">
        <v>416</v>
      </c>
      <c r="W9" s="80">
        <v>333</v>
      </c>
      <c r="X9" s="68" t="s">
        <v>416</v>
      </c>
      <c r="Y9" s="80">
        <v>339</v>
      </c>
      <c r="Z9" s="68" t="s">
        <v>416</v>
      </c>
      <c r="AA9" s="80">
        <v>356</v>
      </c>
      <c r="AB9" s="68" t="s">
        <v>416</v>
      </c>
      <c r="AC9" s="80">
        <v>346</v>
      </c>
      <c r="AD9" s="68" t="s">
        <v>416</v>
      </c>
      <c r="AE9" s="80">
        <v>349</v>
      </c>
      <c r="AF9" s="68" t="s">
        <v>416</v>
      </c>
      <c r="AG9" s="80">
        <v>350</v>
      </c>
      <c r="AH9" s="68" t="s">
        <v>416</v>
      </c>
      <c r="AI9" s="80">
        <v>357</v>
      </c>
      <c r="AJ9" s="68" t="s">
        <v>416</v>
      </c>
      <c r="AK9" s="80">
        <v>365</v>
      </c>
      <c r="AL9" s="68" t="s">
        <v>416</v>
      </c>
      <c r="AM9" s="80">
        <v>345</v>
      </c>
      <c r="AN9" s="68" t="s">
        <v>416</v>
      </c>
      <c r="AO9" s="80">
        <v>331</v>
      </c>
    </row>
    <row r="10" spans="2:41" ht="12">
      <c r="B10" t="s">
        <v>10</v>
      </c>
      <c r="C10">
        <v>4684</v>
      </c>
      <c r="D10">
        <v>4839</v>
      </c>
      <c r="E10" s="2">
        <v>4939</v>
      </c>
      <c r="F10" t="s">
        <v>10</v>
      </c>
      <c r="G10" s="27">
        <v>5061</v>
      </c>
      <c r="H10" t="s">
        <v>9</v>
      </c>
      <c r="I10" s="2">
        <v>10281</v>
      </c>
      <c r="J10" t="s">
        <v>9</v>
      </c>
      <c r="K10" s="2">
        <v>9554</v>
      </c>
      <c r="L10" s="53" t="s">
        <v>417</v>
      </c>
      <c r="M10" s="54">
        <v>8561</v>
      </c>
      <c r="N10" s="53" t="s">
        <v>417</v>
      </c>
      <c r="O10" s="54">
        <v>7971</v>
      </c>
      <c r="P10" s="68" t="s">
        <v>417</v>
      </c>
      <c r="Q10" s="69">
        <v>7487</v>
      </c>
      <c r="R10" s="68" t="s">
        <v>417</v>
      </c>
      <c r="S10" s="2">
        <v>7013</v>
      </c>
      <c r="T10" s="68" t="s">
        <v>417</v>
      </c>
      <c r="U10" s="2">
        <v>6663</v>
      </c>
      <c r="V10" s="68" t="s">
        <v>417</v>
      </c>
      <c r="W10" s="80">
        <v>6423</v>
      </c>
      <c r="X10" s="68" t="s">
        <v>417</v>
      </c>
      <c r="Y10" s="80">
        <v>6214</v>
      </c>
      <c r="Z10" s="68" t="s">
        <v>417</v>
      </c>
      <c r="AA10" s="80">
        <v>5902</v>
      </c>
      <c r="AB10" s="68" t="s">
        <v>417</v>
      </c>
      <c r="AC10" s="80">
        <v>5790</v>
      </c>
      <c r="AD10" s="68" t="s">
        <v>417</v>
      </c>
      <c r="AE10" s="80">
        <v>5459</v>
      </c>
      <c r="AF10" s="68" t="s">
        <v>417</v>
      </c>
      <c r="AG10" s="80">
        <v>5151</v>
      </c>
      <c r="AH10" s="68" t="s">
        <v>417</v>
      </c>
      <c r="AI10" s="80">
        <v>5044</v>
      </c>
      <c r="AJ10" s="68" t="s">
        <v>417</v>
      </c>
      <c r="AK10" s="80">
        <v>4633</v>
      </c>
      <c r="AL10" s="68" t="s">
        <v>417</v>
      </c>
      <c r="AM10" s="80">
        <v>4301</v>
      </c>
      <c r="AN10" s="68" t="s">
        <v>417</v>
      </c>
      <c r="AO10" s="80">
        <v>3817</v>
      </c>
    </row>
    <row r="11" spans="2:41" ht="12">
      <c r="B11" t="s">
        <v>317</v>
      </c>
      <c r="C11">
        <v>13316</v>
      </c>
      <c r="D11">
        <v>13660</v>
      </c>
      <c r="E11" s="2">
        <v>13719</v>
      </c>
      <c r="F11" t="s">
        <v>317</v>
      </c>
      <c r="G11" s="27">
        <v>13576</v>
      </c>
      <c r="H11" t="s">
        <v>196</v>
      </c>
      <c r="I11" s="2">
        <v>1602</v>
      </c>
      <c r="J11" t="s">
        <v>196</v>
      </c>
      <c r="K11" s="2">
        <v>1647</v>
      </c>
      <c r="L11" s="53" t="s">
        <v>418</v>
      </c>
      <c r="M11" s="54">
        <v>1682</v>
      </c>
      <c r="N11" s="53" t="s">
        <v>418</v>
      </c>
      <c r="O11" s="54">
        <v>1703</v>
      </c>
      <c r="P11" s="68" t="s">
        <v>418</v>
      </c>
      <c r="Q11" s="69">
        <v>1711</v>
      </c>
      <c r="R11" s="68" t="s">
        <v>418</v>
      </c>
      <c r="S11" s="2">
        <v>1708</v>
      </c>
      <c r="T11" s="68" t="s">
        <v>418</v>
      </c>
      <c r="U11" s="2">
        <v>1727</v>
      </c>
      <c r="V11" s="68" t="s">
        <v>418</v>
      </c>
      <c r="W11" s="80">
        <v>1746</v>
      </c>
      <c r="X11" s="68" t="s">
        <v>418</v>
      </c>
      <c r="Y11" s="80">
        <v>1750</v>
      </c>
      <c r="Z11" s="68" t="s">
        <v>418</v>
      </c>
      <c r="AA11" s="80">
        <v>1800</v>
      </c>
      <c r="AB11" s="68" t="s">
        <v>418</v>
      </c>
      <c r="AC11" s="80">
        <v>1851</v>
      </c>
      <c r="AD11" s="68" t="s">
        <v>418</v>
      </c>
      <c r="AE11" s="80">
        <v>1881</v>
      </c>
      <c r="AF11" s="68" t="s">
        <v>418</v>
      </c>
      <c r="AG11" s="80">
        <v>1876</v>
      </c>
      <c r="AH11" s="68" t="s">
        <v>418</v>
      </c>
      <c r="AI11" s="80">
        <v>1859</v>
      </c>
      <c r="AJ11" s="68" t="s">
        <v>418</v>
      </c>
      <c r="AK11" s="80">
        <v>1766</v>
      </c>
      <c r="AL11" s="68" t="s">
        <v>418</v>
      </c>
      <c r="AM11" s="80">
        <v>1660</v>
      </c>
      <c r="AN11" s="68" t="s">
        <v>418</v>
      </c>
      <c r="AO11" s="80">
        <v>1528</v>
      </c>
    </row>
    <row r="12" spans="2:41" ht="12">
      <c r="B12" t="s">
        <v>12</v>
      </c>
      <c r="C12">
        <v>1450</v>
      </c>
      <c r="D12">
        <v>1462</v>
      </c>
      <c r="E12" s="2">
        <v>1478</v>
      </c>
      <c r="F12" t="s">
        <v>12</v>
      </c>
      <c r="G12" s="27">
        <v>1459</v>
      </c>
      <c r="H12" t="s">
        <v>206</v>
      </c>
      <c r="I12" s="2">
        <v>696</v>
      </c>
      <c r="J12" t="s">
        <v>206</v>
      </c>
      <c r="K12" s="2">
        <v>709</v>
      </c>
      <c r="L12" s="53" t="s">
        <v>419</v>
      </c>
      <c r="M12" s="54">
        <v>724</v>
      </c>
      <c r="N12" s="53" t="s">
        <v>419</v>
      </c>
      <c r="O12" s="54">
        <v>730</v>
      </c>
      <c r="P12" s="68" t="s">
        <v>419</v>
      </c>
      <c r="Q12" s="69">
        <v>737</v>
      </c>
      <c r="R12" s="68" t="s">
        <v>419</v>
      </c>
      <c r="S12" s="2">
        <v>746</v>
      </c>
      <c r="T12" s="68" t="s">
        <v>419</v>
      </c>
      <c r="U12" s="2">
        <v>759</v>
      </c>
      <c r="V12" s="68" t="s">
        <v>419</v>
      </c>
      <c r="W12" s="80">
        <v>760</v>
      </c>
      <c r="X12" s="68" t="s">
        <v>419</v>
      </c>
      <c r="Y12" s="80">
        <v>762</v>
      </c>
      <c r="Z12" s="68" t="s">
        <v>419</v>
      </c>
      <c r="AA12" s="80">
        <v>756</v>
      </c>
      <c r="AB12" s="68" t="s">
        <v>419</v>
      </c>
      <c r="AC12" s="80">
        <v>800</v>
      </c>
      <c r="AD12" s="68" t="s">
        <v>419</v>
      </c>
      <c r="AE12" s="80">
        <v>802</v>
      </c>
      <c r="AF12" s="68" t="s">
        <v>419</v>
      </c>
      <c r="AG12" s="80">
        <v>822</v>
      </c>
      <c r="AH12" s="68" t="s">
        <v>419</v>
      </c>
      <c r="AI12" s="80">
        <v>840</v>
      </c>
      <c r="AJ12" s="68" t="s">
        <v>419</v>
      </c>
      <c r="AK12" s="80">
        <v>797</v>
      </c>
      <c r="AL12" s="68" t="s">
        <v>419</v>
      </c>
      <c r="AM12" s="80">
        <v>762</v>
      </c>
      <c r="AN12" s="68" t="s">
        <v>419</v>
      </c>
      <c r="AO12" s="80">
        <v>708</v>
      </c>
    </row>
    <row r="13" spans="2:41" ht="12">
      <c r="B13" t="s">
        <v>195</v>
      </c>
      <c r="C13">
        <v>2174</v>
      </c>
      <c r="D13">
        <v>2103</v>
      </c>
      <c r="E13" s="2">
        <v>2123</v>
      </c>
      <c r="F13" t="s">
        <v>195</v>
      </c>
      <c r="G13" s="27">
        <v>2278</v>
      </c>
      <c r="H13" t="s">
        <v>10</v>
      </c>
      <c r="I13" s="2">
        <v>5017</v>
      </c>
      <c r="J13" t="s">
        <v>10</v>
      </c>
      <c r="K13" s="2">
        <v>5098</v>
      </c>
      <c r="L13" s="53" t="s">
        <v>420</v>
      </c>
      <c r="M13" s="54">
        <v>4739</v>
      </c>
      <c r="N13" s="53" t="s">
        <v>420</v>
      </c>
      <c r="O13" s="54">
        <v>4416</v>
      </c>
      <c r="P13" s="68" t="s">
        <v>420</v>
      </c>
      <c r="Q13" s="69">
        <v>3976</v>
      </c>
      <c r="R13" s="68" t="s">
        <v>420</v>
      </c>
      <c r="S13" s="2">
        <v>3527</v>
      </c>
      <c r="T13" s="68" t="s">
        <v>420</v>
      </c>
      <c r="U13" s="2">
        <v>2886</v>
      </c>
      <c r="V13" s="68" t="s">
        <v>420</v>
      </c>
      <c r="W13" s="80">
        <v>2779</v>
      </c>
      <c r="X13" s="68" t="s">
        <v>420</v>
      </c>
      <c r="Y13" s="80">
        <v>2751</v>
      </c>
      <c r="Z13" s="68" t="s">
        <v>420</v>
      </c>
      <c r="AA13" s="80">
        <v>2758</v>
      </c>
      <c r="AB13" s="68" t="s">
        <v>420</v>
      </c>
      <c r="AC13" s="80">
        <v>2724</v>
      </c>
      <c r="AD13" s="68" t="s">
        <v>420</v>
      </c>
      <c r="AE13" s="80">
        <v>2763</v>
      </c>
      <c r="AF13" s="68" t="s">
        <v>420</v>
      </c>
      <c r="AG13" s="80">
        <v>2716</v>
      </c>
      <c r="AH13" s="68" t="s">
        <v>420</v>
      </c>
      <c r="AI13" s="80">
        <v>2668</v>
      </c>
      <c r="AJ13" s="68" t="s">
        <v>420</v>
      </c>
      <c r="AK13" s="80">
        <v>2423</v>
      </c>
      <c r="AL13" s="68" t="s">
        <v>420</v>
      </c>
      <c r="AM13" s="80">
        <v>2210</v>
      </c>
      <c r="AN13" s="68" t="s">
        <v>420</v>
      </c>
      <c r="AO13" s="80">
        <v>1988</v>
      </c>
    </row>
    <row r="14" spans="2:41" ht="12">
      <c r="B14" t="s">
        <v>13</v>
      </c>
      <c r="C14">
        <v>20638</v>
      </c>
      <c r="D14">
        <v>20732</v>
      </c>
      <c r="E14" s="2">
        <v>21020</v>
      </c>
      <c r="F14" t="s">
        <v>13</v>
      </c>
      <c r="G14" s="27">
        <v>20797</v>
      </c>
      <c r="H14" t="s">
        <v>317</v>
      </c>
      <c r="I14" s="2">
        <v>13489</v>
      </c>
      <c r="J14" t="s">
        <v>317</v>
      </c>
      <c r="K14" s="2">
        <v>13457</v>
      </c>
      <c r="L14" s="53" t="s">
        <v>421</v>
      </c>
      <c r="M14" s="54">
        <v>13589</v>
      </c>
      <c r="N14" s="53" t="s">
        <v>421</v>
      </c>
      <c r="O14" s="54">
        <v>13661</v>
      </c>
      <c r="P14" s="68" t="s">
        <v>421</v>
      </c>
      <c r="Q14" s="69">
        <v>13687</v>
      </c>
      <c r="R14" s="68" t="s">
        <v>421</v>
      </c>
      <c r="S14" s="2">
        <v>13662</v>
      </c>
      <c r="T14" s="68" t="s">
        <v>421</v>
      </c>
      <c r="U14" s="2">
        <v>13593</v>
      </c>
      <c r="V14" s="68" t="s">
        <v>421</v>
      </c>
      <c r="W14" s="80">
        <v>13735</v>
      </c>
      <c r="X14" s="68" t="s">
        <v>421</v>
      </c>
      <c r="Y14" s="80">
        <v>13657</v>
      </c>
      <c r="Z14" s="68" t="s">
        <v>421</v>
      </c>
      <c r="AA14" s="80">
        <v>13634</v>
      </c>
      <c r="AB14" s="68" t="s">
        <v>421</v>
      </c>
      <c r="AC14" s="80">
        <v>13654</v>
      </c>
      <c r="AD14" s="68" t="s">
        <v>421</v>
      </c>
      <c r="AE14" s="80">
        <v>13466</v>
      </c>
      <c r="AF14" s="68" t="s">
        <v>421</v>
      </c>
      <c r="AG14" s="80">
        <v>13180</v>
      </c>
      <c r="AH14" s="68" t="s">
        <v>421</v>
      </c>
      <c r="AI14" s="80">
        <v>12850</v>
      </c>
      <c r="AJ14" s="68" t="s">
        <v>421</v>
      </c>
      <c r="AK14" s="80">
        <v>12279</v>
      </c>
      <c r="AL14" s="68" t="s">
        <v>421</v>
      </c>
      <c r="AM14" s="80">
        <v>11545</v>
      </c>
      <c r="AN14" s="68" t="s">
        <v>421</v>
      </c>
      <c r="AO14" s="80">
        <v>10226</v>
      </c>
    </row>
    <row r="15" spans="2:41" ht="12">
      <c r="B15" t="s">
        <v>176</v>
      </c>
      <c r="C15">
        <v>3351</v>
      </c>
      <c r="D15">
        <v>3488</v>
      </c>
      <c r="E15" s="2">
        <v>3584</v>
      </c>
      <c r="F15" t="s">
        <v>176</v>
      </c>
      <c r="G15" s="27">
        <v>3620</v>
      </c>
      <c r="H15" t="s">
        <v>12</v>
      </c>
      <c r="I15" s="2">
        <v>1495</v>
      </c>
      <c r="J15" t="s">
        <v>12</v>
      </c>
      <c r="K15" s="2">
        <v>1480</v>
      </c>
      <c r="L15" s="53" t="s">
        <v>422</v>
      </c>
      <c r="M15" s="54">
        <v>1491</v>
      </c>
      <c r="N15" s="53" t="s">
        <v>422</v>
      </c>
      <c r="O15" s="54">
        <v>1515</v>
      </c>
      <c r="P15" s="68" t="s">
        <v>422</v>
      </c>
      <c r="Q15" s="69">
        <v>1512</v>
      </c>
      <c r="R15" s="68" t="s">
        <v>422</v>
      </c>
      <c r="S15" s="2">
        <v>1507</v>
      </c>
      <c r="T15" s="68" t="s">
        <v>422</v>
      </c>
      <c r="U15" s="2">
        <v>1503</v>
      </c>
      <c r="V15" s="68" t="s">
        <v>422</v>
      </c>
      <c r="W15" s="80">
        <v>1528</v>
      </c>
      <c r="X15" s="68" t="s">
        <v>422</v>
      </c>
      <c r="Y15" s="80">
        <v>1505</v>
      </c>
      <c r="Z15" s="68" t="s">
        <v>422</v>
      </c>
      <c r="AA15" s="80">
        <v>1522</v>
      </c>
      <c r="AB15" s="68" t="s">
        <v>422</v>
      </c>
      <c r="AC15" s="80">
        <v>1502</v>
      </c>
      <c r="AD15" s="68" t="s">
        <v>422</v>
      </c>
      <c r="AE15" s="80">
        <v>1490</v>
      </c>
      <c r="AF15" s="68" t="s">
        <v>422</v>
      </c>
      <c r="AG15" s="80">
        <v>1493</v>
      </c>
      <c r="AH15" s="68" t="s">
        <v>422</v>
      </c>
      <c r="AI15" s="80">
        <v>1454</v>
      </c>
      <c r="AJ15" s="68" t="s">
        <v>422</v>
      </c>
      <c r="AK15" s="80">
        <v>1393</v>
      </c>
      <c r="AL15" s="68" t="s">
        <v>422</v>
      </c>
      <c r="AM15" s="80">
        <v>1285</v>
      </c>
      <c r="AN15" s="68" t="s">
        <v>422</v>
      </c>
      <c r="AO15" s="80">
        <v>1168</v>
      </c>
    </row>
    <row r="16" spans="2:41" ht="12">
      <c r="B16" t="s">
        <v>14</v>
      </c>
      <c r="C16">
        <v>4534</v>
      </c>
      <c r="D16">
        <v>4706</v>
      </c>
      <c r="E16" s="2">
        <v>4770</v>
      </c>
      <c r="F16" t="s">
        <v>14</v>
      </c>
      <c r="G16" s="27">
        <v>4851</v>
      </c>
      <c r="H16" t="s">
        <v>195</v>
      </c>
      <c r="I16" s="2">
        <v>2372</v>
      </c>
      <c r="J16" t="s">
        <v>195</v>
      </c>
      <c r="K16" s="2">
        <v>2257</v>
      </c>
      <c r="L16" s="53" t="s">
        <v>423</v>
      </c>
      <c r="M16" s="54">
        <v>2295</v>
      </c>
      <c r="N16" s="53" t="s">
        <v>423</v>
      </c>
      <c r="O16" s="54">
        <v>2327</v>
      </c>
      <c r="P16" s="68" t="s">
        <v>423</v>
      </c>
      <c r="Q16" s="69">
        <v>2410</v>
      </c>
      <c r="R16" s="68" t="s">
        <v>423</v>
      </c>
      <c r="S16" s="2">
        <v>2460</v>
      </c>
      <c r="T16" s="68" t="s">
        <v>423</v>
      </c>
      <c r="U16" s="2">
        <v>2504</v>
      </c>
      <c r="V16" s="68" t="s">
        <v>423</v>
      </c>
      <c r="W16" s="80">
        <v>2576</v>
      </c>
      <c r="X16" s="68" t="s">
        <v>423</v>
      </c>
      <c r="Y16" s="80">
        <v>2605</v>
      </c>
      <c r="Z16" s="68" t="s">
        <v>423</v>
      </c>
      <c r="AA16" s="80">
        <v>2699</v>
      </c>
      <c r="AB16" s="68" t="s">
        <v>423</v>
      </c>
      <c r="AC16" s="80">
        <v>2719</v>
      </c>
      <c r="AD16" s="68" t="s">
        <v>423</v>
      </c>
      <c r="AE16" s="80">
        <v>2675</v>
      </c>
      <c r="AF16" s="68" t="s">
        <v>423</v>
      </c>
      <c r="AG16" s="80">
        <v>2639</v>
      </c>
      <c r="AH16" s="68" t="s">
        <v>423</v>
      </c>
      <c r="AI16" s="80">
        <v>2581</v>
      </c>
      <c r="AJ16" s="68" t="s">
        <v>423</v>
      </c>
      <c r="AK16" s="80">
        <v>2393</v>
      </c>
      <c r="AL16" s="68" t="s">
        <v>423</v>
      </c>
      <c r="AM16" s="80">
        <v>2208</v>
      </c>
      <c r="AN16" s="68" t="s">
        <v>423</v>
      </c>
      <c r="AO16" s="80">
        <v>1968</v>
      </c>
    </row>
    <row r="17" spans="2:41" ht="12">
      <c r="B17" t="s">
        <v>207</v>
      </c>
      <c r="C17">
        <v>6230</v>
      </c>
      <c r="D17">
        <v>6214</v>
      </c>
      <c r="E17" s="2">
        <v>6361</v>
      </c>
      <c r="F17" t="s">
        <v>207</v>
      </c>
      <c r="G17" s="27">
        <v>6443</v>
      </c>
      <c r="H17" t="s">
        <v>13</v>
      </c>
      <c r="I17" s="2">
        <v>20679</v>
      </c>
      <c r="J17" s="18" t="s">
        <v>394</v>
      </c>
      <c r="K17" s="2">
        <v>341</v>
      </c>
      <c r="L17" s="53" t="s">
        <v>424</v>
      </c>
      <c r="M17" s="54">
        <v>20913</v>
      </c>
      <c r="N17" s="53" t="s">
        <v>654</v>
      </c>
      <c r="O17" s="54">
        <v>310</v>
      </c>
      <c r="P17" s="68" t="s">
        <v>654</v>
      </c>
      <c r="Q17" s="69">
        <v>295</v>
      </c>
      <c r="R17" s="68" t="s">
        <v>654</v>
      </c>
      <c r="S17" s="2">
        <v>231</v>
      </c>
      <c r="T17" s="68" t="s">
        <v>654</v>
      </c>
      <c r="U17" s="2">
        <v>214</v>
      </c>
      <c r="V17" s="68" t="s">
        <v>654</v>
      </c>
      <c r="W17" s="80">
        <v>212</v>
      </c>
      <c r="X17" s="68" t="s">
        <v>654</v>
      </c>
      <c r="Y17" s="80">
        <v>209</v>
      </c>
      <c r="Z17" s="68" t="s">
        <v>654</v>
      </c>
      <c r="AA17" s="80">
        <v>227</v>
      </c>
      <c r="AB17" s="68" t="s">
        <v>654</v>
      </c>
      <c r="AC17" s="80">
        <v>0</v>
      </c>
      <c r="AD17" s="68" t="s">
        <v>654</v>
      </c>
      <c r="AE17" s="80">
        <v>0</v>
      </c>
      <c r="AF17" s="68" t="s">
        <v>654</v>
      </c>
      <c r="AG17" s="80">
        <v>0</v>
      </c>
      <c r="AH17" s="68" t="s">
        <v>654</v>
      </c>
      <c r="AI17" s="80">
        <v>1</v>
      </c>
      <c r="AJ17" s="68" t="s">
        <v>654</v>
      </c>
      <c r="AK17" s="80">
        <v>1</v>
      </c>
      <c r="AL17" s="68" t="s">
        <v>654</v>
      </c>
      <c r="AM17" s="80">
        <v>0</v>
      </c>
      <c r="AN17" s="68" t="s">
        <v>654</v>
      </c>
      <c r="AO17" s="80">
        <v>0</v>
      </c>
    </row>
    <row r="18" spans="2:41" ht="12">
      <c r="B18" t="s">
        <v>15</v>
      </c>
      <c r="C18">
        <v>1647</v>
      </c>
      <c r="D18">
        <v>1703</v>
      </c>
      <c r="E18" s="2">
        <v>1723</v>
      </c>
      <c r="F18" t="s">
        <v>15</v>
      </c>
      <c r="G18" s="27">
        <v>1728</v>
      </c>
      <c r="H18" t="s">
        <v>176</v>
      </c>
      <c r="I18" s="2">
        <v>3730</v>
      </c>
      <c r="J18" t="s">
        <v>13</v>
      </c>
      <c r="K18" s="2">
        <v>20907</v>
      </c>
      <c r="L18" s="53" t="s">
        <v>425</v>
      </c>
      <c r="M18" s="54">
        <v>2841</v>
      </c>
      <c r="N18" s="53" t="s">
        <v>424</v>
      </c>
      <c r="O18" s="54">
        <v>21084</v>
      </c>
      <c r="P18" s="68" t="s">
        <v>424</v>
      </c>
      <c r="Q18" s="69">
        <v>21336</v>
      </c>
      <c r="R18" s="68" t="s">
        <v>424</v>
      </c>
      <c r="S18" s="2">
        <v>21470</v>
      </c>
      <c r="T18" s="68" t="s">
        <v>424</v>
      </c>
      <c r="U18" s="2">
        <v>21569</v>
      </c>
      <c r="V18" s="68" t="s">
        <v>424</v>
      </c>
      <c r="W18" s="80">
        <v>21777</v>
      </c>
      <c r="X18" s="68" t="s">
        <v>424</v>
      </c>
      <c r="Y18" s="80">
        <v>21841</v>
      </c>
      <c r="Z18" s="68" t="s">
        <v>424</v>
      </c>
      <c r="AA18" s="80">
        <v>22040</v>
      </c>
      <c r="AB18" s="68" t="s">
        <v>424</v>
      </c>
      <c r="AC18" s="80">
        <v>22038</v>
      </c>
      <c r="AD18" s="68" t="s">
        <v>424</v>
      </c>
      <c r="AE18" s="80">
        <v>21904</v>
      </c>
      <c r="AF18" s="68" t="s">
        <v>424</v>
      </c>
      <c r="AG18" s="80">
        <v>21627</v>
      </c>
      <c r="AH18" s="68" t="s">
        <v>424</v>
      </c>
      <c r="AI18" s="80">
        <v>21090</v>
      </c>
      <c r="AJ18" s="68" t="s">
        <v>424</v>
      </c>
      <c r="AK18" s="80">
        <v>20129</v>
      </c>
      <c r="AL18" s="68" t="s">
        <v>424</v>
      </c>
      <c r="AM18" s="80">
        <v>19198</v>
      </c>
      <c r="AN18" s="68" t="s">
        <v>424</v>
      </c>
      <c r="AO18" s="80">
        <v>17734</v>
      </c>
    </row>
    <row r="19" spans="2:41" ht="12">
      <c r="B19" t="s">
        <v>16</v>
      </c>
      <c r="C19">
        <v>724</v>
      </c>
      <c r="D19">
        <v>742</v>
      </c>
      <c r="E19" s="2">
        <v>744</v>
      </c>
      <c r="F19" t="s">
        <v>16</v>
      </c>
      <c r="G19" s="27">
        <v>732</v>
      </c>
      <c r="H19" t="s">
        <v>14</v>
      </c>
      <c r="I19" s="2">
        <v>5062</v>
      </c>
      <c r="J19" t="s">
        <v>176</v>
      </c>
      <c r="K19" s="2">
        <v>3330</v>
      </c>
      <c r="L19" s="53" t="s">
        <v>426</v>
      </c>
      <c r="M19" s="54">
        <v>4766</v>
      </c>
      <c r="N19" s="53" t="s">
        <v>425</v>
      </c>
      <c r="O19" s="54">
        <v>2715</v>
      </c>
      <c r="P19" s="68" t="s">
        <v>425</v>
      </c>
      <c r="Q19" s="69">
        <v>2483</v>
      </c>
      <c r="R19" s="68" t="s">
        <v>425</v>
      </c>
      <c r="S19" s="2">
        <v>2190</v>
      </c>
      <c r="T19" s="68" t="s">
        <v>425</v>
      </c>
      <c r="U19" s="2">
        <v>1990</v>
      </c>
      <c r="V19" s="68" t="s">
        <v>425</v>
      </c>
      <c r="W19" s="80">
        <v>1961</v>
      </c>
      <c r="X19" s="68" t="s">
        <v>425</v>
      </c>
      <c r="Y19" s="80">
        <v>1906</v>
      </c>
      <c r="Z19" s="68" t="s">
        <v>425</v>
      </c>
      <c r="AA19" s="80">
        <v>1900</v>
      </c>
      <c r="AB19" s="68" t="s">
        <v>425</v>
      </c>
      <c r="AC19" s="80">
        <v>1895</v>
      </c>
      <c r="AD19" s="68" t="s">
        <v>425</v>
      </c>
      <c r="AE19" s="80">
        <v>1981</v>
      </c>
      <c r="AF19" s="68" t="s">
        <v>425</v>
      </c>
      <c r="AG19" s="80">
        <v>1999</v>
      </c>
      <c r="AH19" s="68" t="s">
        <v>425</v>
      </c>
      <c r="AI19" s="80">
        <v>1970</v>
      </c>
      <c r="AJ19" s="68" t="s">
        <v>425</v>
      </c>
      <c r="AK19" s="80">
        <v>1823</v>
      </c>
      <c r="AL19" s="68" t="s">
        <v>425</v>
      </c>
      <c r="AM19" s="80">
        <v>1696</v>
      </c>
      <c r="AN19" s="68" t="s">
        <v>425</v>
      </c>
      <c r="AO19" s="80">
        <v>1530</v>
      </c>
    </row>
    <row r="20" spans="2:41" ht="12">
      <c r="B20" t="s">
        <v>17</v>
      </c>
      <c r="C20">
        <v>13387</v>
      </c>
      <c r="D20">
        <v>13511</v>
      </c>
      <c r="E20" s="2">
        <v>13499</v>
      </c>
      <c r="F20" t="s">
        <v>17</v>
      </c>
      <c r="G20" s="27">
        <v>13658</v>
      </c>
      <c r="H20" t="s">
        <v>207</v>
      </c>
      <c r="I20" s="2">
        <v>6124</v>
      </c>
      <c r="J20" t="s">
        <v>14</v>
      </c>
      <c r="K20" s="2">
        <v>5130</v>
      </c>
      <c r="L20" s="53" t="s">
        <v>427</v>
      </c>
      <c r="M20" s="54">
        <v>4633</v>
      </c>
      <c r="N20" s="53" t="s">
        <v>426</v>
      </c>
      <c r="O20" s="54">
        <v>4596</v>
      </c>
      <c r="P20" s="68" t="s">
        <v>426</v>
      </c>
      <c r="Q20" s="69">
        <v>4251</v>
      </c>
      <c r="R20" s="68" t="s">
        <v>426</v>
      </c>
      <c r="S20" s="2">
        <v>3842</v>
      </c>
      <c r="T20" s="68" t="s">
        <v>426</v>
      </c>
      <c r="U20" s="2">
        <v>3270</v>
      </c>
      <c r="V20" s="68" t="s">
        <v>426</v>
      </c>
      <c r="W20" s="80">
        <v>3170</v>
      </c>
      <c r="X20" s="68" t="s">
        <v>426</v>
      </c>
      <c r="Y20" s="80">
        <v>3229</v>
      </c>
      <c r="Z20" s="68" t="s">
        <v>426</v>
      </c>
      <c r="AA20" s="80">
        <v>3207</v>
      </c>
      <c r="AB20" s="68" t="s">
        <v>426</v>
      </c>
      <c r="AC20" s="80">
        <v>3212</v>
      </c>
      <c r="AD20" s="68" t="s">
        <v>426</v>
      </c>
      <c r="AE20" s="80">
        <v>3159</v>
      </c>
      <c r="AF20" s="68" t="s">
        <v>426</v>
      </c>
      <c r="AG20" s="80">
        <v>3170</v>
      </c>
      <c r="AH20" s="68" t="s">
        <v>426</v>
      </c>
      <c r="AI20" s="80">
        <v>3133</v>
      </c>
      <c r="AJ20" s="68" t="s">
        <v>426</v>
      </c>
      <c r="AK20" s="80">
        <v>2977</v>
      </c>
      <c r="AL20" s="68" t="s">
        <v>426</v>
      </c>
      <c r="AM20" s="80">
        <v>2770</v>
      </c>
      <c r="AN20" s="68" t="s">
        <v>426</v>
      </c>
      <c r="AO20" s="80">
        <v>2508</v>
      </c>
    </row>
    <row r="21" spans="2:41" ht="12">
      <c r="B21" t="s">
        <v>18</v>
      </c>
      <c r="C21">
        <v>11288</v>
      </c>
      <c r="D21">
        <v>11487</v>
      </c>
      <c r="E21" s="2">
        <v>11559</v>
      </c>
      <c r="F21" t="s">
        <v>18</v>
      </c>
      <c r="G21" s="27">
        <v>11552</v>
      </c>
      <c r="H21" t="s">
        <v>15</v>
      </c>
      <c r="I21" s="2">
        <v>1760</v>
      </c>
      <c r="J21" t="s">
        <v>207</v>
      </c>
      <c r="K21" s="2">
        <v>5205</v>
      </c>
      <c r="L21" s="53" t="s">
        <v>428</v>
      </c>
      <c r="M21" s="54">
        <v>1815</v>
      </c>
      <c r="N21" s="53" t="s">
        <v>427</v>
      </c>
      <c r="O21" s="54">
        <v>4262</v>
      </c>
      <c r="P21" s="68" t="s">
        <v>427</v>
      </c>
      <c r="Q21" s="69">
        <v>3823</v>
      </c>
      <c r="R21" s="68" t="s">
        <v>427</v>
      </c>
      <c r="S21" s="2">
        <v>3486</v>
      </c>
      <c r="T21" s="68" t="s">
        <v>427</v>
      </c>
      <c r="U21" s="2">
        <v>3330</v>
      </c>
      <c r="V21" s="68" t="s">
        <v>427</v>
      </c>
      <c r="W21" s="80">
        <v>3295</v>
      </c>
      <c r="X21" s="68" t="s">
        <v>427</v>
      </c>
      <c r="Y21" s="80">
        <v>3112</v>
      </c>
      <c r="Z21" s="68" t="s">
        <v>427</v>
      </c>
      <c r="AA21" s="80">
        <v>3089</v>
      </c>
      <c r="AB21" s="68" t="s">
        <v>427</v>
      </c>
      <c r="AC21" s="80">
        <v>3072</v>
      </c>
      <c r="AD21" s="68" t="s">
        <v>427</v>
      </c>
      <c r="AE21" s="80">
        <v>3001</v>
      </c>
      <c r="AF21" s="68" t="s">
        <v>427</v>
      </c>
      <c r="AG21" s="80">
        <v>2967</v>
      </c>
      <c r="AH21" s="68" t="s">
        <v>427</v>
      </c>
      <c r="AI21" s="80">
        <v>2819</v>
      </c>
      <c r="AJ21" s="68" t="s">
        <v>427</v>
      </c>
      <c r="AK21" s="80">
        <v>2544</v>
      </c>
      <c r="AL21" s="68" t="s">
        <v>427</v>
      </c>
      <c r="AM21" s="80">
        <v>2316</v>
      </c>
      <c r="AN21" s="68" t="s">
        <v>427</v>
      </c>
      <c r="AO21" s="80">
        <v>2111</v>
      </c>
    </row>
    <row r="22" spans="2:41" ht="12">
      <c r="B22" t="s">
        <v>19</v>
      </c>
      <c r="C22">
        <v>2389</v>
      </c>
      <c r="D22">
        <v>2467</v>
      </c>
      <c r="E22" s="2">
        <v>2473</v>
      </c>
      <c r="F22" t="s">
        <v>19</v>
      </c>
      <c r="G22" s="27">
        <v>2494</v>
      </c>
      <c r="H22" t="s">
        <v>16</v>
      </c>
      <c r="I22" s="2">
        <v>720</v>
      </c>
      <c r="J22" t="s">
        <v>15</v>
      </c>
      <c r="K22" s="2">
        <v>1782</v>
      </c>
      <c r="L22" s="53" t="s">
        <v>429</v>
      </c>
      <c r="M22" s="54">
        <v>689</v>
      </c>
      <c r="N22" s="53" t="s">
        <v>428</v>
      </c>
      <c r="O22" s="54">
        <v>1855</v>
      </c>
      <c r="P22" s="68" t="s">
        <v>428</v>
      </c>
      <c r="Q22" s="69">
        <v>1873</v>
      </c>
      <c r="R22" s="68" t="s">
        <v>428</v>
      </c>
      <c r="S22" s="2">
        <v>1883</v>
      </c>
      <c r="T22" s="68" t="s">
        <v>428</v>
      </c>
      <c r="U22" s="2">
        <v>1898</v>
      </c>
      <c r="V22" s="68" t="s">
        <v>428</v>
      </c>
      <c r="W22" s="80">
        <v>1918</v>
      </c>
      <c r="X22" s="68" t="s">
        <v>428</v>
      </c>
      <c r="Y22" s="80">
        <v>1936</v>
      </c>
      <c r="Z22" s="68" t="s">
        <v>428</v>
      </c>
      <c r="AA22" s="80">
        <v>1940</v>
      </c>
      <c r="AB22" s="68" t="s">
        <v>428</v>
      </c>
      <c r="AC22" s="80">
        <v>1935</v>
      </c>
      <c r="AD22" s="68" t="s">
        <v>428</v>
      </c>
      <c r="AE22" s="80">
        <v>1902</v>
      </c>
      <c r="AF22" s="68" t="s">
        <v>428</v>
      </c>
      <c r="AG22" s="80">
        <v>1857</v>
      </c>
      <c r="AH22" s="68" t="s">
        <v>428</v>
      </c>
      <c r="AI22" s="80">
        <v>1780</v>
      </c>
      <c r="AJ22" s="68" t="s">
        <v>428</v>
      </c>
      <c r="AK22" s="80">
        <v>1673</v>
      </c>
      <c r="AL22" s="68" t="s">
        <v>428</v>
      </c>
      <c r="AM22" s="80">
        <v>1567</v>
      </c>
      <c r="AN22" s="68" t="s">
        <v>428</v>
      </c>
      <c r="AO22" s="80">
        <v>1428</v>
      </c>
    </row>
    <row r="23" spans="2:41" ht="12">
      <c r="B23" t="s">
        <v>20</v>
      </c>
      <c r="C23">
        <v>1256</v>
      </c>
      <c r="D23">
        <v>1350</v>
      </c>
      <c r="E23" s="2">
        <v>1364</v>
      </c>
      <c r="F23" t="s">
        <v>20</v>
      </c>
      <c r="G23" s="27">
        <v>1413</v>
      </c>
      <c r="H23" t="s">
        <v>17</v>
      </c>
      <c r="I23" s="2">
        <v>13737</v>
      </c>
      <c r="J23" t="s">
        <v>16</v>
      </c>
      <c r="K23" s="2">
        <v>723</v>
      </c>
      <c r="L23" s="53" t="s">
        <v>430</v>
      </c>
      <c r="M23" s="54">
        <v>13901</v>
      </c>
      <c r="N23" s="53" t="s">
        <v>429</v>
      </c>
      <c r="O23" s="54">
        <v>681</v>
      </c>
      <c r="P23" s="68" t="s">
        <v>429</v>
      </c>
      <c r="Q23" s="69">
        <v>674</v>
      </c>
      <c r="R23" s="68" t="s">
        <v>429</v>
      </c>
      <c r="S23" s="2">
        <v>656</v>
      </c>
      <c r="T23" s="68" t="s">
        <v>429</v>
      </c>
      <c r="U23" s="2">
        <v>665</v>
      </c>
      <c r="V23" s="68" t="s">
        <v>429</v>
      </c>
      <c r="W23" s="80">
        <v>658</v>
      </c>
      <c r="X23" s="68" t="s">
        <v>429</v>
      </c>
      <c r="Y23" s="80">
        <v>671</v>
      </c>
      <c r="Z23" s="68" t="s">
        <v>429</v>
      </c>
      <c r="AA23" s="80">
        <v>690</v>
      </c>
      <c r="AB23" s="68" t="s">
        <v>429</v>
      </c>
      <c r="AC23" s="80">
        <v>691</v>
      </c>
      <c r="AD23" s="68" t="s">
        <v>429</v>
      </c>
      <c r="AE23" s="80">
        <v>696</v>
      </c>
      <c r="AF23" s="68" t="s">
        <v>429</v>
      </c>
      <c r="AG23" s="80">
        <v>709</v>
      </c>
      <c r="AH23" s="68" t="s">
        <v>429</v>
      </c>
      <c r="AI23" s="80">
        <v>691</v>
      </c>
      <c r="AJ23" s="68" t="s">
        <v>429</v>
      </c>
      <c r="AK23" s="80">
        <v>664</v>
      </c>
      <c r="AL23" s="68" t="s">
        <v>429</v>
      </c>
      <c r="AM23" s="80">
        <v>611</v>
      </c>
      <c r="AN23" s="68" t="s">
        <v>429</v>
      </c>
      <c r="AO23" s="80">
        <v>574</v>
      </c>
    </row>
    <row r="24" spans="2:41" ht="12">
      <c r="B24" t="s">
        <v>211</v>
      </c>
      <c r="C24" s="2">
        <v>144225</v>
      </c>
      <c r="D24" s="2">
        <v>143969</v>
      </c>
      <c r="E24" s="2">
        <v>143715</v>
      </c>
      <c r="F24" t="s">
        <v>211</v>
      </c>
      <c r="G24" s="27">
        <v>145212</v>
      </c>
      <c r="H24" t="s">
        <v>18</v>
      </c>
      <c r="I24" s="2">
        <v>11740</v>
      </c>
      <c r="J24" t="s">
        <v>17</v>
      </c>
      <c r="K24" s="2">
        <v>13719</v>
      </c>
      <c r="L24" s="53" t="s">
        <v>431</v>
      </c>
      <c r="M24" s="54">
        <v>12306</v>
      </c>
      <c r="N24" s="53" t="s">
        <v>430</v>
      </c>
      <c r="O24" s="54">
        <v>13897</v>
      </c>
      <c r="P24" s="68" t="s">
        <v>430</v>
      </c>
      <c r="Q24" s="69">
        <v>13858</v>
      </c>
      <c r="R24" s="68" t="s">
        <v>430</v>
      </c>
      <c r="S24" s="2">
        <v>13808</v>
      </c>
      <c r="T24" s="68" t="s">
        <v>430</v>
      </c>
      <c r="U24" s="2">
        <v>13973</v>
      </c>
      <c r="V24" s="68" t="s">
        <v>430</v>
      </c>
      <c r="W24" s="80">
        <v>14097</v>
      </c>
      <c r="X24" s="68" t="s">
        <v>430</v>
      </c>
      <c r="Y24" s="80">
        <v>13966</v>
      </c>
      <c r="Z24" s="68" t="s">
        <v>430</v>
      </c>
      <c r="AA24" s="80">
        <v>14081</v>
      </c>
      <c r="AB24" s="68" t="s">
        <v>430</v>
      </c>
      <c r="AC24" s="80">
        <v>14051</v>
      </c>
      <c r="AD24" s="68" t="s">
        <v>430</v>
      </c>
      <c r="AE24" s="80">
        <v>13937</v>
      </c>
      <c r="AF24" s="68" t="s">
        <v>430</v>
      </c>
      <c r="AG24" s="80">
        <v>13648</v>
      </c>
      <c r="AH24" s="68" t="s">
        <v>430</v>
      </c>
      <c r="AI24" s="80">
        <v>13110</v>
      </c>
      <c r="AJ24" s="68" t="s">
        <v>430</v>
      </c>
      <c r="AK24" s="80">
        <v>12412</v>
      </c>
      <c r="AL24" s="68" t="s">
        <v>430</v>
      </c>
      <c r="AM24" s="80">
        <v>11646</v>
      </c>
      <c r="AN24" s="68" t="s">
        <v>430</v>
      </c>
      <c r="AO24" s="80">
        <v>10542</v>
      </c>
    </row>
    <row r="25" spans="2:41" ht="12">
      <c r="B25" t="s">
        <v>197</v>
      </c>
      <c r="C25">
        <v>1245</v>
      </c>
      <c r="D25">
        <v>1416</v>
      </c>
      <c r="E25" s="2">
        <v>1506</v>
      </c>
      <c r="F25" t="s">
        <v>197</v>
      </c>
      <c r="G25" s="27">
        <v>1556</v>
      </c>
      <c r="H25" t="s">
        <v>19</v>
      </c>
      <c r="I25" s="2">
        <v>2524</v>
      </c>
      <c r="J25" t="s">
        <v>18</v>
      </c>
      <c r="K25" s="2">
        <v>11960</v>
      </c>
      <c r="L25" s="53" t="s">
        <v>432</v>
      </c>
      <c r="M25" s="54">
        <v>2517</v>
      </c>
      <c r="N25" s="53" t="s">
        <v>431</v>
      </c>
      <c r="O25" s="54">
        <v>11872</v>
      </c>
      <c r="P25" s="68" t="s">
        <v>431</v>
      </c>
      <c r="Q25" s="69">
        <v>9802</v>
      </c>
      <c r="R25" s="68" t="s">
        <v>431</v>
      </c>
      <c r="S25" s="2">
        <v>9224</v>
      </c>
      <c r="T25" s="68" t="s">
        <v>431</v>
      </c>
      <c r="U25" s="2">
        <v>8556</v>
      </c>
      <c r="V25" s="68" t="s">
        <v>431</v>
      </c>
      <c r="W25" s="80">
        <v>8511</v>
      </c>
      <c r="X25" s="68" t="s">
        <v>431</v>
      </c>
      <c r="Y25" s="80">
        <v>8366</v>
      </c>
      <c r="Z25" s="68" t="s">
        <v>431</v>
      </c>
      <c r="AA25" s="80">
        <v>8347</v>
      </c>
      <c r="AB25" s="68" t="s">
        <v>431</v>
      </c>
      <c r="AC25" s="80">
        <v>8204</v>
      </c>
      <c r="AD25" s="68" t="s">
        <v>431</v>
      </c>
      <c r="AE25" s="80">
        <v>8123</v>
      </c>
      <c r="AF25" s="68" t="s">
        <v>431</v>
      </c>
      <c r="AG25" s="80">
        <v>8109</v>
      </c>
      <c r="AH25" s="68" t="s">
        <v>431</v>
      </c>
      <c r="AI25" s="80">
        <v>7859</v>
      </c>
      <c r="AJ25" s="68" t="s">
        <v>431</v>
      </c>
      <c r="AK25" s="80">
        <v>7398</v>
      </c>
      <c r="AL25" s="68" t="s">
        <v>431</v>
      </c>
      <c r="AM25" s="80">
        <v>6912</v>
      </c>
      <c r="AN25" s="68" t="s">
        <v>431</v>
      </c>
      <c r="AO25" s="80">
        <v>6418</v>
      </c>
    </row>
    <row r="26" spans="2:41" ht="12">
      <c r="B26" t="s">
        <v>21</v>
      </c>
      <c r="C26">
        <v>2396</v>
      </c>
      <c r="D26">
        <v>2461</v>
      </c>
      <c r="E26" s="2">
        <v>2484</v>
      </c>
      <c r="F26" t="s">
        <v>21</v>
      </c>
      <c r="G26" s="27">
        <v>2496</v>
      </c>
      <c r="H26" t="s">
        <v>20</v>
      </c>
      <c r="I26" s="2">
        <v>1459</v>
      </c>
      <c r="J26" t="s">
        <v>19</v>
      </c>
      <c r="K26" s="2">
        <v>2500</v>
      </c>
      <c r="L26" s="53" t="s">
        <v>433</v>
      </c>
      <c r="M26" s="54">
        <v>1496</v>
      </c>
      <c r="N26" s="53" t="s">
        <v>432</v>
      </c>
      <c r="O26" s="54">
        <v>2580</v>
      </c>
      <c r="P26" s="68" t="s">
        <v>432</v>
      </c>
      <c r="Q26" s="69">
        <v>2583</v>
      </c>
      <c r="R26" s="68" t="s">
        <v>432</v>
      </c>
      <c r="S26" s="2">
        <v>2597</v>
      </c>
      <c r="T26" s="68" t="s">
        <v>432</v>
      </c>
      <c r="U26" s="2">
        <v>2623</v>
      </c>
      <c r="V26" s="68" t="s">
        <v>432</v>
      </c>
      <c r="W26" s="80">
        <v>2646</v>
      </c>
      <c r="X26" s="68" t="s">
        <v>432</v>
      </c>
      <c r="Y26" s="80">
        <v>2618</v>
      </c>
      <c r="Z26" s="68" t="s">
        <v>432</v>
      </c>
      <c r="AA26" s="80">
        <v>2631</v>
      </c>
      <c r="AB26" s="68" t="s">
        <v>432</v>
      </c>
      <c r="AC26" s="80">
        <v>2686</v>
      </c>
      <c r="AD26" s="68" t="s">
        <v>432</v>
      </c>
      <c r="AE26" s="80">
        <v>2678</v>
      </c>
      <c r="AF26" s="68" t="s">
        <v>432</v>
      </c>
      <c r="AG26" s="80">
        <v>2614</v>
      </c>
      <c r="AH26" s="68" t="s">
        <v>432</v>
      </c>
      <c r="AI26" s="80">
        <v>2531</v>
      </c>
      <c r="AJ26" s="68" t="s">
        <v>432</v>
      </c>
      <c r="AK26" s="80">
        <v>2426</v>
      </c>
      <c r="AL26" s="68" t="s">
        <v>432</v>
      </c>
      <c r="AM26" s="80">
        <v>2249</v>
      </c>
      <c r="AN26" s="68" t="s">
        <v>432</v>
      </c>
      <c r="AO26" s="80">
        <v>1976</v>
      </c>
    </row>
    <row r="27" spans="2:41" ht="12">
      <c r="B27" t="s">
        <v>173</v>
      </c>
      <c r="C27">
        <v>6485</v>
      </c>
      <c r="D27">
        <v>6456</v>
      </c>
      <c r="E27" s="2">
        <v>6581</v>
      </c>
      <c r="F27" t="s">
        <v>173</v>
      </c>
      <c r="G27" s="27">
        <v>6378</v>
      </c>
      <c r="H27" t="s">
        <v>211</v>
      </c>
      <c r="I27" s="2">
        <v>159841</v>
      </c>
      <c r="J27" t="s">
        <v>20</v>
      </c>
      <c r="K27" s="2">
        <v>1481</v>
      </c>
      <c r="L27" s="53" t="s">
        <v>434</v>
      </c>
      <c r="M27" s="54">
        <v>168715</v>
      </c>
      <c r="N27" s="53" t="s">
        <v>433</v>
      </c>
      <c r="O27" s="54">
        <v>1487</v>
      </c>
      <c r="P27" s="68" t="s">
        <v>433</v>
      </c>
      <c r="Q27" s="69">
        <v>1506</v>
      </c>
      <c r="R27" s="68" t="s">
        <v>433</v>
      </c>
      <c r="S27" s="2">
        <v>1516</v>
      </c>
      <c r="T27" s="68" t="s">
        <v>433</v>
      </c>
      <c r="U27" s="2">
        <v>1536</v>
      </c>
      <c r="V27" s="68" t="s">
        <v>433</v>
      </c>
      <c r="W27" s="80">
        <v>1535</v>
      </c>
      <c r="X27" s="68" t="s">
        <v>433</v>
      </c>
      <c r="Y27" s="80">
        <v>1558</v>
      </c>
      <c r="Z27" s="68" t="s">
        <v>433</v>
      </c>
      <c r="AA27" s="80">
        <v>1562</v>
      </c>
      <c r="AB27" s="68" t="s">
        <v>433</v>
      </c>
      <c r="AC27" s="80">
        <v>1574</v>
      </c>
      <c r="AD27" s="68" t="s">
        <v>433</v>
      </c>
      <c r="AE27" s="80">
        <v>1557</v>
      </c>
      <c r="AF27" s="68" t="s">
        <v>433</v>
      </c>
      <c r="AG27" s="80">
        <v>1506</v>
      </c>
      <c r="AH27" s="68" t="s">
        <v>433</v>
      </c>
      <c r="AI27" s="80">
        <v>1485</v>
      </c>
      <c r="AJ27" s="68" t="s">
        <v>433</v>
      </c>
      <c r="AK27" s="80">
        <v>1400</v>
      </c>
      <c r="AL27" s="68" t="s">
        <v>433</v>
      </c>
      <c r="AM27" s="80">
        <v>1333</v>
      </c>
      <c r="AN27" s="68" t="s">
        <v>433</v>
      </c>
      <c r="AO27" s="80">
        <v>1224</v>
      </c>
    </row>
    <row r="28" spans="2:41" ht="12">
      <c r="B28" t="s">
        <v>22</v>
      </c>
      <c r="C28">
        <v>6039</v>
      </c>
      <c r="D28">
        <v>6121</v>
      </c>
      <c r="E28" s="2">
        <v>6231</v>
      </c>
      <c r="F28" t="s">
        <v>22</v>
      </c>
      <c r="G28" s="27">
        <v>6205</v>
      </c>
      <c r="H28" t="s">
        <v>243</v>
      </c>
      <c r="I28" s="2">
        <v>6686</v>
      </c>
      <c r="J28" t="s">
        <v>211</v>
      </c>
      <c r="K28" s="2">
        <v>164186</v>
      </c>
      <c r="L28" s="53" t="s">
        <v>435</v>
      </c>
      <c r="M28" s="54">
        <v>7113</v>
      </c>
      <c r="N28" s="53" t="s">
        <v>434</v>
      </c>
      <c r="O28" s="54">
        <v>169192</v>
      </c>
      <c r="P28" s="68" t="s">
        <v>434</v>
      </c>
      <c r="Q28" s="69">
        <v>168040</v>
      </c>
      <c r="R28" s="68" t="s">
        <v>434</v>
      </c>
      <c r="S28" s="2">
        <v>167158</v>
      </c>
      <c r="T28" s="68" t="s">
        <v>434</v>
      </c>
      <c r="U28" s="2">
        <v>167952</v>
      </c>
      <c r="V28" s="68" t="s">
        <v>434</v>
      </c>
      <c r="W28" s="80">
        <v>169978</v>
      </c>
      <c r="X28" s="68" t="s">
        <v>434</v>
      </c>
      <c r="Y28" s="80">
        <v>171157</v>
      </c>
      <c r="Z28" s="68" t="s">
        <v>434</v>
      </c>
      <c r="AA28" s="80">
        <v>172322</v>
      </c>
      <c r="AB28" s="68" t="s">
        <v>434</v>
      </c>
      <c r="AC28" s="80">
        <v>171601</v>
      </c>
      <c r="AD28" s="68" t="s">
        <v>434</v>
      </c>
      <c r="AE28" s="80">
        <v>162805</v>
      </c>
      <c r="AF28" s="68" t="s">
        <v>434</v>
      </c>
      <c r="AG28" s="80">
        <v>151600</v>
      </c>
      <c r="AH28" s="68" t="s">
        <v>434</v>
      </c>
      <c r="AI28" s="80">
        <v>136285</v>
      </c>
      <c r="AJ28" s="68" t="s">
        <v>434</v>
      </c>
      <c r="AK28" s="80">
        <v>113922</v>
      </c>
      <c r="AL28" s="68" t="s">
        <v>434</v>
      </c>
      <c r="AM28" s="80">
        <v>98162</v>
      </c>
      <c r="AN28" s="68" t="s">
        <v>434</v>
      </c>
      <c r="AO28" s="80">
        <v>82801</v>
      </c>
    </row>
    <row r="29" spans="2:41" ht="12">
      <c r="B29" t="s">
        <v>23</v>
      </c>
      <c r="C29">
        <v>6799</v>
      </c>
      <c r="D29">
        <v>6842</v>
      </c>
      <c r="E29" s="2">
        <v>6908</v>
      </c>
      <c r="F29" t="s">
        <v>23</v>
      </c>
      <c r="G29" s="27">
        <v>6950</v>
      </c>
      <c r="H29" t="s">
        <v>197</v>
      </c>
      <c r="I29" s="2">
        <v>1560</v>
      </c>
      <c r="J29" t="s">
        <v>243</v>
      </c>
      <c r="K29" s="2">
        <v>6940</v>
      </c>
      <c r="L29" s="53" t="s">
        <v>436</v>
      </c>
      <c r="M29" s="54">
        <v>1210</v>
      </c>
      <c r="N29" s="53" t="s">
        <v>435</v>
      </c>
      <c r="O29" s="54">
        <v>7379</v>
      </c>
      <c r="P29" s="68" t="s">
        <v>435</v>
      </c>
      <c r="Q29" s="69">
        <v>7500</v>
      </c>
      <c r="R29" s="68" t="s">
        <v>435</v>
      </c>
      <c r="S29" s="2">
        <v>7609</v>
      </c>
      <c r="T29" s="68" t="s">
        <v>435</v>
      </c>
      <c r="U29" s="2">
        <v>7711</v>
      </c>
      <c r="V29" s="68" t="s">
        <v>435</v>
      </c>
      <c r="W29" s="80">
        <v>7855</v>
      </c>
      <c r="X29" s="68" t="s">
        <v>435</v>
      </c>
      <c r="Y29" s="80">
        <v>7887</v>
      </c>
      <c r="Z29" s="68" t="s">
        <v>435</v>
      </c>
      <c r="AA29" s="80">
        <v>7994</v>
      </c>
      <c r="AB29" s="68" t="s">
        <v>435</v>
      </c>
      <c r="AC29" s="80">
        <v>8061</v>
      </c>
      <c r="AD29" s="68" t="s">
        <v>435</v>
      </c>
      <c r="AE29" s="80">
        <v>8156</v>
      </c>
      <c r="AF29" s="68" t="s">
        <v>435</v>
      </c>
      <c r="AG29" s="80">
        <v>8128</v>
      </c>
      <c r="AH29" s="68" t="s">
        <v>435</v>
      </c>
      <c r="AI29" s="80">
        <v>8110</v>
      </c>
      <c r="AJ29" s="68" t="s">
        <v>435</v>
      </c>
      <c r="AK29" s="80">
        <v>7765</v>
      </c>
      <c r="AL29" s="68" t="s">
        <v>435</v>
      </c>
      <c r="AM29" s="80">
        <v>7280</v>
      </c>
      <c r="AN29" s="68" t="s">
        <v>435</v>
      </c>
      <c r="AO29" s="80">
        <v>6686</v>
      </c>
    </row>
    <row r="30" spans="2:41" ht="12">
      <c r="B30" t="s">
        <v>24</v>
      </c>
      <c r="C30">
        <v>23584</v>
      </c>
      <c r="D30">
        <v>24012</v>
      </c>
      <c r="E30" s="2">
        <v>23769</v>
      </c>
      <c r="F30" t="s">
        <v>24</v>
      </c>
      <c r="G30" s="27">
        <v>23025</v>
      </c>
      <c r="H30" t="s">
        <v>21</v>
      </c>
      <c r="I30" s="2">
        <v>2375</v>
      </c>
      <c r="J30" t="s">
        <v>197</v>
      </c>
      <c r="K30" s="2">
        <v>1370</v>
      </c>
      <c r="L30" s="53" t="s">
        <v>437</v>
      </c>
      <c r="M30" s="54">
        <v>1871</v>
      </c>
      <c r="N30" s="53" t="s">
        <v>436</v>
      </c>
      <c r="O30" s="54">
        <v>1048</v>
      </c>
      <c r="P30" s="68" t="s">
        <v>436</v>
      </c>
      <c r="Q30" s="69">
        <v>896</v>
      </c>
      <c r="R30" s="68" t="s">
        <v>436</v>
      </c>
      <c r="S30" s="2">
        <v>775</v>
      </c>
      <c r="T30" s="68" t="s">
        <v>436</v>
      </c>
      <c r="U30" s="2">
        <v>716</v>
      </c>
      <c r="V30" s="68" t="s">
        <v>436</v>
      </c>
      <c r="W30" s="80">
        <v>700</v>
      </c>
      <c r="X30" s="68" t="s">
        <v>436</v>
      </c>
      <c r="Y30" s="80">
        <v>671</v>
      </c>
      <c r="Z30" s="68" t="s">
        <v>436</v>
      </c>
      <c r="AA30" s="80">
        <v>660</v>
      </c>
      <c r="AB30" s="68" t="s">
        <v>436</v>
      </c>
      <c r="AC30" s="80">
        <v>656</v>
      </c>
      <c r="AD30" s="68" t="s">
        <v>436</v>
      </c>
      <c r="AE30" s="80">
        <v>755</v>
      </c>
      <c r="AF30" s="68" t="s">
        <v>436</v>
      </c>
      <c r="AG30" s="80">
        <v>833</v>
      </c>
      <c r="AH30" s="68" t="s">
        <v>436</v>
      </c>
      <c r="AI30" s="80">
        <v>788</v>
      </c>
      <c r="AJ30" s="68" t="s">
        <v>436</v>
      </c>
      <c r="AK30" s="80">
        <v>701</v>
      </c>
      <c r="AL30" s="68" t="s">
        <v>436</v>
      </c>
      <c r="AM30" s="80">
        <v>620</v>
      </c>
      <c r="AN30" s="68" t="s">
        <v>436</v>
      </c>
      <c r="AO30" s="80">
        <v>564</v>
      </c>
    </row>
    <row r="31" spans="2:41" ht="12">
      <c r="B31" t="s">
        <v>212</v>
      </c>
      <c r="C31">
        <v>14418</v>
      </c>
      <c r="D31">
        <v>14291</v>
      </c>
      <c r="E31" s="2">
        <v>14672</v>
      </c>
      <c r="F31" t="s">
        <v>212</v>
      </c>
      <c r="G31" s="27">
        <v>15137</v>
      </c>
      <c r="H31" t="s">
        <v>173</v>
      </c>
      <c r="I31" s="2">
        <v>6290</v>
      </c>
      <c r="J31" t="s">
        <v>21</v>
      </c>
      <c r="K31" s="2">
        <v>2071</v>
      </c>
      <c r="L31" s="53" t="s">
        <v>438</v>
      </c>
      <c r="M31" s="54">
        <v>5347</v>
      </c>
      <c r="N31" s="53" t="s">
        <v>437</v>
      </c>
      <c r="O31" s="54">
        <v>1719</v>
      </c>
      <c r="P31" s="68" t="s">
        <v>437</v>
      </c>
      <c r="Q31" s="69">
        <v>1599</v>
      </c>
      <c r="R31" s="68" t="s">
        <v>437</v>
      </c>
      <c r="S31" s="2">
        <v>1465</v>
      </c>
      <c r="T31" s="68" t="s">
        <v>437</v>
      </c>
      <c r="U31" s="2">
        <v>1331</v>
      </c>
      <c r="V31" s="68" t="s">
        <v>437</v>
      </c>
      <c r="W31" s="80">
        <v>1287</v>
      </c>
      <c r="X31" s="68" t="s">
        <v>437</v>
      </c>
      <c r="Y31" s="80">
        <v>1265</v>
      </c>
      <c r="Z31" s="68" t="s">
        <v>437</v>
      </c>
      <c r="AA31" s="80">
        <v>1239</v>
      </c>
      <c r="AB31" s="68" t="s">
        <v>437</v>
      </c>
      <c r="AC31" s="80">
        <v>1272</v>
      </c>
      <c r="AD31" s="68" t="s">
        <v>437</v>
      </c>
      <c r="AE31" s="80">
        <v>1257</v>
      </c>
      <c r="AF31" s="68" t="s">
        <v>437</v>
      </c>
      <c r="AG31" s="80">
        <v>1271</v>
      </c>
      <c r="AH31" s="68" t="s">
        <v>437</v>
      </c>
      <c r="AI31" s="80">
        <v>1261</v>
      </c>
      <c r="AJ31" s="68" t="s">
        <v>437</v>
      </c>
      <c r="AK31" s="80">
        <v>1193</v>
      </c>
      <c r="AL31" s="68" t="s">
        <v>437</v>
      </c>
      <c r="AM31" s="80">
        <v>1128</v>
      </c>
      <c r="AN31" s="68" t="s">
        <v>437</v>
      </c>
      <c r="AO31" s="80">
        <v>1054</v>
      </c>
    </row>
    <row r="32" spans="2:41" ht="12">
      <c r="B32" t="s">
        <v>25</v>
      </c>
      <c r="C32">
        <v>504</v>
      </c>
      <c r="D32">
        <v>526</v>
      </c>
      <c r="E32" s="2">
        <v>542</v>
      </c>
      <c r="F32" t="s">
        <v>25</v>
      </c>
      <c r="G32" s="27">
        <v>530</v>
      </c>
      <c r="H32" t="s">
        <v>22</v>
      </c>
      <c r="I32" s="2">
        <v>6197</v>
      </c>
      <c r="J32" t="s">
        <v>173</v>
      </c>
      <c r="K32" s="2">
        <v>6041</v>
      </c>
      <c r="L32" s="53" t="s">
        <v>439</v>
      </c>
      <c r="M32" s="54">
        <v>6272</v>
      </c>
      <c r="N32" s="53" t="s">
        <v>438</v>
      </c>
      <c r="O32" s="54">
        <v>5181</v>
      </c>
      <c r="P32" s="68" t="s">
        <v>438</v>
      </c>
      <c r="Q32" s="69">
        <v>4985</v>
      </c>
      <c r="R32" s="68" t="s">
        <v>438</v>
      </c>
      <c r="S32" s="2">
        <v>4568</v>
      </c>
      <c r="T32" s="68" t="s">
        <v>438</v>
      </c>
      <c r="U32" s="2">
        <v>4471</v>
      </c>
      <c r="V32" s="68" t="s">
        <v>438</v>
      </c>
      <c r="W32" s="80">
        <v>4409</v>
      </c>
      <c r="X32" s="68" t="s">
        <v>438</v>
      </c>
      <c r="Y32" s="80">
        <v>4373</v>
      </c>
      <c r="Z32" s="68" t="s">
        <v>438</v>
      </c>
      <c r="AA32" s="80">
        <v>4414</v>
      </c>
      <c r="AB32" s="68" t="s">
        <v>438</v>
      </c>
      <c r="AC32" s="80">
        <v>4559</v>
      </c>
      <c r="AD32" s="68" t="s">
        <v>438</v>
      </c>
      <c r="AE32" s="80">
        <v>4600</v>
      </c>
      <c r="AF32" s="68" t="s">
        <v>438</v>
      </c>
      <c r="AG32" s="80">
        <v>4652</v>
      </c>
      <c r="AH32" s="68" t="s">
        <v>438</v>
      </c>
      <c r="AI32" s="80">
        <v>5202</v>
      </c>
      <c r="AJ32" s="68" t="s">
        <v>438</v>
      </c>
      <c r="AK32" s="80">
        <v>4849</v>
      </c>
      <c r="AL32" s="68" t="s">
        <v>438</v>
      </c>
      <c r="AM32" s="80">
        <v>4444</v>
      </c>
      <c r="AN32" s="68" t="s">
        <v>438</v>
      </c>
      <c r="AO32" s="80">
        <v>4171</v>
      </c>
    </row>
    <row r="33" spans="2:41" ht="12">
      <c r="B33" t="s">
        <v>26</v>
      </c>
      <c r="C33">
        <v>5117</v>
      </c>
      <c r="D33">
        <v>4801</v>
      </c>
      <c r="E33" s="2">
        <v>4860</v>
      </c>
      <c r="F33" t="s">
        <v>26</v>
      </c>
      <c r="G33" s="27">
        <v>5198</v>
      </c>
      <c r="H33" t="s">
        <v>23</v>
      </c>
      <c r="I33" s="2">
        <v>7063</v>
      </c>
      <c r="J33" t="s">
        <v>22</v>
      </c>
      <c r="K33" s="2">
        <v>6238</v>
      </c>
      <c r="L33" s="53" t="s">
        <v>440</v>
      </c>
      <c r="M33" s="54">
        <v>7137</v>
      </c>
      <c r="N33" s="53" t="s">
        <v>439</v>
      </c>
      <c r="O33" s="54">
        <v>6321</v>
      </c>
      <c r="P33" s="68" t="s">
        <v>439</v>
      </c>
      <c r="Q33" s="69">
        <v>6309</v>
      </c>
      <c r="R33" s="68" t="s">
        <v>439</v>
      </c>
      <c r="S33" s="2">
        <v>6353</v>
      </c>
      <c r="T33" s="68" t="s">
        <v>439</v>
      </c>
      <c r="U33" s="2">
        <v>6332</v>
      </c>
      <c r="V33" s="68" t="s">
        <v>439</v>
      </c>
      <c r="W33" s="80">
        <v>6354</v>
      </c>
      <c r="X33" s="68" t="s">
        <v>439</v>
      </c>
      <c r="Y33" s="80">
        <v>6345</v>
      </c>
      <c r="Z33" s="68" t="s">
        <v>439</v>
      </c>
      <c r="AA33" s="80">
        <v>6319</v>
      </c>
      <c r="AB33" s="68" t="s">
        <v>439</v>
      </c>
      <c r="AC33" s="80">
        <v>6320</v>
      </c>
      <c r="AD33" s="68" t="s">
        <v>439</v>
      </c>
      <c r="AE33" s="80">
        <v>6303</v>
      </c>
      <c r="AF33" s="68" t="s">
        <v>439</v>
      </c>
      <c r="AG33" s="80">
        <v>6236</v>
      </c>
      <c r="AH33" s="68" t="s">
        <v>439</v>
      </c>
      <c r="AI33" s="80">
        <v>6085</v>
      </c>
      <c r="AJ33" s="68" t="s">
        <v>439</v>
      </c>
      <c r="AK33" s="80">
        <v>5864</v>
      </c>
      <c r="AL33" s="68" t="s">
        <v>439</v>
      </c>
      <c r="AM33" s="80">
        <v>5615</v>
      </c>
      <c r="AN33" s="68" t="s">
        <v>439</v>
      </c>
      <c r="AO33" s="80">
        <v>5239</v>
      </c>
    </row>
    <row r="34" spans="2:41" ht="12">
      <c r="B34" t="s">
        <v>27</v>
      </c>
      <c r="C34">
        <v>25479</v>
      </c>
      <c r="D34">
        <v>26724</v>
      </c>
      <c r="E34" s="2">
        <v>28033</v>
      </c>
      <c r="F34" t="s">
        <v>27</v>
      </c>
      <c r="G34" s="27">
        <v>29243</v>
      </c>
      <c r="H34" t="s">
        <v>24</v>
      </c>
      <c r="I34" s="2">
        <v>23140</v>
      </c>
      <c r="J34" t="s">
        <v>23</v>
      </c>
      <c r="K34" s="2">
        <v>7074</v>
      </c>
      <c r="L34" s="53" t="s">
        <v>441</v>
      </c>
      <c r="M34" s="54">
        <v>24057</v>
      </c>
      <c r="N34" s="53" t="s">
        <v>440</v>
      </c>
      <c r="O34" s="54">
        <v>7229</v>
      </c>
      <c r="P34" s="68" t="s">
        <v>440</v>
      </c>
      <c r="Q34" s="69">
        <v>7286</v>
      </c>
      <c r="R34" s="68" t="s">
        <v>440</v>
      </c>
      <c r="S34" s="2">
        <v>7311</v>
      </c>
      <c r="T34" s="68" t="s">
        <v>440</v>
      </c>
      <c r="U34" s="2">
        <v>7389</v>
      </c>
      <c r="V34" s="68" t="s">
        <v>440</v>
      </c>
      <c r="W34" s="80">
        <v>7444</v>
      </c>
      <c r="X34" s="68" t="s">
        <v>440</v>
      </c>
      <c r="Y34" s="80">
        <v>7525</v>
      </c>
      <c r="Z34" s="68" t="s">
        <v>440</v>
      </c>
      <c r="AA34" s="80">
        <v>7761</v>
      </c>
      <c r="AB34" s="68" t="s">
        <v>440</v>
      </c>
      <c r="AC34" s="80">
        <v>7857</v>
      </c>
      <c r="AD34" s="68" t="s">
        <v>440</v>
      </c>
      <c r="AE34" s="80">
        <v>7802</v>
      </c>
      <c r="AF34" s="68" t="s">
        <v>440</v>
      </c>
      <c r="AG34" s="80">
        <v>7695</v>
      </c>
      <c r="AH34" s="68" t="s">
        <v>440</v>
      </c>
      <c r="AI34" s="80">
        <v>7572</v>
      </c>
      <c r="AJ34" s="68" t="s">
        <v>440</v>
      </c>
      <c r="AK34" s="80">
        <v>7229</v>
      </c>
      <c r="AL34" s="68" t="s">
        <v>440</v>
      </c>
      <c r="AM34" s="80">
        <v>7020</v>
      </c>
      <c r="AN34" s="68" t="s">
        <v>440</v>
      </c>
      <c r="AO34" s="80">
        <v>6418</v>
      </c>
    </row>
    <row r="35" spans="2:41" ht="12">
      <c r="B35" t="s">
        <v>28</v>
      </c>
      <c r="C35">
        <v>6426</v>
      </c>
      <c r="D35">
        <v>6615</v>
      </c>
      <c r="E35" s="2">
        <v>6654</v>
      </c>
      <c r="F35" t="s">
        <v>28</v>
      </c>
      <c r="G35" s="27">
        <v>6650</v>
      </c>
      <c r="H35" t="s">
        <v>212</v>
      </c>
      <c r="I35" s="2">
        <v>15537</v>
      </c>
      <c r="J35" t="s">
        <v>24</v>
      </c>
      <c r="K35" s="2">
        <v>23456</v>
      </c>
      <c r="L35" s="53" t="s">
        <v>442</v>
      </c>
      <c r="M35" s="54">
        <v>16389</v>
      </c>
      <c r="N35" s="53" t="s">
        <v>441</v>
      </c>
      <c r="O35" s="54">
        <v>24355</v>
      </c>
      <c r="P35" s="68" t="s">
        <v>441</v>
      </c>
      <c r="Q35" s="69">
        <v>24517</v>
      </c>
      <c r="R35" s="68" t="s">
        <v>441</v>
      </c>
      <c r="S35" s="2">
        <v>24781</v>
      </c>
      <c r="T35" s="68" t="s">
        <v>441</v>
      </c>
      <c r="U35" s="2">
        <v>24949</v>
      </c>
      <c r="V35" s="68" t="s">
        <v>441</v>
      </c>
      <c r="W35" s="80">
        <v>25189</v>
      </c>
      <c r="X35" s="68" t="s">
        <v>441</v>
      </c>
      <c r="Y35" s="80">
        <v>25228</v>
      </c>
      <c r="Z35" s="68" t="s">
        <v>441</v>
      </c>
      <c r="AA35" s="80">
        <v>25494</v>
      </c>
      <c r="AB35" s="68" t="s">
        <v>441</v>
      </c>
      <c r="AC35" s="80">
        <v>25335</v>
      </c>
      <c r="AD35" s="68" t="s">
        <v>441</v>
      </c>
      <c r="AE35" s="80">
        <v>24820</v>
      </c>
      <c r="AF35" s="68" t="s">
        <v>441</v>
      </c>
      <c r="AG35" s="80">
        <v>24362</v>
      </c>
      <c r="AH35" s="68" t="s">
        <v>441</v>
      </c>
      <c r="AI35" s="80">
        <v>23225</v>
      </c>
      <c r="AJ35" s="68" t="s">
        <v>441</v>
      </c>
      <c r="AK35" s="80">
        <v>21583</v>
      </c>
      <c r="AL35" s="68" t="s">
        <v>441</v>
      </c>
      <c r="AM35" s="80">
        <v>19446</v>
      </c>
      <c r="AN35" s="68" t="s">
        <v>441</v>
      </c>
      <c r="AO35" s="80">
        <v>16877</v>
      </c>
    </row>
    <row r="36" spans="2:41" ht="12">
      <c r="B36" t="s">
        <v>199</v>
      </c>
      <c r="C36">
        <v>880</v>
      </c>
      <c r="D36">
        <v>1128</v>
      </c>
      <c r="E36" s="2">
        <v>1231</v>
      </c>
      <c r="F36" t="s">
        <v>199</v>
      </c>
      <c r="G36" s="27">
        <v>1327</v>
      </c>
      <c r="H36" t="s">
        <v>25</v>
      </c>
      <c r="I36" s="2">
        <v>534</v>
      </c>
      <c r="J36" t="s">
        <v>212</v>
      </c>
      <c r="K36" s="2">
        <v>15943</v>
      </c>
      <c r="L36" s="53" t="s">
        <v>443</v>
      </c>
      <c r="M36" s="54">
        <v>520</v>
      </c>
      <c r="N36" s="53" t="s">
        <v>442</v>
      </c>
      <c r="O36" s="54">
        <v>16545</v>
      </c>
      <c r="P36" s="68" t="s">
        <v>442</v>
      </c>
      <c r="Q36" s="69">
        <v>16573</v>
      </c>
      <c r="R36" s="68" t="s">
        <v>442</v>
      </c>
      <c r="S36" s="2">
        <v>16373</v>
      </c>
      <c r="T36" s="68" t="s">
        <v>442</v>
      </c>
      <c r="U36" s="2">
        <v>16179</v>
      </c>
      <c r="V36" s="68" t="s">
        <v>442</v>
      </c>
      <c r="W36" s="80">
        <v>15963</v>
      </c>
      <c r="X36" s="68" t="s">
        <v>442</v>
      </c>
      <c r="Y36" s="80">
        <v>15782</v>
      </c>
      <c r="Z36" s="68" t="s">
        <v>442</v>
      </c>
      <c r="AA36" s="80">
        <v>15236</v>
      </c>
      <c r="AB36" s="68" t="s">
        <v>442</v>
      </c>
      <c r="AC36" s="80">
        <v>14903</v>
      </c>
      <c r="AD36" s="68" t="s">
        <v>442</v>
      </c>
      <c r="AE36" s="80">
        <v>14277</v>
      </c>
      <c r="AF36" s="68" t="s">
        <v>442</v>
      </c>
      <c r="AG36" s="80">
        <v>13611</v>
      </c>
      <c r="AH36" s="68" t="s">
        <v>442</v>
      </c>
      <c r="AI36" s="80">
        <v>12767</v>
      </c>
      <c r="AJ36" s="68" t="s">
        <v>442</v>
      </c>
      <c r="AK36" s="80">
        <v>10850</v>
      </c>
      <c r="AL36" s="68" t="s">
        <v>442</v>
      </c>
      <c r="AM36" s="80">
        <v>9628</v>
      </c>
      <c r="AN36" s="68" t="s">
        <v>442</v>
      </c>
      <c r="AO36" s="80">
        <v>8610</v>
      </c>
    </row>
    <row r="37" spans="2:41" ht="12">
      <c r="B37" t="s">
        <v>29</v>
      </c>
      <c r="C37">
        <v>5691</v>
      </c>
      <c r="D37">
        <v>5628</v>
      </c>
      <c r="E37" s="2">
        <v>5781</v>
      </c>
      <c r="F37" t="s">
        <v>29</v>
      </c>
      <c r="G37" s="27">
        <v>5745</v>
      </c>
      <c r="H37" t="s">
        <v>26</v>
      </c>
      <c r="I37" s="2">
        <v>5060</v>
      </c>
      <c r="J37" t="s">
        <v>25</v>
      </c>
      <c r="K37" s="2">
        <v>514</v>
      </c>
      <c r="L37" s="53" t="s">
        <v>444</v>
      </c>
      <c r="M37" s="54">
        <v>4488</v>
      </c>
      <c r="N37" s="53" t="s">
        <v>443</v>
      </c>
      <c r="O37" s="54">
        <v>522</v>
      </c>
      <c r="P37" s="68" t="s">
        <v>443</v>
      </c>
      <c r="Q37" s="69">
        <v>500</v>
      </c>
      <c r="R37" s="68" t="s">
        <v>443</v>
      </c>
      <c r="S37" s="2">
        <v>498</v>
      </c>
      <c r="T37" s="68" t="s">
        <v>443</v>
      </c>
      <c r="U37" s="2">
        <v>494</v>
      </c>
      <c r="V37" s="68" t="s">
        <v>443</v>
      </c>
      <c r="W37" s="80">
        <v>495</v>
      </c>
      <c r="X37" s="68" t="s">
        <v>443</v>
      </c>
      <c r="Y37" s="80">
        <v>493</v>
      </c>
      <c r="Z37" s="68" t="s">
        <v>443</v>
      </c>
      <c r="AA37" s="80">
        <v>514</v>
      </c>
      <c r="AB37" s="68" t="s">
        <v>443</v>
      </c>
      <c r="AC37" s="80">
        <v>526</v>
      </c>
      <c r="AD37" s="68" t="s">
        <v>443</v>
      </c>
      <c r="AE37" s="80">
        <v>513</v>
      </c>
      <c r="AF37" s="68" t="s">
        <v>443</v>
      </c>
      <c r="AG37" s="80">
        <v>554</v>
      </c>
      <c r="AH37" s="68" t="s">
        <v>443</v>
      </c>
      <c r="AI37" s="80">
        <v>559</v>
      </c>
      <c r="AJ37" s="68" t="s">
        <v>443</v>
      </c>
      <c r="AK37" s="80">
        <v>545</v>
      </c>
      <c r="AL37" s="68" t="s">
        <v>443</v>
      </c>
      <c r="AM37" s="80">
        <v>501</v>
      </c>
      <c r="AN37" s="68" t="s">
        <v>443</v>
      </c>
      <c r="AO37" s="80">
        <v>451</v>
      </c>
    </row>
    <row r="38" spans="2:41" ht="12">
      <c r="B38" t="s">
        <v>30</v>
      </c>
      <c r="C38">
        <v>11293</v>
      </c>
      <c r="D38">
        <v>11475</v>
      </c>
      <c r="E38" s="2">
        <v>11610</v>
      </c>
      <c r="F38" t="s">
        <v>30</v>
      </c>
      <c r="G38" s="27">
        <v>11705</v>
      </c>
      <c r="H38" t="s">
        <v>27</v>
      </c>
      <c r="I38" s="2">
        <v>30717</v>
      </c>
      <c r="J38" t="s">
        <v>26</v>
      </c>
      <c r="K38" s="2">
        <v>4782</v>
      </c>
      <c r="L38" s="53" t="s">
        <v>445</v>
      </c>
      <c r="M38" s="54">
        <v>33339</v>
      </c>
      <c r="N38" s="53" t="s">
        <v>444</v>
      </c>
      <c r="O38" s="54">
        <v>4192</v>
      </c>
      <c r="P38" s="68" t="s">
        <v>444</v>
      </c>
      <c r="Q38" s="69">
        <v>4020</v>
      </c>
      <c r="R38" s="68" t="s">
        <v>444</v>
      </c>
      <c r="S38" s="2">
        <v>3882</v>
      </c>
      <c r="T38" s="68" t="s">
        <v>444</v>
      </c>
      <c r="U38" s="2">
        <v>3845</v>
      </c>
      <c r="V38" s="68" t="s">
        <v>444</v>
      </c>
      <c r="W38" s="80">
        <v>3937</v>
      </c>
      <c r="X38" s="68" t="s">
        <v>444</v>
      </c>
      <c r="Y38" s="80">
        <v>3986</v>
      </c>
      <c r="Z38" s="68" t="s">
        <v>444</v>
      </c>
      <c r="AA38" s="80">
        <v>3997</v>
      </c>
      <c r="AB38" s="68" t="s">
        <v>444</v>
      </c>
      <c r="AC38" s="80">
        <v>4018</v>
      </c>
      <c r="AD38" s="68" t="s">
        <v>444</v>
      </c>
      <c r="AE38" s="80">
        <v>3933</v>
      </c>
      <c r="AF38" s="68" t="s">
        <v>444</v>
      </c>
      <c r="AG38" s="80">
        <v>3974</v>
      </c>
      <c r="AH38" s="68" t="s">
        <v>444</v>
      </c>
      <c r="AI38" s="80">
        <v>3941</v>
      </c>
      <c r="AJ38" s="68" t="s">
        <v>444</v>
      </c>
      <c r="AK38" s="80">
        <v>3720</v>
      </c>
      <c r="AL38" s="68" t="s">
        <v>444</v>
      </c>
      <c r="AM38" s="80">
        <v>3490</v>
      </c>
      <c r="AN38" s="68" t="s">
        <v>444</v>
      </c>
      <c r="AO38" s="80">
        <v>3161</v>
      </c>
    </row>
    <row r="39" spans="2:41" ht="12">
      <c r="B39" t="s">
        <v>31</v>
      </c>
      <c r="C39">
        <v>7741</v>
      </c>
      <c r="D39">
        <v>7776</v>
      </c>
      <c r="E39" s="2">
        <v>7471</v>
      </c>
      <c r="F39" t="s">
        <v>31</v>
      </c>
      <c r="G39" s="27">
        <v>8185</v>
      </c>
      <c r="H39" t="s">
        <v>28</v>
      </c>
      <c r="I39" s="2">
        <v>6732</v>
      </c>
      <c r="J39" t="s">
        <v>27</v>
      </c>
      <c r="K39" s="2">
        <v>31827</v>
      </c>
      <c r="L39" s="53" t="s">
        <v>446</v>
      </c>
      <c r="M39" s="54">
        <v>5124</v>
      </c>
      <c r="N39" s="53" t="s">
        <v>445</v>
      </c>
      <c r="O39" s="54">
        <v>33898</v>
      </c>
      <c r="P39" s="68" t="s">
        <v>445</v>
      </c>
      <c r="Q39" s="69">
        <v>33569</v>
      </c>
      <c r="R39" s="68" t="s">
        <v>445</v>
      </c>
      <c r="S39" s="2">
        <v>33150</v>
      </c>
      <c r="T39" s="68" t="s">
        <v>445</v>
      </c>
      <c r="U39" s="2">
        <v>32499</v>
      </c>
      <c r="V39" s="68" t="s">
        <v>445</v>
      </c>
      <c r="W39" s="80">
        <v>32416</v>
      </c>
      <c r="X39" s="68" t="s">
        <v>445</v>
      </c>
      <c r="Y39" s="80">
        <v>32174</v>
      </c>
      <c r="Z39" s="68" t="s">
        <v>445</v>
      </c>
      <c r="AA39" s="80">
        <v>31775</v>
      </c>
      <c r="AB39" s="68" t="s">
        <v>445</v>
      </c>
      <c r="AC39" s="80">
        <v>31556</v>
      </c>
      <c r="AD39" s="68" t="s">
        <v>445</v>
      </c>
      <c r="AE39" s="80">
        <v>29966</v>
      </c>
      <c r="AF39" s="68" t="s">
        <v>445</v>
      </c>
      <c r="AG39" s="80">
        <v>27647</v>
      </c>
      <c r="AH39" s="68" t="s">
        <v>445</v>
      </c>
      <c r="AI39" s="80">
        <v>24980</v>
      </c>
      <c r="AJ39" s="68" t="s">
        <v>445</v>
      </c>
      <c r="AK39" s="80">
        <v>20530</v>
      </c>
      <c r="AL39" s="68" t="s">
        <v>445</v>
      </c>
      <c r="AM39" s="80">
        <v>17782</v>
      </c>
      <c r="AN39" s="68" t="s">
        <v>445</v>
      </c>
      <c r="AO39" s="80">
        <v>15327</v>
      </c>
    </row>
    <row r="40" spans="2:41" ht="12">
      <c r="B40" t="s">
        <v>32</v>
      </c>
      <c r="C40">
        <v>260</v>
      </c>
      <c r="D40">
        <v>267</v>
      </c>
      <c r="E40" s="2">
        <v>269</v>
      </c>
      <c r="F40" t="s">
        <v>32</v>
      </c>
      <c r="G40" s="27">
        <v>260</v>
      </c>
      <c r="H40" t="s">
        <v>199</v>
      </c>
      <c r="I40" s="2">
        <v>1395</v>
      </c>
      <c r="J40" t="s">
        <v>28</v>
      </c>
      <c r="K40" s="2">
        <v>5786</v>
      </c>
      <c r="L40" s="53" t="s">
        <v>447</v>
      </c>
      <c r="M40" s="54">
        <v>1483</v>
      </c>
      <c r="N40" s="53" t="s">
        <v>446</v>
      </c>
      <c r="O40" s="54">
        <v>4887</v>
      </c>
      <c r="P40" s="68" t="s">
        <v>446</v>
      </c>
      <c r="Q40" s="69">
        <v>4701</v>
      </c>
      <c r="R40" s="68" t="s">
        <v>446</v>
      </c>
      <c r="S40" s="2">
        <v>4270</v>
      </c>
      <c r="T40" s="68" t="s">
        <v>446</v>
      </c>
      <c r="U40" s="2">
        <v>4051</v>
      </c>
      <c r="V40" s="68" t="s">
        <v>446</v>
      </c>
      <c r="W40" s="80">
        <v>4078</v>
      </c>
      <c r="X40" s="68" t="s">
        <v>446</v>
      </c>
      <c r="Y40" s="80">
        <v>4142</v>
      </c>
      <c r="Z40" s="68" t="s">
        <v>446</v>
      </c>
      <c r="AA40" s="80">
        <v>4072</v>
      </c>
      <c r="AB40" s="68" t="s">
        <v>446</v>
      </c>
      <c r="AC40" s="80">
        <v>4047</v>
      </c>
      <c r="AD40" s="68" t="s">
        <v>446</v>
      </c>
      <c r="AE40" s="80">
        <v>4043</v>
      </c>
      <c r="AF40" s="68" t="s">
        <v>446</v>
      </c>
      <c r="AG40" s="80">
        <v>4025</v>
      </c>
      <c r="AH40" s="68" t="s">
        <v>446</v>
      </c>
      <c r="AI40" s="80">
        <v>3946</v>
      </c>
      <c r="AJ40" s="68" t="s">
        <v>446</v>
      </c>
      <c r="AK40" s="80">
        <v>3787</v>
      </c>
      <c r="AL40" s="68" t="s">
        <v>446</v>
      </c>
      <c r="AM40" s="80">
        <v>3572</v>
      </c>
      <c r="AN40" s="68" t="s">
        <v>446</v>
      </c>
      <c r="AO40" s="80">
        <v>3315</v>
      </c>
    </row>
    <row r="41" spans="2:41" ht="12">
      <c r="B41" t="s">
        <v>33</v>
      </c>
      <c r="C41">
        <v>4691</v>
      </c>
      <c r="D41">
        <v>4712</v>
      </c>
      <c r="E41" s="2">
        <v>4711</v>
      </c>
      <c r="F41" t="s">
        <v>33</v>
      </c>
      <c r="G41" s="27">
        <v>4570</v>
      </c>
      <c r="H41" t="s">
        <v>241</v>
      </c>
      <c r="I41" s="2">
        <v>3012</v>
      </c>
      <c r="J41" t="s">
        <v>199</v>
      </c>
      <c r="K41" s="2">
        <v>1444</v>
      </c>
      <c r="L41" s="53" t="s">
        <v>448</v>
      </c>
      <c r="M41" s="54">
        <v>3073</v>
      </c>
      <c r="N41" s="53" t="s">
        <v>447</v>
      </c>
      <c r="O41" s="54">
        <v>1485</v>
      </c>
      <c r="P41" s="68" t="s">
        <v>447</v>
      </c>
      <c r="Q41" s="69">
        <v>1487</v>
      </c>
      <c r="R41" s="68" t="s">
        <v>447</v>
      </c>
      <c r="S41" s="2">
        <v>1482</v>
      </c>
      <c r="T41" s="68" t="s">
        <v>447</v>
      </c>
      <c r="U41" s="2">
        <v>1490</v>
      </c>
      <c r="V41" s="68" t="s">
        <v>447</v>
      </c>
      <c r="W41" s="80">
        <v>1487</v>
      </c>
      <c r="X41" s="68" t="s">
        <v>447</v>
      </c>
      <c r="Y41" s="80">
        <v>1509</v>
      </c>
      <c r="Z41" s="68" t="s">
        <v>447</v>
      </c>
      <c r="AA41" s="80">
        <v>1521</v>
      </c>
      <c r="AB41" s="68" t="s">
        <v>447</v>
      </c>
      <c r="AC41" s="80">
        <v>1512</v>
      </c>
      <c r="AD41" s="68" t="s">
        <v>447</v>
      </c>
      <c r="AE41" s="80">
        <v>1515</v>
      </c>
      <c r="AF41" s="68" t="s">
        <v>447</v>
      </c>
      <c r="AG41" s="80">
        <v>1464</v>
      </c>
      <c r="AH41" s="68" t="s">
        <v>447</v>
      </c>
      <c r="AI41" s="80">
        <v>1421</v>
      </c>
      <c r="AJ41" s="68" t="s">
        <v>447</v>
      </c>
      <c r="AK41" s="80">
        <v>1354</v>
      </c>
      <c r="AL41" s="68" t="s">
        <v>447</v>
      </c>
      <c r="AM41" s="80">
        <v>1263</v>
      </c>
      <c r="AN41" s="68" t="s">
        <v>447</v>
      </c>
      <c r="AO41" s="80">
        <v>1162</v>
      </c>
    </row>
    <row r="42" spans="2:41" ht="12">
      <c r="B42" t="s">
        <v>34</v>
      </c>
      <c r="C42">
        <v>2395</v>
      </c>
      <c r="D42">
        <v>2476</v>
      </c>
      <c r="E42" s="2">
        <v>2542</v>
      </c>
      <c r="F42" t="s">
        <v>34</v>
      </c>
      <c r="G42" s="27">
        <v>2539</v>
      </c>
      <c r="H42" t="s">
        <v>29</v>
      </c>
      <c r="I42" s="2">
        <v>5739</v>
      </c>
      <c r="J42" t="s">
        <v>241</v>
      </c>
      <c r="K42" s="2">
        <v>3241</v>
      </c>
      <c r="L42" s="53" t="s">
        <v>449</v>
      </c>
      <c r="M42" s="54">
        <v>5868</v>
      </c>
      <c r="N42" s="53" t="s">
        <v>448</v>
      </c>
      <c r="O42" s="54">
        <v>3221</v>
      </c>
      <c r="P42" s="68" t="s">
        <v>448</v>
      </c>
      <c r="Q42" s="69">
        <v>3275</v>
      </c>
      <c r="R42" s="68" t="s">
        <v>448</v>
      </c>
      <c r="S42" s="2">
        <v>3337</v>
      </c>
      <c r="T42" s="68" t="s">
        <v>448</v>
      </c>
      <c r="U42" s="2">
        <v>3414</v>
      </c>
      <c r="V42" s="68" t="s">
        <v>448</v>
      </c>
      <c r="W42" s="80">
        <v>3424</v>
      </c>
      <c r="X42" s="68" t="s">
        <v>448</v>
      </c>
      <c r="Y42" s="80">
        <v>3433</v>
      </c>
      <c r="Z42" s="68" t="s">
        <v>448</v>
      </c>
      <c r="AA42" s="80">
        <v>3526</v>
      </c>
      <c r="AB42" s="68" t="s">
        <v>448</v>
      </c>
      <c r="AC42" s="80">
        <v>3503</v>
      </c>
      <c r="AD42" s="68" t="s">
        <v>448</v>
      </c>
      <c r="AE42" s="80">
        <v>3552</v>
      </c>
      <c r="AF42" s="68" t="s">
        <v>448</v>
      </c>
      <c r="AG42" s="80">
        <v>3533</v>
      </c>
      <c r="AH42" s="68" t="s">
        <v>448</v>
      </c>
      <c r="AI42" s="80">
        <v>3434</v>
      </c>
      <c r="AJ42" s="68" t="s">
        <v>448</v>
      </c>
      <c r="AK42" s="80">
        <v>3339</v>
      </c>
      <c r="AL42" s="68" t="s">
        <v>448</v>
      </c>
      <c r="AM42" s="80">
        <v>3138</v>
      </c>
      <c r="AN42" s="68" t="s">
        <v>448</v>
      </c>
      <c r="AO42" s="80">
        <v>2887</v>
      </c>
    </row>
    <row r="43" spans="2:41" ht="12">
      <c r="B43" t="s">
        <v>198</v>
      </c>
      <c r="C43">
        <v>4229</v>
      </c>
      <c r="D43">
        <v>4576</v>
      </c>
      <c r="E43" s="2">
        <v>4775</v>
      </c>
      <c r="F43" t="s">
        <v>198</v>
      </c>
      <c r="G43" s="27">
        <v>4893</v>
      </c>
      <c r="H43" t="s">
        <v>30</v>
      </c>
      <c r="I43" s="2">
        <v>11706</v>
      </c>
      <c r="J43" t="s">
        <v>29</v>
      </c>
      <c r="K43" s="2">
        <v>5846</v>
      </c>
      <c r="L43" s="53" t="s">
        <v>450</v>
      </c>
      <c r="M43" s="54">
        <v>12044</v>
      </c>
      <c r="N43" s="53" t="s">
        <v>449</v>
      </c>
      <c r="O43" s="54">
        <v>5901</v>
      </c>
      <c r="P43" s="68" t="s">
        <v>449</v>
      </c>
      <c r="Q43" s="69">
        <v>5922</v>
      </c>
      <c r="R43" s="68" t="s">
        <v>449</v>
      </c>
      <c r="S43" s="2">
        <v>5992</v>
      </c>
      <c r="T43" s="68" t="s">
        <v>449</v>
      </c>
      <c r="U43" s="2">
        <v>6037</v>
      </c>
      <c r="V43" s="68" t="s">
        <v>449</v>
      </c>
      <c r="W43" s="80">
        <v>6030</v>
      </c>
      <c r="X43" s="68" t="s">
        <v>449</v>
      </c>
      <c r="Y43" s="80">
        <v>6084</v>
      </c>
      <c r="Z43" s="68" t="s">
        <v>449</v>
      </c>
      <c r="AA43" s="80">
        <v>6123</v>
      </c>
      <c r="AB43" s="68" t="s">
        <v>449</v>
      </c>
      <c r="AC43" s="80">
        <v>6142</v>
      </c>
      <c r="AD43" s="68" t="s">
        <v>449</v>
      </c>
      <c r="AE43" s="80">
        <v>6165</v>
      </c>
      <c r="AF43" s="68" t="s">
        <v>449</v>
      </c>
      <c r="AG43" s="80">
        <v>6164</v>
      </c>
      <c r="AH43" s="68" t="s">
        <v>449</v>
      </c>
      <c r="AI43" s="80">
        <v>6045</v>
      </c>
      <c r="AJ43" s="68" t="s">
        <v>449</v>
      </c>
      <c r="AK43" s="80">
        <v>5838</v>
      </c>
      <c r="AL43" s="68" t="s">
        <v>449</v>
      </c>
      <c r="AM43" s="80">
        <v>5641</v>
      </c>
      <c r="AN43" s="68" t="s">
        <v>449</v>
      </c>
      <c r="AO43" s="80">
        <v>5283</v>
      </c>
    </row>
    <row r="44" spans="2:41" ht="12">
      <c r="B44" t="s">
        <v>35</v>
      </c>
      <c r="C44">
        <v>330</v>
      </c>
      <c r="D44">
        <v>345</v>
      </c>
      <c r="E44" s="2">
        <v>352</v>
      </c>
      <c r="F44" t="s">
        <v>35</v>
      </c>
      <c r="G44" s="27">
        <v>350</v>
      </c>
      <c r="H44" t="s">
        <v>31</v>
      </c>
      <c r="I44" s="2">
        <v>7412</v>
      </c>
      <c r="J44" t="s">
        <v>30</v>
      </c>
      <c r="K44" s="2">
        <v>11880</v>
      </c>
      <c r="L44" s="53" t="s">
        <v>451</v>
      </c>
      <c r="M44" s="54">
        <v>7828</v>
      </c>
      <c r="N44" s="53" t="s">
        <v>450</v>
      </c>
      <c r="O44" s="54">
        <v>12151</v>
      </c>
      <c r="P44" s="68" t="s">
        <v>450</v>
      </c>
      <c r="Q44" s="69">
        <v>11199</v>
      </c>
      <c r="R44" s="68" t="s">
        <v>450</v>
      </c>
      <c r="S44" s="2">
        <v>9680</v>
      </c>
      <c r="T44" s="68" t="s">
        <v>450</v>
      </c>
      <c r="U44" s="2">
        <v>8947</v>
      </c>
      <c r="V44" s="68" t="s">
        <v>450</v>
      </c>
      <c r="W44" s="80">
        <v>8626</v>
      </c>
      <c r="X44" s="68" t="s">
        <v>450</v>
      </c>
      <c r="Y44" s="80">
        <v>8341</v>
      </c>
      <c r="Z44" s="68" t="s">
        <v>450</v>
      </c>
      <c r="AA44" s="80">
        <v>8415</v>
      </c>
      <c r="AB44" s="68" t="s">
        <v>450</v>
      </c>
      <c r="AC44" s="80">
        <v>8008</v>
      </c>
      <c r="AD44" s="68" t="s">
        <v>450</v>
      </c>
      <c r="AE44" s="80">
        <v>7771</v>
      </c>
      <c r="AF44" s="68" t="s">
        <v>450</v>
      </c>
      <c r="AG44" s="80">
        <v>7772</v>
      </c>
      <c r="AH44" s="68" t="s">
        <v>450</v>
      </c>
      <c r="AI44" s="80">
        <v>7503</v>
      </c>
      <c r="AJ44" s="68" t="s">
        <v>450</v>
      </c>
      <c r="AK44" s="80">
        <v>6978</v>
      </c>
      <c r="AL44" s="68" t="s">
        <v>450</v>
      </c>
      <c r="AM44" s="80">
        <v>6440</v>
      </c>
      <c r="AN44" s="68" t="s">
        <v>450</v>
      </c>
      <c r="AO44" s="80">
        <v>5826</v>
      </c>
    </row>
    <row r="45" spans="2:41" ht="12">
      <c r="B45" t="s">
        <v>208</v>
      </c>
      <c r="C45">
        <v>7838</v>
      </c>
      <c r="D45">
        <v>8027</v>
      </c>
      <c r="E45" s="2">
        <v>8171</v>
      </c>
      <c r="F45" t="s">
        <v>208</v>
      </c>
      <c r="G45" s="27">
        <v>8300</v>
      </c>
      <c r="H45" t="s">
        <v>32</v>
      </c>
      <c r="I45" s="2">
        <v>255</v>
      </c>
      <c r="J45" t="s">
        <v>31</v>
      </c>
      <c r="K45" s="2">
        <v>7471</v>
      </c>
      <c r="L45" s="53" t="s">
        <v>452</v>
      </c>
      <c r="M45" s="54">
        <v>244</v>
      </c>
      <c r="N45" s="53" t="s">
        <v>451</v>
      </c>
      <c r="O45" s="54">
        <v>8023</v>
      </c>
      <c r="P45" s="68" t="s">
        <v>451</v>
      </c>
      <c r="Q45" s="69">
        <v>8086</v>
      </c>
      <c r="R45" s="68" t="s">
        <v>451</v>
      </c>
      <c r="S45" s="2">
        <v>8266</v>
      </c>
      <c r="T45" s="68" t="s">
        <v>451</v>
      </c>
      <c r="U45" s="2">
        <v>8350</v>
      </c>
      <c r="V45" s="68" t="s">
        <v>451</v>
      </c>
      <c r="W45" s="80">
        <v>8501</v>
      </c>
      <c r="X45" s="68" t="s">
        <v>451</v>
      </c>
      <c r="Y45" s="80">
        <v>8779</v>
      </c>
      <c r="Z45" s="68" t="s">
        <v>451</v>
      </c>
      <c r="AA45" s="80">
        <v>8852</v>
      </c>
      <c r="AB45" s="68" t="s">
        <v>451</v>
      </c>
      <c r="AC45" s="80">
        <v>8980</v>
      </c>
      <c r="AD45" s="68" t="s">
        <v>451</v>
      </c>
      <c r="AE45" s="80">
        <v>8742</v>
      </c>
      <c r="AF45" s="68" t="s">
        <v>451</v>
      </c>
      <c r="AG45" s="80">
        <v>8455</v>
      </c>
      <c r="AH45" s="68" t="s">
        <v>451</v>
      </c>
      <c r="AI45" s="80">
        <v>7794</v>
      </c>
      <c r="AJ45" s="68" t="s">
        <v>451</v>
      </c>
      <c r="AK45" s="80">
        <v>6718</v>
      </c>
      <c r="AL45" s="68" t="s">
        <v>451</v>
      </c>
      <c r="AM45" s="80">
        <v>5745</v>
      </c>
      <c r="AN45" s="68" t="s">
        <v>451</v>
      </c>
      <c r="AO45" s="80">
        <v>4722</v>
      </c>
    </row>
    <row r="46" spans="2:41" ht="12">
      <c r="B46" t="s">
        <v>36</v>
      </c>
      <c r="C46">
        <v>9587</v>
      </c>
      <c r="D46">
        <v>9829</v>
      </c>
      <c r="E46" s="2">
        <v>10403</v>
      </c>
      <c r="F46" t="s">
        <v>36</v>
      </c>
      <c r="G46" s="27">
        <v>10657</v>
      </c>
      <c r="H46" t="s">
        <v>229</v>
      </c>
      <c r="I46" s="2">
        <v>475</v>
      </c>
      <c r="J46" t="s">
        <v>32</v>
      </c>
      <c r="K46" s="2">
        <v>247</v>
      </c>
      <c r="L46" s="53" t="s">
        <v>453</v>
      </c>
      <c r="M46" s="54">
        <v>571</v>
      </c>
      <c r="N46" s="53" t="s">
        <v>452</v>
      </c>
      <c r="O46" s="54">
        <v>235</v>
      </c>
      <c r="P46" s="68" t="s">
        <v>452</v>
      </c>
      <c r="Q46" s="69">
        <v>229</v>
      </c>
      <c r="R46" s="68" t="s">
        <v>452</v>
      </c>
      <c r="S46" s="2">
        <v>215</v>
      </c>
      <c r="T46" s="68" t="s">
        <v>452</v>
      </c>
      <c r="U46" s="2">
        <v>239</v>
      </c>
      <c r="V46" s="68" t="s">
        <v>452</v>
      </c>
      <c r="W46" s="80">
        <v>243</v>
      </c>
      <c r="X46" s="68" t="s">
        <v>452</v>
      </c>
      <c r="Y46" s="80">
        <v>249</v>
      </c>
      <c r="Z46" s="68" t="s">
        <v>452</v>
      </c>
      <c r="AA46" s="80">
        <v>260</v>
      </c>
      <c r="AB46" s="68" t="s">
        <v>452</v>
      </c>
      <c r="AC46" s="80">
        <v>272</v>
      </c>
      <c r="AD46" s="68" t="s">
        <v>452</v>
      </c>
      <c r="AE46" s="80">
        <v>336</v>
      </c>
      <c r="AF46" s="68" t="s">
        <v>452</v>
      </c>
      <c r="AG46" s="80">
        <v>379</v>
      </c>
      <c r="AH46" s="68" t="s">
        <v>452</v>
      </c>
      <c r="AI46" s="80">
        <v>379</v>
      </c>
      <c r="AJ46" s="68" t="s">
        <v>452</v>
      </c>
      <c r="AK46" s="80">
        <v>381</v>
      </c>
      <c r="AL46" s="68" t="s">
        <v>452</v>
      </c>
      <c r="AM46" s="80">
        <v>370</v>
      </c>
      <c r="AN46" s="68" t="s">
        <v>452</v>
      </c>
      <c r="AO46" s="80">
        <v>330</v>
      </c>
    </row>
    <row r="47" spans="2:41" ht="12">
      <c r="B47" t="s">
        <v>37</v>
      </c>
      <c r="C47">
        <v>5355</v>
      </c>
      <c r="D47">
        <v>5279</v>
      </c>
      <c r="E47" s="2">
        <v>5346</v>
      </c>
      <c r="F47" t="s">
        <v>37</v>
      </c>
      <c r="G47" s="27">
        <v>4984</v>
      </c>
      <c r="H47" t="s">
        <v>33</v>
      </c>
      <c r="I47" s="2">
        <v>4596</v>
      </c>
      <c r="J47" t="s">
        <v>229</v>
      </c>
      <c r="K47" s="2">
        <v>524</v>
      </c>
      <c r="L47" s="53" t="s">
        <v>454</v>
      </c>
      <c r="M47" s="54">
        <v>4553</v>
      </c>
      <c r="N47" s="53" t="s">
        <v>453</v>
      </c>
      <c r="O47" s="54">
        <v>623</v>
      </c>
      <c r="P47" s="68" t="s">
        <v>453</v>
      </c>
      <c r="Q47" s="69">
        <v>661</v>
      </c>
      <c r="R47" s="68" t="s">
        <v>453</v>
      </c>
      <c r="S47" s="2">
        <v>678</v>
      </c>
      <c r="T47" s="68" t="s">
        <v>453</v>
      </c>
      <c r="U47" s="2">
        <v>700</v>
      </c>
      <c r="V47" s="68" t="s">
        <v>453</v>
      </c>
      <c r="W47" s="80">
        <v>712</v>
      </c>
      <c r="X47" s="68" t="s">
        <v>453</v>
      </c>
      <c r="Y47" s="80">
        <v>736</v>
      </c>
      <c r="Z47" s="68" t="s">
        <v>453</v>
      </c>
      <c r="AA47" s="80">
        <v>761</v>
      </c>
      <c r="AB47" s="68" t="s">
        <v>453</v>
      </c>
      <c r="AC47" s="80">
        <v>796</v>
      </c>
      <c r="AD47" s="68" t="s">
        <v>453</v>
      </c>
      <c r="AE47" s="80">
        <v>847</v>
      </c>
      <c r="AF47" s="68" t="s">
        <v>453</v>
      </c>
      <c r="AG47" s="80">
        <v>871</v>
      </c>
      <c r="AH47" s="68" t="s">
        <v>453</v>
      </c>
      <c r="AI47" s="80">
        <v>886</v>
      </c>
      <c r="AJ47" s="68" t="s">
        <v>453</v>
      </c>
      <c r="AK47" s="80">
        <v>901</v>
      </c>
      <c r="AL47" s="68" t="s">
        <v>453</v>
      </c>
      <c r="AM47" s="80">
        <v>975</v>
      </c>
      <c r="AN47" s="68" t="s">
        <v>453</v>
      </c>
      <c r="AO47" s="80">
        <v>951</v>
      </c>
    </row>
    <row r="48" spans="2:41" ht="12">
      <c r="B48" t="s">
        <v>38</v>
      </c>
      <c r="C48">
        <v>1739</v>
      </c>
      <c r="D48">
        <v>1811</v>
      </c>
      <c r="E48" s="2">
        <v>1837</v>
      </c>
      <c r="F48" t="s">
        <v>38</v>
      </c>
      <c r="G48" s="27">
        <v>1791</v>
      </c>
      <c r="H48" t="s">
        <v>34</v>
      </c>
      <c r="I48" s="2">
        <v>2581</v>
      </c>
      <c r="J48" t="s">
        <v>33</v>
      </c>
      <c r="K48" s="2">
        <v>4615</v>
      </c>
      <c r="L48" s="53" t="s">
        <v>455</v>
      </c>
      <c r="M48" s="54">
        <v>2634</v>
      </c>
      <c r="N48" s="53" t="s">
        <v>454</v>
      </c>
      <c r="O48" s="54">
        <v>4455</v>
      </c>
      <c r="P48" s="68" t="s">
        <v>454</v>
      </c>
      <c r="Q48" s="69">
        <v>4482</v>
      </c>
      <c r="R48" s="68" t="s">
        <v>454</v>
      </c>
      <c r="S48" s="2">
        <v>4435</v>
      </c>
      <c r="T48" s="68" t="s">
        <v>454</v>
      </c>
      <c r="U48" s="2">
        <v>4688</v>
      </c>
      <c r="V48" s="68" t="s">
        <v>454</v>
      </c>
      <c r="W48" s="80">
        <v>4736</v>
      </c>
      <c r="X48" s="68" t="s">
        <v>454</v>
      </c>
      <c r="Y48" s="80">
        <v>4744</v>
      </c>
      <c r="Z48" s="68" t="s">
        <v>454</v>
      </c>
      <c r="AA48" s="80">
        <v>4765</v>
      </c>
      <c r="AB48" s="68" t="s">
        <v>454</v>
      </c>
      <c r="AC48" s="80">
        <v>4830</v>
      </c>
      <c r="AD48" s="68" t="s">
        <v>454</v>
      </c>
      <c r="AE48" s="80">
        <v>4730</v>
      </c>
      <c r="AF48" s="68" t="s">
        <v>454</v>
      </c>
      <c r="AG48" s="80">
        <v>4556</v>
      </c>
      <c r="AH48" s="68" t="s">
        <v>454</v>
      </c>
      <c r="AI48" s="80">
        <v>4424</v>
      </c>
      <c r="AJ48" s="68" t="s">
        <v>454</v>
      </c>
      <c r="AK48" s="80">
        <v>4111</v>
      </c>
      <c r="AL48" s="68" t="s">
        <v>454</v>
      </c>
      <c r="AM48" s="80">
        <v>3712</v>
      </c>
      <c r="AN48" s="68" t="s">
        <v>454</v>
      </c>
      <c r="AO48" s="80">
        <v>3354</v>
      </c>
    </row>
    <row r="49" spans="2:41" ht="12">
      <c r="B49" t="s">
        <v>39</v>
      </c>
      <c r="C49">
        <v>11321</v>
      </c>
      <c r="D49">
        <v>11399</v>
      </c>
      <c r="E49" s="2">
        <v>11770</v>
      </c>
      <c r="F49" t="s">
        <v>39</v>
      </c>
      <c r="G49" s="27">
        <v>11907</v>
      </c>
      <c r="H49" t="s">
        <v>198</v>
      </c>
      <c r="I49" s="2">
        <v>5099</v>
      </c>
      <c r="J49" t="s">
        <v>34</v>
      </c>
      <c r="K49" s="2">
        <v>2591</v>
      </c>
      <c r="L49" s="53" t="s">
        <v>456</v>
      </c>
      <c r="M49" s="54">
        <v>5448</v>
      </c>
      <c r="N49" s="53" t="s">
        <v>455</v>
      </c>
      <c r="O49" s="54">
        <v>2638</v>
      </c>
      <c r="P49" s="68" t="s">
        <v>455</v>
      </c>
      <c r="Q49" s="69">
        <v>2298</v>
      </c>
      <c r="R49" s="68" t="s">
        <v>455</v>
      </c>
      <c r="S49" s="2">
        <v>2163</v>
      </c>
      <c r="T49" s="68" t="s">
        <v>455</v>
      </c>
      <c r="U49" s="2">
        <v>2114</v>
      </c>
      <c r="V49" s="68" t="s">
        <v>455</v>
      </c>
      <c r="W49" s="80">
        <v>2041</v>
      </c>
      <c r="X49" s="68" t="s">
        <v>455</v>
      </c>
      <c r="Y49" s="80">
        <v>1958</v>
      </c>
      <c r="Z49" s="68" t="s">
        <v>455</v>
      </c>
      <c r="AA49" s="80">
        <v>1919</v>
      </c>
      <c r="AB49" s="68" t="s">
        <v>455</v>
      </c>
      <c r="AC49" s="80">
        <v>1905</v>
      </c>
      <c r="AD49" s="68" t="s">
        <v>455</v>
      </c>
      <c r="AE49" s="80">
        <v>1904</v>
      </c>
      <c r="AF49" s="68" t="s">
        <v>455</v>
      </c>
      <c r="AG49" s="80">
        <v>1888</v>
      </c>
      <c r="AH49" s="68" t="s">
        <v>455</v>
      </c>
      <c r="AI49" s="80">
        <v>1844</v>
      </c>
      <c r="AJ49" s="68" t="s">
        <v>455</v>
      </c>
      <c r="AK49" s="80">
        <v>1776</v>
      </c>
      <c r="AL49" s="68" t="s">
        <v>455</v>
      </c>
      <c r="AM49" s="80">
        <v>1685</v>
      </c>
      <c r="AN49" s="68" t="s">
        <v>455</v>
      </c>
      <c r="AO49" s="80">
        <v>1568</v>
      </c>
    </row>
    <row r="50" spans="2:41" ht="12">
      <c r="B50" t="s">
        <v>40</v>
      </c>
      <c r="C50">
        <v>1866</v>
      </c>
      <c r="D50">
        <v>1909</v>
      </c>
      <c r="E50" s="2">
        <v>1937</v>
      </c>
      <c r="F50" t="s">
        <v>40</v>
      </c>
      <c r="G50" s="27">
        <v>1937</v>
      </c>
      <c r="H50" t="s">
        <v>35</v>
      </c>
      <c r="I50" s="2">
        <v>356</v>
      </c>
      <c r="J50" t="s">
        <v>198</v>
      </c>
      <c r="K50" s="2">
        <v>5182</v>
      </c>
      <c r="L50" s="53" t="s">
        <v>457</v>
      </c>
      <c r="M50" s="54">
        <v>359</v>
      </c>
      <c r="N50" s="53" t="s">
        <v>456</v>
      </c>
      <c r="O50" s="54">
        <v>5497</v>
      </c>
      <c r="P50" s="68" t="s">
        <v>456</v>
      </c>
      <c r="Q50" s="69">
        <v>5494</v>
      </c>
      <c r="R50" s="68" t="s">
        <v>456</v>
      </c>
      <c r="S50" s="2">
        <v>5527</v>
      </c>
      <c r="T50" s="68" t="s">
        <v>456</v>
      </c>
      <c r="U50" s="2">
        <v>5820</v>
      </c>
      <c r="V50" s="68" t="s">
        <v>456</v>
      </c>
      <c r="W50" s="80">
        <v>5997</v>
      </c>
      <c r="X50" s="68" t="s">
        <v>456</v>
      </c>
      <c r="Y50" s="80">
        <v>5958</v>
      </c>
      <c r="Z50" s="68" t="s">
        <v>456</v>
      </c>
      <c r="AA50" s="80">
        <v>5930</v>
      </c>
      <c r="AB50" s="68" t="s">
        <v>456</v>
      </c>
      <c r="AC50" s="80">
        <v>5840</v>
      </c>
      <c r="AD50" s="68" t="s">
        <v>456</v>
      </c>
      <c r="AE50" s="80">
        <v>5626</v>
      </c>
      <c r="AF50" s="68" t="s">
        <v>456</v>
      </c>
      <c r="AG50" s="80">
        <v>5318</v>
      </c>
      <c r="AH50" s="68" t="s">
        <v>456</v>
      </c>
      <c r="AI50" s="80">
        <v>5042</v>
      </c>
      <c r="AJ50" s="68" t="s">
        <v>456</v>
      </c>
      <c r="AK50" s="80">
        <v>4692</v>
      </c>
      <c r="AL50" s="68" t="s">
        <v>456</v>
      </c>
      <c r="AM50" s="80">
        <v>4397</v>
      </c>
      <c r="AN50" s="68" t="s">
        <v>456</v>
      </c>
      <c r="AO50" s="80">
        <v>4067</v>
      </c>
    </row>
    <row r="51" spans="2:41" ht="12">
      <c r="B51" t="s">
        <v>41</v>
      </c>
      <c r="C51">
        <v>1421</v>
      </c>
      <c r="D51">
        <v>1545</v>
      </c>
      <c r="E51" s="2">
        <v>1601</v>
      </c>
      <c r="F51" t="s">
        <v>41</v>
      </c>
      <c r="G51" s="27">
        <v>1631</v>
      </c>
      <c r="H51" t="s">
        <v>208</v>
      </c>
      <c r="I51" s="2">
        <v>8431</v>
      </c>
      <c r="J51" t="s">
        <v>35</v>
      </c>
      <c r="K51" s="2">
        <v>358</v>
      </c>
      <c r="L51" s="53" t="s">
        <v>458</v>
      </c>
      <c r="M51" s="54">
        <v>9094</v>
      </c>
      <c r="N51" s="53" t="s">
        <v>457</v>
      </c>
      <c r="O51" s="54">
        <v>360</v>
      </c>
      <c r="P51" s="68" t="s">
        <v>457</v>
      </c>
      <c r="Q51" s="69">
        <v>335</v>
      </c>
      <c r="R51" s="68" t="s">
        <v>457</v>
      </c>
      <c r="S51" s="2">
        <v>335</v>
      </c>
      <c r="T51" s="68" t="s">
        <v>457</v>
      </c>
      <c r="U51" s="2">
        <v>325</v>
      </c>
      <c r="V51" s="68" t="s">
        <v>457</v>
      </c>
      <c r="W51" s="80">
        <v>372</v>
      </c>
      <c r="X51" s="68" t="s">
        <v>457</v>
      </c>
      <c r="Y51" s="80">
        <v>392</v>
      </c>
      <c r="Z51" s="68" t="s">
        <v>457</v>
      </c>
      <c r="AA51" s="80">
        <v>383</v>
      </c>
      <c r="AB51" s="68" t="s">
        <v>457</v>
      </c>
      <c r="AC51" s="80">
        <v>386</v>
      </c>
      <c r="AD51" s="68" t="s">
        <v>457</v>
      </c>
      <c r="AE51" s="80">
        <v>406</v>
      </c>
      <c r="AF51" s="68" t="s">
        <v>457</v>
      </c>
      <c r="AG51" s="80">
        <v>503</v>
      </c>
      <c r="AH51" s="68" t="s">
        <v>457</v>
      </c>
      <c r="AI51" s="80">
        <v>514</v>
      </c>
      <c r="AJ51" s="68" t="s">
        <v>457</v>
      </c>
      <c r="AK51" s="80">
        <v>501</v>
      </c>
      <c r="AL51" s="68" t="s">
        <v>457</v>
      </c>
      <c r="AM51" s="80">
        <v>477</v>
      </c>
      <c r="AN51" s="68" t="s">
        <v>457</v>
      </c>
      <c r="AO51" s="80">
        <v>446</v>
      </c>
    </row>
    <row r="52" spans="2:41" ht="12">
      <c r="B52" t="s">
        <v>42</v>
      </c>
      <c r="C52">
        <v>9496</v>
      </c>
      <c r="D52">
        <v>9626</v>
      </c>
      <c r="E52" s="2">
        <v>9539</v>
      </c>
      <c r="F52" t="s">
        <v>42</v>
      </c>
      <c r="G52" s="27">
        <v>9526</v>
      </c>
      <c r="H52" t="s">
        <v>36</v>
      </c>
      <c r="I52" s="2">
        <v>10797</v>
      </c>
      <c r="J52" t="s">
        <v>208</v>
      </c>
      <c r="K52" s="2">
        <v>8716</v>
      </c>
      <c r="L52" s="53" t="s">
        <v>459</v>
      </c>
      <c r="M52" s="54">
        <v>11235</v>
      </c>
      <c r="N52" s="53" t="s">
        <v>458</v>
      </c>
      <c r="O52" s="54">
        <v>6969</v>
      </c>
      <c r="P52" s="68" t="s">
        <v>458</v>
      </c>
      <c r="Q52" s="69">
        <v>6573</v>
      </c>
      <c r="R52" s="68" t="s">
        <v>458</v>
      </c>
      <c r="S52" s="2">
        <v>6358</v>
      </c>
      <c r="T52" s="68" t="s">
        <v>458</v>
      </c>
      <c r="U52" s="2">
        <v>6101</v>
      </c>
      <c r="V52" s="68" t="s">
        <v>458</v>
      </c>
      <c r="W52" s="80">
        <v>5883</v>
      </c>
      <c r="X52" s="68" t="s">
        <v>458</v>
      </c>
      <c r="Y52" s="80">
        <v>5806</v>
      </c>
      <c r="Z52" s="68" t="s">
        <v>458</v>
      </c>
      <c r="AA52" s="80">
        <v>5836</v>
      </c>
      <c r="AB52" s="68" t="s">
        <v>458</v>
      </c>
      <c r="AC52" s="80">
        <v>5842</v>
      </c>
      <c r="AD52" s="68" t="s">
        <v>458</v>
      </c>
      <c r="AE52" s="80">
        <v>5802</v>
      </c>
      <c r="AF52" s="68" t="s">
        <v>458</v>
      </c>
      <c r="AG52" s="80">
        <v>5849</v>
      </c>
      <c r="AH52" s="68" t="s">
        <v>458</v>
      </c>
      <c r="AI52" s="80">
        <v>5779</v>
      </c>
      <c r="AJ52" s="68" t="s">
        <v>458</v>
      </c>
      <c r="AK52" s="80">
        <v>5515</v>
      </c>
      <c r="AL52" s="68" t="s">
        <v>458</v>
      </c>
      <c r="AM52" s="80">
        <v>5239</v>
      </c>
      <c r="AN52" s="68" t="s">
        <v>458</v>
      </c>
      <c r="AO52" s="80">
        <v>4822</v>
      </c>
    </row>
    <row r="53" spans="2:41" ht="12">
      <c r="B53" t="s">
        <v>96</v>
      </c>
      <c r="C53">
        <v>3906</v>
      </c>
      <c r="D53">
        <v>3958</v>
      </c>
      <c r="E53" s="2">
        <v>3947</v>
      </c>
      <c r="F53" t="s">
        <v>96</v>
      </c>
      <c r="G53" s="27">
        <v>3981</v>
      </c>
      <c r="H53" t="s">
        <v>37</v>
      </c>
      <c r="I53" s="2">
        <v>5321</v>
      </c>
      <c r="J53" t="s">
        <v>36</v>
      </c>
      <c r="K53" s="2">
        <v>11035</v>
      </c>
      <c r="L53" s="53" t="s">
        <v>460</v>
      </c>
      <c r="M53" s="54">
        <v>4031</v>
      </c>
      <c r="N53" s="53" t="s">
        <v>459</v>
      </c>
      <c r="O53" s="54">
        <v>11346</v>
      </c>
      <c r="P53" s="68" t="s">
        <v>459</v>
      </c>
      <c r="Q53" s="69">
        <v>11514</v>
      </c>
      <c r="R53" s="68" t="s">
        <v>459</v>
      </c>
      <c r="S53" s="2">
        <v>11515</v>
      </c>
      <c r="T53" s="68" t="s">
        <v>459</v>
      </c>
      <c r="U53" s="2">
        <v>11378</v>
      </c>
      <c r="V53" s="68" t="s">
        <v>459</v>
      </c>
      <c r="W53" s="80">
        <v>11468</v>
      </c>
      <c r="X53" s="68" t="s">
        <v>459</v>
      </c>
      <c r="Y53" s="80">
        <v>11524</v>
      </c>
      <c r="Z53" s="68" t="s">
        <v>459</v>
      </c>
      <c r="AA53" s="80">
        <v>11053</v>
      </c>
      <c r="AB53" s="68" t="s">
        <v>459</v>
      </c>
      <c r="AC53" s="80">
        <v>11037</v>
      </c>
      <c r="AD53" s="68" t="s">
        <v>459</v>
      </c>
      <c r="AE53" s="80">
        <v>11009</v>
      </c>
      <c r="AF53" s="68" t="s">
        <v>459</v>
      </c>
      <c r="AG53" s="80">
        <v>10959</v>
      </c>
      <c r="AH53" s="68" t="s">
        <v>459</v>
      </c>
      <c r="AI53" s="80">
        <v>11209</v>
      </c>
      <c r="AJ53" s="68" t="s">
        <v>459</v>
      </c>
      <c r="AK53" s="80">
        <v>10903</v>
      </c>
      <c r="AL53" s="68" t="s">
        <v>459</v>
      </c>
      <c r="AM53" s="80">
        <v>10242</v>
      </c>
      <c r="AN53" s="68" t="s">
        <v>459</v>
      </c>
      <c r="AO53" s="80">
        <v>9538</v>
      </c>
    </row>
    <row r="54" spans="2:41" ht="12">
      <c r="B54" t="s">
        <v>43</v>
      </c>
      <c r="C54">
        <v>4288</v>
      </c>
      <c r="D54">
        <v>4396</v>
      </c>
      <c r="E54" s="2">
        <v>4420</v>
      </c>
      <c r="F54" t="s">
        <v>43</v>
      </c>
      <c r="G54" s="27">
        <v>4459</v>
      </c>
      <c r="H54" t="s">
        <v>38</v>
      </c>
      <c r="I54" s="2">
        <v>1792</v>
      </c>
      <c r="J54" t="s">
        <v>37</v>
      </c>
      <c r="K54" s="2">
        <v>4526</v>
      </c>
      <c r="L54" s="53" t="s">
        <v>461</v>
      </c>
      <c r="M54" s="54">
        <v>1733</v>
      </c>
      <c r="N54" s="53" t="s">
        <v>460</v>
      </c>
      <c r="O54" s="54">
        <v>3958</v>
      </c>
      <c r="P54" s="68" t="s">
        <v>460</v>
      </c>
      <c r="Q54" s="69">
        <v>3854</v>
      </c>
      <c r="R54" s="68" t="s">
        <v>460</v>
      </c>
      <c r="S54" s="2">
        <v>3628</v>
      </c>
      <c r="T54" s="68" t="s">
        <v>460</v>
      </c>
      <c r="U54" s="2">
        <v>3419</v>
      </c>
      <c r="V54" s="68" t="s">
        <v>460</v>
      </c>
      <c r="W54" s="80">
        <v>3818</v>
      </c>
      <c r="X54" s="68" t="s">
        <v>460</v>
      </c>
      <c r="Y54" s="80">
        <v>3838</v>
      </c>
      <c r="Z54" s="68" t="s">
        <v>460</v>
      </c>
      <c r="AA54" s="80">
        <v>3775</v>
      </c>
      <c r="AB54" s="68" t="s">
        <v>460</v>
      </c>
      <c r="AC54" s="80">
        <v>3708</v>
      </c>
      <c r="AD54" s="68" t="s">
        <v>460</v>
      </c>
      <c r="AE54" s="80">
        <v>3655</v>
      </c>
      <c r="AF54" s="68" t="s">
        <v>460</v>
      </c>
      <c r="AG54" s="80">
        <v>3598</v>
      </c>
      <c r="AH54" s="68" t="s">
        <v>460</v>
      </c>
      <c r="AI54" s="80">
        <v>3546</v>
      </c>
      <c r="AJ54" s="68" t="s">
        <v>460</v>
      </c>
      <c r="AK54" s="80">
        <v>3430</v>
      </c>
      <c r="AL54" s="68" t="s">
        <v>460</v>
      </c>
      <c r="AM54" s="80">
        <v>3294</v>
      </c>
      <c r="AN54" s="68" t="s">
        <v>460</v>
      </c>
      <c r="AO54" s="80">
        <v>3022</v>
      </c>
    </row>
    <row r="55" spans="2:41" ht="12">
      <c r="B55" t="s">
        <v>44</v>
      </c>
      <c r="C55">
        <v>7096</v>
      </c>
      <c r="D55">
        <v>7185</v>
      </c>
      <c r="E55" s="2">
        <v>7294</v>
      </c>
      <c r="F55" t="s">
        <v>44</v>
      </c>
      <c r="G55" s="27">
        <v>7326</v>
      </c>
      <c r="H55" t="s">
        <v>39</v>
      </c>
      <c r="I55" s="2">
        <v>11811</v>
      </c>
      <c r="J55" t="s">
        <v>38</v>
      </c>
      <c r="K55" s="2">
        <v>1774</v>
      </c>
      <c r="L55" s="53" t="s">
        <v>462</v>
      </c>
      <c r="M55" s="54">
        <v>11890</v>
      </c>
      <c r="N55" s="53" t="s">
        <v>461</v>
      </c>
      <c r="O55" s="54">
        <v>1727</v>
      </c>
      <c r="P55" s="68" t="s">
        <v>461</v>
      </c>
      <c r="Q55" s="69">
        <v>1754</v>
      </c>
      <c r="R55" s="68" t="s">
        <v>461</v>
      </c>
      <c r="S55" s="2">
        <v>1726</v>
      </c>
      <c r="T55" s="68" t="s">
        <v>461</v>
      </c>
      <c r="U55" s="2">
        <v>1752</v>
      </c>
      <c r="V55" s="68" t="s">
        <v>461</v>
      </c>
      <c r="W55" s="80">
        <v>1757</v>
      </c>
      <c r="X55" s="68" t="s">
        <v>461</v>
      </c>
      <c r="Y55" s="80">
        <v>1742</v>
      </c>
      <c r="Z55" s="68" t="s">
        <v>461</v>
      </c>
      <c r="AA55" s="80">
        <v>1754</v>
      </c>
      <c r="AB55" s="68" t="s">
        <v>461</v>
      </c>
      <c r="AC55" s="80">
        <v>1747</v>
      </c>
      <c r="AD55" s="68" t="s">
        <v>461</v>
      </c>
      <c r="AE55" s="80">
        <v>1720</v>
      </c>
      <c r="AF55" s="68" t="s">
        <v>461</v>
      </c>
      <c r="AG55" s="80">
        <v>1682</v>
      </c>
      <c r="AH55" s="68" t="s">
        <v>461</v>
      </c>
      <c r="AI55" s="80">
        <v>1667</v>
      </c>
      <c r="AJ55" s="68" t="s">
        <v>461</v>
      </c>
      <c r="AK55" s="80">
        <v>1641</v>
      </c>
      <c r="AL55" s="68" t="s">
        <v>461</v>
      </c>
      <c r="AM55" s="80">
        <v>1560</v>
      </c>
      <c r="AN55" s="68" t="s">
        <v>461</v>
      </c>
      <c r="AO55" s="80">
        <v>1437</v>
      </c>
    </row>
    <row r="56" spans="2:41" ht="12">
      <c r="B56" t="s">
        <v>45</v>
      </c>
      <c r="C56">
        <v>327</v>
      </c>
      <c r="D56">
        <v>360</v>
      </c>
      <c r="E56" s="2">
        <v>382</v>
      </c>
      <c r="F56" t="s">
        <v>45</v>
      </c>
      <c r="G56" s="27">
        <v>383</v>
      </c>
      <c r="H56" t="s">
        <v>40</v>
      </c>
      <c r="I56" s="2">
        <v>2002</v>
      </c>
      <c r="J56" t="s">
        <v>39</v>
      </c>
      <c r="K56" s="2">
        <v>11990</v>
      </c>
      <c r="L56" s="53" t="s">
        <v>463</v>
      </c>
      <c r="M56" s="54">
        <v>175</v>
      </c>
      <c r="N56" s="53" t="s">
        <v>462</v>
      </c>
      <c r="O56" s="54">
        <v>11863</v>
      </c>
      <c r="P56" s="68" t="s">
        <v>462</v>
      </c>
      <c r="Q56" s="69">
        <v>12111</v>
      </c>
      <c r="R56" s="68" t="s">
        <v>462</v>
      </c>
      <c r="S56" s="2">
        <v>12109</v>
      </c>
      <c r="T56" s="68" t="s">
        <v>462</v>
      </c>
      <c r="U56" s="2">
        <v>12240</v>
      </c>
      <c r="V56" s="68" t="s">
        <v>462</v>
      </c>
      <c r="W56" s="80">
        <v>12253</v>
      </c>
      <c r="X56" s="68" t="s">
        <v>462</v>
      </c>
      <c r="Y56" s="80">
        <v>12345</v>
      </c>
      <c r="Z56" s="68" t="s">
        <v>462</v>
      </c>
      <c r="AA56" s="80">
        <v>12318</v>
      </c>
      <c r="AB56" s="68" t="s">
        <v>462</v>
      </c>
      <c r="AC56" s="80">
        <v>12345</v>
      </c>
      <c r="AD56" s="68" t="s">
        <v>462</v>
      </c>
      <c r="AE56" s="80">
        <v>12375</v>
      </c>
      <c r="AF56" s="68" t="s">
        <v>462</v>
      </c>
      <c r="AG56" s="80">
        <v>12200</v>
      </c>
      <c r="AH56" s="68" t="s">
        <v>462</v>
      </c>
      <c r="AI56" s="80">
        <v>11879</v>
      </c>
      <c r="AJ56" s="68" t="s">
        <v>462</v>
      </c>
      <c r="AK56" s="80">
        <v>11433</v>
      </c>
      <c r="AL56" s="68" t="s">
        <v>462</v>
      </c>
      <c r="AM56" s="80">
        <v>10949</v>
      </c>
      <c r="AN56" s="68" t="s">
        <v>462</v>
      </c>
      <c r="AO56" s="80">
        <v>10153</v>
      </c>
    </row>
    <row r="57" spans="2:41" ht="12">
      <c r="B57" t="s">
        <v>46</v>
      </c>
      <c r="C57">
        <v>10629</v>
      </c>
      <c r="D57">
        <v>10566</v>
      </c>
      <c r="E57" s="2">
        <v>10420</v>
      </c>
      <c r="F57" t="s">
        <v>46</v>
      </c>
      <c r="G57" s="27">
        <v>10033</v>
      </c>
      <c r="H57" t="s">
        <v>41</v>
      </c>
      <c r="I57" s="2">
        <v>1651</v>
      </c>
      <c r="J57" t="s">
        <v>40</v>
      </c>
      <c r="K57" s="2">
        <v>2038</v>
      </c>
      <c r="L57" s="53" t="s">
        <v>464</v>
      </c>
      <c r="M57" s="54">
        <v>2081</v>
      </c>
      <c r="N57" s="53" t="s">
        <v>463</v>
      </c>
      <c r="O57" s="54">
        <v>176</v>
      </c>
      <c r="P57" s="68" t="s">
        <v>463</v>
      </c>
      <c r="Q57" s="69">
        <v>182</v>
      </c>
      <c r="R57" s="68" t="s">
        <v>463</v>
      </c>
      <c r="S57" s="2">
        <v>220</v>
      </c>
      <c r="T57" s="68" t="s">
        <v>463</v>
      </c>
      <c r="U57" s="2">
        <v>235</v>
      </c>
      <c r="V57" s="68" t="s">
        <v>463</v>
      </c>
      <c r="W57" s="80">
        <v>256</v>
      </c>
      <c r="X57" s="68" t="s">
        <v>463</v>
      </c>
      <c r="Y57" s="80">
        <v>277</v>
      </c>
      <c r="Z57" s="68" t="s">
        <v>463</v>
      </c>
      <c r="AA57" s="80">
        <v>276</v>
      </c>
      <c r="AB57" s="68" t="s">
        <v>463</v>
      </c>
      <c r="AC57" s="80">
        <v>255</v>
      </c>
      <c r="AD57" s="68" t="s">
        <v>463</v>
      </c>
      <c r="AE57" s="80">
        <v>261</v>
      </c>
      <c r="AF57" s="68" t="s">
        <v>463</v>
      </c>
      <c r="AG57" s="80">
        <v>238</v>
      </c>
      <c r="AH57" s="68" t="s">
        <v>463</v>
      </c>
      <c r="AI57" s="80">
        <v>147</v>
      </c>
      <c r="AJ57" s="68" t="s">
        <v>463</v>
      </c>
      <c r="AK57" s="80">
        <v>138</v>
      </c>
      <c r="AL57" s="68" t="s">
        <v>463</v>
      </c>
      <c r="AM57" s="80">
        <v>129</v>
      </c>
      <c r="AN57" s="68" t="s">
        <v>463</v>
      </c>
      <c r="AO57" s="80">
        <v>116</v>
      </c>
    </row>
    <row r="58" spans="2:41" ht="12">
      <c r="B58" t="s">
        <v>47</v>
      </c>
      <c r="C58">
        <v>6151</v>
      </c>
      <c r="D58">
        <v>6187</v>
      </c>
      <c r="E58" s="2">
        <v>6211</v>
      </c>
      <c r="F58" t="s">
        <v>47</v>
      </c>
      <c r="G58" s="27">
        <v>6089</v>
      </c>
      <c r="H58" t="s">
        <v>42</v>
      </c>
      <c r="I58" s="2">
        <v>9583</v>
      </c>
      <c r="J58" t="s">
        <v>41</v>
      </c>
      <c r="K58" s="2">
        <v>1630</v>
      </c>
      <c r="L58" s="53" t="s">
        <v>465</v>
      </c>
      <c r="M58" s="54">
        <v>1654</v>
      </c>
      <c r="N58" s="53" t="s">
        <v>464</v>
      </c>
      <c r="O58" s="54">
        <v>2142</v>
      </c>
      <c r="P58" s="68" t="s">
        <v>464</v>
      </c>
      <c r="Q58" s="69">
        <v>2201</v>
      </c>
      <c r="R58" s="68" t="s">
        <v>464</v>
      </c>
      <c r="S58" s="2">
        <v>2209</v>
      </c>
      <c r="T58" s="68" t="s">
        <v>464</v>
      </c>
      <c r="U58" s="2">
        <v>2224</v>
      </c>
      <c r="V58" s="68" t="s">
        <v>464</v>
      </c>
      <c r="W58" s="80">
        <v>2221</v>
      </c>
      <c r="X58" s="68" t="s">
        <v>464</v>
      </c>
      <c r="Y58" s="80">
        <v>2246</v>
      </c>
      <c r="Z58" s="68" t="s">
        <v>464</v>
      </c>
      <c r="AA58" s="80">
        <v>2283</v>
      </c>
      <c r="AB58" s="68" t="s">
        <v>464</v>
      </c>
      <c r="AC58" s="80">
        <v>2336</v>
      </c>
      <c r="AD58" s="68" t="s">
        <v>464</v>
      </c>
      <c r="AE58" s="80">
        <v>2380</v>
      </c>
      <c r="AF58" s="68" t="s">
        <v>464</v>
      </c>
      <c r="AG58" s="80">
        <v>2363</v>
      </c>
      <c r="AH58" s="68" t="s">
        <v>464</v>
      </c>
      <c r="AI58" s="80">
        <v>2300</v>
      </c>
      <c r="AJ58" s="68" t="s">
        <v>464</v>
      </c>
      <c r="AK58" s="80">
        <v>2204</v>
      </c>
      <c r="AL58" s="68" t="s">
        <v>464</v>
      </c>
      <c r="AM58" s="80">
        <v>2125</v>
      </c>
      <c r="AN58" s="68" t="s">
        <v>464</v>
      </c>
      <c r="AO58" s="80">
        <v>1944</v>
      </c>
    </row>
    <row r="59" spans="2:41" ht="12">
      <c r="B59" t="s">
        <v>48</v>
      </c>
      <c r="C59">
        <v>27248</v>
      </c>
      <c r="D59">
        <v>27395</v>
      </c>
      <c r="E59" s="2">
        <v>27339</v>
      </c>
      <c r="F59" t="s">
        <v>48</v>
      </c>
      <c r="G59" s="27">
        <v>26109</v>
      </c>
      <c r="H59" t="s">
        <v>242</v>
      </c>
      <c r="I59" s="2">
        <v>4475</v>
      </c>
      <c r="J59" t="s">
        <v>42</v>
      </c>
      <c r="K59" s="2">
        <v>9592</v>
      </c>
      <c r="L59" s="53" t="s">
        <v>466</v>
      </c>
      <c r="M59" s="54">
        <v>9723</v>
      </c>
      <c r="N59" s="53" t="s">
        <v>465</v>
      </c>
      <c r="O59" s="54">
        <v>1234</v>
      </c>
      <c r="P59" s="68" t="s">
        <v>465</v>
      </c>
      <c r="Q59" s="69">
        <v>1073</v>
      </c>
      <c r="R59" s="68" t="s">
        <v>465</v>
      </c>
      <c r="S59" s="2">
        <v>984</v>
      </c>
      <c r="T59" s="68" t="s">
        <v>465</v>
      </c>
      <c r="U59" s="2">
        <v>916</v>
      </c>
      <c r="V59" s="68" t="s">
        <v>465</v>
      </c>
      <c r="W59" s="80">
        <v>862</v>
      </c>
      <c r="X59" s="68" t="s">
        <v>465</v>
      </c>
      <c r="Y59" s="80">
        <v>848</v>
      </c>
      <c r="Z59" s="68" t="s">
        <v>465</v>
      </c>
      <c r="AA59" s="80">
        <v>826</v>
      </c>
      <c r="AB59" s="68" t="s">
        <v>465</v>
      </c>
      <c r="AC59" s="80">
        <v>813</v>
      </c>
      <c r="AD59" s="68" t="s">
        <v>465</v>
      </c>
      <c r="AE59" s="80">
        <v>808</v>
      </c>
      <c r="AF59" s="68" t="s">
        <v>465</v>
      </c>
      <c r="AG59" s="80">
        <v>805</v>
      </c>
      <c r="AH59" s="68" t="s">
        <v>465</v>
      </c>
      <c r="AI59" s="80">
        <v>783</v>
      </c>
      <c r="AJ59" s="68" t="s">
        <v>465</v>
      </c>
      <c r="AK59" s="80">
        <v>753</v>
      </c>
      <c r="AL59" s="68" t="s">
        <v>465</v>
      </c>
      <c r="AM59" s="80">
        <v>714</v>
      </c>
      <c r="AN59" s="68" t="s">
        <v>465</v>
      </c>
      <c r="AO59" s="80">
        <v>672</v>
      </c>
    </row>
    <row r="60" spans="2:41" ht="12">
      <c r="B60" t="s">
        <v>182</v>
      </c>
      <c r="C60">
        <v>11109</v>
      </c>
      <c r="D60">
        <v>10947</v>
      </c>
      <c r="E60" s="2">
        <v>10805</v>
      </c>
      <c r="F60" t="s">
        <v>182</v>
      </c>
      <c r="G60" s="27">
        <v>10362</v>
      </c>
      <c r="H60" t="s">
        <v>96</v>
      </c>
      <c r="I60" s="2">
        <v>3988</v>
      </c>
      <c r="J60" t="s">
        <v>242</v>
      </c>
      <c r="K60" s="2">
        <v>4662</v>
      </c>
      <c r="L60" s="53" t="s">
        <v>467</v>
      </c>
      <c r="M60" s="54">
        <v>4751</v>
      </c>
      <c r="N60" s="53" t="s">
        <v>466</v>
      </c>
      <c r="O60" s="54">
        <v>9766</v>
      </c>
      <c r="P60" s="68" t="s">
        <v>466</v>
      </c>
      <c r="Q60" s="69">
        <v>9868</v>
      </c>
      <c r="R60" s="68" t="s">
        <v>466</v>
      </c>
      <c r="S60" s="2">
        <v>9888</v>
      </c>
      <c r="T60" s="68" t="s">
        <v>466</v>
      </c>
      <c r="U60" s="2">
        <v>9996</v>
      </c>
      <c r="V60" s="68" t="s">
        <v>466</v>
      </c>
      <c r="W60" s="80">
        <v>10032</v>
      </c>
      <c r="X60" s="68" t="s">
        <v>466</v>
      </c>
      <c r="Y60" s="80">
        <v>10063</v>
      </c>
      <c r="Z60" s="68" t="s">
        <v>466</v>
      </c>
      <c r="AA60" s="80">
        <v>10210</v>
      </c>
      <c r="AB60" s="68" t="s">
        <v>466</v>
      </c>
      <c r="AC60" s="80">
        <v>10197</v>
      </c>
      <c r="AD60" s="68" t="s">
        <v>466</v>
      </c>
      <c r="AE60" s="80">
        <v>10222</v>
      </c>
      <c r="AF60" s="68" t="s">
        <v>466</v>
      </c>
      <c r="AG60" s="80">
        <v>10122</v>
      </c>
      <c r="AH60" s="68" t="s">
        <v>466</v>
      </c>
      <c r="AI60" s="80">
        <v>9918</v>
      </c>
      <c r="AJ60" s="68" t="s">
        <v>466</v>
      </c>
      <c r="AK60" s="80">
        <v>9389</v>
      </c>
      <c r="AL60" s="68" t="s">
        <v>466</v>
      </c>
      <c r="AM60" s="80">
        <v>8934</v>
      </c>
      <c r="AN60" s="68" t="s">
        <v>466</v>
      </c>
      <c r="AO60" s="80">
        <v>8158</v>
      </c>
    </row>
    <row r="61" spans="2:41" ht="12">
      <c r="B61" t="s">
        <v>209</v>
      </c>
      <c r="C61">
        <v>189</v>
      </c>
      <c r="D61">
        <v>177</v>
      </c>
      <c r="E61" s="2">
        <v>167</v>
      </c>
      <c r="F61" t="s">
        <v>209</v>
      </c>
      <c r="G61" s="27"/>
      <c r="H61" t="s">
        <v>43</v>
      </c>
      <c r="I61" s="2">
        <v>4482</v>
      </c>
      <c r="J61" t="s">
        <v>96</v>
      </c>
      <c r="K61" s="2">
        <v>4013</v>
      </c>
      <c r="L61" s="53" t="s">
        <v>468</v>
      </c>
      <c r="M61" s="54">
        <v>4055</v>
      </c>
      <c r="N61" s="53" t="s">
        <v>467</v>
      </c>
      <c r="O61" s="54">
        <v>4848</v>
      </c>
      <c r="P61" s="68" t="s">
        <v>467</v>
      </c>
      <c r="Q61" s="69">
        <v>4001</v>
      </c>
      <c r="R61" s="68" t="s">
        <v>467</v>
      </c>
      <c r="S61" s="2">
        <v>3566</v>
      </c>
      <c r="T61" s="68" t="s">
        <v>467</v>
      </c>
      <c r="U61" s="2">
        <v>3273</v>
      </c>
      <c r="V61" s="68" t="s">
        <v>467</v>
      </c>
      <c r="W61" s="80">
        <v>3038</v>
      </c>
      <c r="X61" s="68" t="s">
        <v>467</v>
      </c>
      <c r="Y61" s="80">
        <v>2870</v>
      </c>
      <c r="Z61" s="68" t="s">
        <v>467</v>
      </c>
      <c r="AA61" s="80">
        <v>2822</v>
      </c>
      <c r="AB61" s="68" t="s">
        <v>467</v>
      </c>
      <c r="AC61" s="80">
        <v>2778</v>
      </c>
      <c r="AD61" s="68" t="s">
        <v>467</v>
      </c>
      <c r="AE61" s="80">
        <v>2824</v>
      </c>
      <c r="AF61" s="68" t="s">
        <v>467</v>
      </c>
      <c r="AG61" s="80">
        <v>2805</v>
      </c>
      <c r="AH61" s="68" t="s">
        <v>467</v>
      </c>
      <c r="AI61" s="80">
        <v>2782</v>
      </c>
      <c r="AJ61" s="68" t="s">
        <v>467</v>
      </c>
      <c r="AK61" s="80">
        <v>2720</v>
      </c>
      <c r="AL61" s="68" t="s">
        <v>467</v>
      </c>
      <c r="AM61" s="80">
        <v>2641</v>
      </c>
      <c r="AN61" s="68" t="s">
        <v>467</v>
      </c>
      <c r="AO61" s="80">
        <v>2503</v>
      </c>
    </row>
    <row r="62" spans="2:41" ht="12">
      <c r="B62" t="s">
        <v>49</v>
      </c>
      <c r="C62">
        <v>5206</v>
      </c>
      <c r="D62">
        <v>5336</v>
      </c>
      <c r="E62" s="2">
        <v>5285</v>
      </c>
      <c r="F62" t="s">
        <v>49</v>
      </c>
      <c r="G62" s="27">
        <v>5331</v>
      </c>
      <c r="H62" t="s">
        <v>44</v>
      </c>
      <c r="I62" s="2">
        <v>7481</v>
      </c>
      <c r="J62" t="s">
        <v>43</v>
      </c>
      <c r="K62" s="2">
        <v>4531</v>
      </c>
      <c r="L62" s="53" t="s">
        <v>469</v>
      </c>
      <c r="M62" s="54">
        <v>4574</v>
      </c>
      <c r="N62" s="53" t="s">
        <v>468</v>
      </c>
      <c r="O62" s="54">
        <v>4134</v>
      </c>
      <c r="P62" s="68" t="s">
        <v>468</v>
      </c>
      <c r="Q62" s="69">
        <v>4171</v>
      </c>
      <c r="R62" s="68" t="s">
        <v>468</v>
      </c>
      <c r="S62" s="2">
        <v>4182</v>
      </c>
      <c r="T62" s="68" t="s">
        <v>468</v>
      </c>
      <c r="U62" s="2">
        <v>4205</v>
      </c>
      <c r="V62" s="68" t="s">
        <v>468</v>
      </c>
      <c r="W62" s="80">
        <v>4240</v>
      </c>
      <c r="X62" s="68" t="s">
        <v>468</v>
      </c>
      <c r="Y62" s="80">
        <v>4279</v>
      </c>
      <c r="Z62" s="68" t="s">
        <v>468</v>
      </c>
      <c r="AA62" s="80">
        <v>4371</v>
      </c>
      <c r="AB62" s="68" t="s">
        <v>468</v>
      </c>
      <c r="AC62" s="80">
        <v>4356</v>
      </c>
      <c r="AD62" s="68" t="s">
        <v>468</v>
      </c>
      <c r="AE62" s="80">
        <v>4355</v>
      </c>
      <c r="AF62" s="68" t="s">
        <v>468</v>
      </c>
      <c r="AG62" s="80">
        <v>4271</v>
      </c>
      <c r="AH62" s="68" t="s">
        <v>468</v>
      </c>
      <c r="AI62" s="80">
        <v>4238</v>
      </c>
      <c r="AJ62" s="68" t="s">
        <v>468</v>
      </c>
      <c r="AK62" s="80">
        <v>4111</v>
      </c>
      <c r="AL62" s="68" t="s">
        <v>468</v>
      </c>
      <c r="AM62" s="80">
        <v>3982</v>
      </c>
      <c r="AN62" s="68" t="s">
        <v>468</v>
      </c>
      <c r="AO62" s="80">
        <v>3681</v>
      </c>
    </row>
    <row r="63" spans="2:41" ht="12">
      <c r="B63" t="s">
        <v>210</v>
      </c>
      <c r="C63">
        <v>11853</v>
      </c>
      <c r="D63">
        <v>11302</v>
      </c>
      <c r="E63" s="2">
        <v>11509</v>
      </c>
      <c r="F63" t="s">
        <v>210</v>
      </c>
      <c r="G63" s="27">
        <v>12786</v>
      </c>
      <c r="H63" t="s">
        <v>227</v>
      </c>
      <c r="I63" s="2">
        <v>2485</v>
      </c>
      <c r="J63" t="s">
        <v>44</v>
      </c>
      <c r="K63" s="2">
        <v>7564</v>
      </c>
      <c r="L63" s="53" t="s">
        <v>470</v>
      </c>
      <c r="M63" s="54">
        <v>7637</v>
      </c>
      <c r="N63" s="53" t="s">
        <v>469</v>
      </c>
      <c r="O63" s="54">
        <v>4628</v>
      </c>
      <c r="P63" s="68" t="s">
        <v>469</v>
      </c>
      <c r="Q63" s="69">
        <v>4653</v>
      </c>
      <c r="R63" s="68" t="s">
        <v>469</v>
      </c>
      <c r="S63" s="2">
        <v>4654</v>
      </c>
      <c r="T63" s="68" t="s">
        <v>469</v>
      </c>
      <c r="U63" s="2">
        <v>4702</v>
      </c>
      <c r="V63" s="68" t="s">
        <v>469</v>
      </c>
      <c r="W63" s="80">
        <v>4685</v>
      </c>
      <c r="X63" s="68" t="s">
        <v>469</v>
      </c>
      <c r="Y63" s="80">
        <v>4693</v>
      </c>
      <c r="Z63" s="68" t="s">
        <v>469</v>
      </c>
      <c r="AA63" s="80">
        <v>4690</v>
      </c>
      <c r="AB63" s="68" t="s">
        <v>469</v>
      </c>
      <c r="AC63" s="80">
        <v>4729</v>
      </c>
      <c r="AD63" s="68" t="s">
        <v>469</v>
      </c>
      <c r="AE63" s="80">
        <v>4675</v>
      </c>
      <c r="AF63" s="68" t="s">
        <v>469</v>
      </c>
      <c r="AG63" s="80">
        <v>4622</v>
      </c>
      <c r="AH63" s="68" t="s">
        <v>469</v>
      </c>
      <c r="AI63" s="80">
        <v>4544</v>
      </c>
      <c r="AJ63" s="68" t="s">
        <v>469</v>
      </c>
      <c r="AK63" s="80">
        <v>4396</v>
      </c>
      <c r="AL63" s="68" t="s">
        <v>469</v>
      </c>
      <c r="AM63" s="80">
        <v>4227</v>
      </c>
      <c r="AN63" s="68" t="s">
        <v>469</v>
      </c>
      <c r="AO63" s="80">
        <v>3884</v>
      </c>
    </row>
    <row r="64" spans="2:41" ht="12">
      <c r="B64" t="s">
        <v>50</v>
      </c>
      <c r="C64">
        <v>8587</v>
      </c>
      <c r="D64">
        <v>8917</v>
      </c>
      <c r="E64" s="2">
        <v>9044</v>
      </c>
      <c r="F64" t="s">
        <v>50</v>
      </c>
      <c r="G64" s="27">
        <v>8997</v>
      </c>
      <c r="H64" t="s">
        <v>45</v>
      </c>
      <c r="I64" s="2">
        <v>389</v>
      </c>
      <c r="J64" t="s">
        <v>227</v>
      </c>
      <c r="K64" s="2">
        <v>2765</v>
      </c>
      <c r="L64" s="53" t="s">
        <v>471</v>
      </c>
      <c r="M64" s="54">
        <v>2931</v>
      </c>
      <c r="N64" s="53" t="s">
        <v>470</v>
      </c>
      <c r="O64" s="54">
        <v>7091</v>
      </c>
      <c r="P64" s="68" t="s">
        <v>470</v>
      </c>
      <c r="Q64" s="69">
        <v>6514</v>
      </c>
      <c r="R64" s="68" t="s">
        <v>470</v>
      </c>
      <c r="S64" s="2">
        <v>6089</v>
      </c>
      <c r="T64" s="68" t="s">
        <v>470</v>
      </c>
      <c r="U64" s="2">
        <v>5666</v>
      </c>
      <c r="V64" s="68" t="s">
        <v>470</v>
      </c>
      <c r="W64" s="80">
        <v>5306</v>
      </c>
      <c r="X64" s="68" t="s">
        <v>470</v>
      </c>
      <c r="Y64" s="80">
        <v>5443</v>
      </c>
      <c r="Z64" s="68" t="s">
        <v>470</v>
      </c>
      <c r="AA64" s="80">
        <v>5348</v>
      </c>
      <c r="AB64" s="68" t="s">
        <v>470</v>
      </c>
      <c r="AC64" s="80">
        <v>5327</v>
      </c>
      <c r="AD64" s="68" t="s">
        <v>470</v>
      </c>
      <c r="AE64" s="80">
        <v>5388</v>
      </c>
      <c r="AF64" s="68" t="s">
        <v>470</v>
      </c>
      <c r="AG64" s="80">
        <v>5416</v>
      </c>
      <c r="AH64" s="68" t="s">
        <v>470</v>
      </c>
      <c r="AI64" s="80">
        <v>5254</v>
      </c>
      <c r="AJ64" s="68" t="s">
        <v>470</v>
      </c>
      <c r="AK64" s="80">
        <v>5018</v>
      </c>
      <c r="AL64" s="68" t="s">
        <v>470</v>
      </c>
      <c r="AM64" s="80">
        <v>4703</v>
      </c>
      <c r="AN64" s="68" t="s">
        <v>470</v>
      </c>
      <c r="AO64" s="80">
        <v>4375</v>
      </c>
    </row>
    <row r="65" spans="2:41" ht="12">
      <c r="B65" t="s">
        <v>51</v>
      </c>
      <c r="C65">
        <v>2572</v>
      </c>
      <c r="D65">
        <v>2658</v>
      </c>
      <c r="E65" s="2">
        <v>2693</v>
      </c>
      <c r="F65" t="s">
        <v>51</v>
      </c>
      <c r="G65" s="27">
        <v>2709</v>
      </c>
      <c r="H65" t="s">
        <v>214</v>
      </c>
      <c r="I65" s="2">
        <v>1033</v>
      </c>
      <c r="J65" t="s">
        <v>45</v>
      </c>
      <c r="K65" s="2">
        <v>385</v>
      </c>
      <c r="L65" s="53" t="s">
        <v>472</v>
      </c>
      <c r="M65" s="54">
        <v>380</v>
      </c>
      <c r="N65" s="53" t="s">
        <v>471</v>
      </c>
      <c r="O65" s="54">
        <v>2968</v>
      </c>
      <c r="P65" s="68" t="s">
        <v>471</v>
      </c>
      <c r="Q65" s="69">
        <v>3067</v>
      </c>
      <c r="R65" s="68" t="s">
        <v>471</v>
      </c>
      <c r="S65" s="2">
        <v>3189</v>
      </c>
      <c r="T65" s="68" t="s">
        <v>471</v>
      </c>
      <c r="U65" s="2">
        <v>3277</v>
      </c>
      <c r="V65" s="68" t="s">
        <v>471</v>
      </c>
      <c r="W65" s="80">
        <v>3320</v>
      </c>
      <c r="X65" s="68" t="s">
        <v>471</v>
      </c>
      <c r="Y65" s="80">
        <v>3401</v>
      </c>
      <c r="Z65" s="68" t="s">
        <v>471</v>
      </c>
      <c r="AA65" s="80">
        <v>3466</v>
      </c>
      <c r="AB65" s="68" t="s">
        <v>471</v>
      </c>
      <c r="AC65" s="80">
        <v>3725</v>
      </c>
      <c r="AD65" s="68" t="s">
        <v>471</v>
      </c>
      <c r="AE65" s="80">
        <v>3775</v>
      </c>
      <c r="AF65" s="68" t="s">
        <v>471</v>
      </c>
      <c r="AG65" s="80">
        <v>3843</v>
      </c>
      <c r="AH65" s="68" t="s">
        <v>471</v>
      </c>
      <c r="AI65" s="80">
        <v>3852</v>
      </c>
      <c r="AJ65" s="68" t="s">
        <v>471</v>
      </c>
      <c r="AK65" s="80">
        <v>3733</v>
      </c>
      <c r="AL65" s="68" t="s">
        <v>471</v>
      </c>
      <c r="AM65" s="80">
        <v>3632</v>
      </c>
      <c r="AN65" s="68" t="s">
        <v>471</v>
      </c>
      <c r="AO65" s="80">
        <v>3472</v>
      </c>
    </row>
    <row r="66" spans="2:41" ht="12">
      <c r="B66" t="s">
        <v>183</v>
      </c>
      <c r="C66">
        <v>6451</v>
      </c>
      <c r="D66">
        <v>6580</v>
      </c>
      <c r="E66" s="2">
        <v>6568</v>
      </c>
      <c r="F66" t="s">
        <v>183</v>
      </c>
      <c r="G66" s="27">
        <v>6376</v>
      </c>
      <c r="H66" t="s">
        <v>46</v>
      </c>
      <c r="I66" s="2">
        <v>10583</v>
      </c>
      <c r="J66" t="s">
        <v>214</v>
      </c>
      <c r="K66" s="2">
        <v>1073</v>
      </c>
      <c r="L66" s="53" t="s">
        <v>473</v>
      </c>
      <c r="M66" s="54">
        <v>1078</v>
      </c>
      <c r="N66" s="53" t="s">
        <v>472</v>
      </c>
      <c r="O66" s="54">
        <v>382</v>
      </c>
      <c r="P66" s="68" t="s">
        <v>472</v>
      </c>
      <c r="Q66" s="69">
        <v>423</v>
      </c>
      <c r="R66" s="68" t="s">
        <v>472</v>
      </c>
      <c r="S66" s="2">
        <v>438</v>
      </c>
      <c r="T66" s="68" t="s">
        <v>472</v>
      </c>
      <c r="U66" s="2">
        <v>450</v>
      </c>
      <c r="V66" s="68" t="s">
        <v>472</v>
      </c>
      <c r="W66" s="80">
        <v>454</v>
      </c>
      <c r="X66" s="68" t="s">
        <v>472</v>
      </c>
      <c r="Y66" s="80">
        <v>466</v>
      </c>
      <c r="Z66" s="68" t="s">
        <v>472</v>
      </c>
      <c r="AA66" s="80">
        <v>472</v>
      </c>
      <c r="AB66" s="68" t="s">
        <v>472</v>
      </c>
      <c r="AC66" s="80">
        <v>465</v>
      </c>
      <c r="AD66" s="68" t="s">
        <v>472</v>
      </c>
      <c r="AE66" s="80">
        <v>469</v>
      </c>
      <c r="AF66" s="68" t="s">
        <v>472</v>
      </c>
      <c r="AG66" s="80">
        <v>467</v>
      </c>
      <c r="AH66" s="68" t="s">
        <v>472</v>
      </c>
      <c r="AI66" s="80">
        <v>467</v>
      </c>
      <c r="AJ66" s="68" t="s">
        <v>472</v>
      </c>
      <c r="AK66" s="80">
        <v>442</v>
      </c>
      <c r="AL66" s="68" t="s">
        <v>472</v>
      </c>
      <c r="AM66" s="80">
        <v>421</v>
      </c>
      <c r="AN66" s="68" t="s">
        <v>472</v>
      </c>
      <c r="AO66" s="80">
        <v>383</v>
      </c>
    </row>
    <row r="67" spans="2:41" ht="12">
      <c r="B67" t="s">
        <v>194</v>
      </c>
      <c r="C67">
        <v>2204</v>
      </c>
      <c r="D67">
        <v>2279</v>
      </c>
      <c r="E67" s="2">
        <v>2405</v>
      </c>
      <c r="F67" t="s">
        <v>194</v>
      </c>
      <c r="G67" s="27">
        <v>2546</v>
      </c>
      <c r="H67" t="s">
        <v>47</v>
      </c>
      <c r="I67" s="2">
        <v>6128</v>
      </c>
      <c r="J67" t="s">
        <v>46</v>
      </c>
      <c r="K67" s="2">
        <v>10598</v>
      </c>
      <c r="L67" s="53" t="s">
        <v>474</v>
      </c>
      <c r="M67" s="54">
        <v>10825</v>
      </c>
      <c r="N67" s="53" t="s">
        <v>473</v>
      </c>
      <c r="O67" s="54">
        <v>1083</v>
      </c>
      <c r="P67" s="68" t="s">
        <v>473</v>
      </c>
      <c r="Q67" s="69">
        <v>1110</v>
      </c>
      <c r="R67" s="68" t="s">
        <v>473</v>
      </c>
      <c r="S67" s="2">
        <v>1097</v>
      </c>
      <c r="T67" s="68" t="s">
        <v>473</v>
      </c>
      <c r="U67" s="2">
        <v>1135</v>
      </c>
      <c r="V67" s="68" t="s">
        <v>473</v>
      </c>
      <c r="W67" s="80">
        <v>1169</v>
      </c>
      <c r="X67" s="68" t="s">
        <v>473</v>
      </c>
      <c r="Y67" s="80">
        <v>1177</v>
      </c>
      <c r="Z67" s="68" t="s">
        <v>473</v>
      </c>
      <c r="AA67" s="80">
        <v>1191</v>
      </c>
      <c r="AB67" s="68" t="s">
        <v>473</v>
      </c>
      <c r="AC67" s="80">
        <v>1220</v>
      </c>
      <c r="AD67" s="68" t="s">
        <v>473</v>
      </c>
      <c r="AE67" s="80">
        <v>1240</v>
      </c>
      <c r="AF67" s="68" t="s">
        <v>473</v>
      </c>
      <c r="AG67" s="80">
        <v>1227</v>
      </c>
      <c r="AH67" s="68" t="s">
        <v>473</v>
      </c>
      <c r="AI67" s="80">
        <v>1241</v>
      </c>
      <c r="AJ67" s="68" t="s">
        <v>473</v>
      </c>
      <c r="AK67" s="80">
        <v>1205</v>
      </c>
      <c r="AL67" s="68" t="s">
        <v>473</v>
      </c>
      <c r="AM67" s="80">
        <v>1173</v>
      </c>
      <c r="AN67" s="68" t="s">
        <v>473</v>
      </c>
      <c r="AO67" s="80">
        <v>1078</v>
      </c>
    </row>
    <row r="68" spans="2:41" ht="12">
      <c r="B68" t="s">
        <v>52</v>
      </c>
      <c r="C68">
        <v>352</v>
      </c>
      <c r="D68">
        <v>361</v>
      </c>
      <c r="E68" s="2">
        <v>355</v>
      </c>
      <c r="F68" t="s">
        <v>52</v>
      </c>
      <c r="G68" s="27">
        <v>340</v>
      </c>
      <c r="H68" t="s">
        <v>48</v>
      </c>
      <c r="I68" s="2">
        <v>25466</v>
      </c>
      <c r="J68" t="s">
        <v>47</v>
      </c>
      <c r="K68" s="2">
        <v>6230</v>
      </c>
      <c r="L68" s="53" t="s">
        <v>475</v>
      </c>
      <c r="M68" s="54">
        <v>6302</v>
      </c>
      <c r="N68" s="53" t="s">
        <v>474</v>
      </c>
      <c r="O68" s="54">
        <v>10826</v>
      </c>
      <c r="P68" s="68" t="s">
        <v>474</v>
      </c>
      <c r="Q68" s="69">
        <v>10720</v>
      </c>
      <c r="R68" s="68" t="s">
        <v>474</v>
      </c>
      <c r="S68" s="2">
        <v>10712</v>
      </c>
      <c r="T68" s="68" t="s">
        <v>474</v>
      </c>
      <c r="U68" s="2">
        <v>10790</v>
      </c>
      <c r="V68" s="68" t="s">
        <v>474</v>
      </c>
      <c r="W68" s="80">
        <v>10891</v>
      </c>
      <c r="X68" s="68" t="s">
        <v>474</v>
      </c>
      <c r="Y68" s="80">
        <v>10901</v>
      </c>
      <c r="Z68" s="68" t="s">
        <v>474</v>
      </c>
      <c r="AA68" s="80">
        <v>11130</v>
      </c>
      <c r="AB68" s="68" t="s">
        <v>474</v>
      </c>
      <c r="AC68" s="80">
        <v>11027</v>
      </c>
      <c r="AD68" s="68" t="s">
        <v>474</v>
      </c>
      <c r="AE68" s="80">
        <v>8993</v>
      </c>
      <c r="AF68" s="68" t="s">
        <v>474</v>
      </c>
      <c r="AG68" s="80">
        <v>8360</v>
      </c>
      <c r="AH68" s="68" t="s">
        <v>474</v>
      </c>
      <c r="AI68" s="80">
        <v>8106</v>
      </c>
      <c r="AJ68" s="68" t="s">
        <v>474</v>
      </c>
      <c r="AK68" s="80">
        <v>7063</v>
      </c>
      <c r="AL68" s="68" t="s">
        <v>474</v>
      </c>
      <c r="AM68" s="80">
        <v>6075</v>
      </c>
      <c r="AN68" s="68" t="s">
        <v>474</v>
      </c>
      <c r="AO68" s="80">
        <v>5105</v>
      </c>
    </row>
    <row r="69" spans="2:41" ht="12">
      <c r="B69" t="s">
        <v>53</v>
      </c>
      <c r="C69">
        <v>1881</v>
      </c>
      <c r="D69">
        <v>1937</v>
      </c>
      <c r="E69" s="2">
        <v>1956</v>
      </c>
      <c r="F69" t="s">
        <v>53</v>
      </c>
      <c r="G69" s="27">
        <v>1928</v>
      </c>
      <c r="H69" t="s">
        <v>219</v>
      </c>
      <c r="I69" s="2">
        <v>14614</v>
      </c>
      <c r="J69" t="s">
        <v>48</v>
      </c>
      <c r="K69" s="2">
        <v>26152</v>
      </c>
      <c r="L69" s="53" t="s">
        <v>476</v>
      </c>
      <c r="M69" s="54">
        <v>26619</v>
      </c>
      <c r="N69" s="53" t="s">
        <v>475</v>
      </c>
      <c r="O69" s="54">
        <v>6314</v>
      </c>
      <c r="P69" s="68" t="s">
        <v>475</v>
      </c>
      <c r="Q69" s="69">
        <v>6344</v>
      </c>
      <c r="R69" s="68" t="s">
        <v>475</v>
      </c>
      <c r="S69" s="2">
        <v>6309</v>
      </c>
      <c r="T69" s="68" t="s">
        <v>475</v>
      </c>
      <c r="U69" s="2">
        <v>6319</v>
      </c>
      <c r="V69" s="68" t="s">
        <v>475</v>
      </c>
      <c r="W69" s="80">
        <v>6315</v>
      </c>
      <c r="X69" s="68" t="s">
        <v>475</v>
      </c>
      <c r="Y69" s="80">
        <v>6232</v>
      </c>
      <c r="Z69" s="68" t="s">
        <v>475</v>
      </c>
      <c r="AA69" s="80">
        <v>6258</v>
      </c>
      <c r="AB69" s="68" t="s">
        <v>475</v>
      </c>
      <c r="AC69" s="80">
        <v>6225</v>
      </c>
      <c r="AD69" s="68" t="s">
        <v>475</v>
      </c>
      <c r="AE69" s="80">
        <v>6193</v>
      </c>
      <c r="AF69" s="68" t="s">
        <v>475</v>
      </c>
      <c r="AG69" s="80">
        <v>6130</v>
      </c>
      <c r="AH69" s="68" t="s">
        <v>475</v>
      </c>
      <c r="AI69" s="80">
        <v>5952</v>
      </c>
      <c r="AJ69" s="68" t="s">
        <v>475</v>
      </c>
      <c r="AK69" s="80">
        <v>5713</v>
      </c>
      <c r="AL69" s="68" t="s">
        <v>475</v>
      </c>
      <c r="AM69" s="80">
        <v>5473</v>
      </c>
      <c r="AN69" s="68" t="s">
        <v>475</v>
      </c>
      <c r="AO69" s="80">
        <v>5124</v>
      </c>
    </row>
    <row r="70" spans="2:41" ht="12">
      <c r="B70" t="s">
        <v>54</v>
      </c>
      <c r="C70">
        <v>469</v>
      </c>
      <c r="D70">
        <v>503</v>
      </c>
      <c r="E70" s="2">
        <v>506</v>
      </c>
      <c r="F70" t="s">
        <v>54</v>
      </c>
      <c r="G70" s="27">
        <v>499</v>
      </c>
      <c r="H70" t="s">
        <v>182</v>
      </c>
      <c r="I70" s="2">
        <v>10799</v>
      </c>
      <c r="J70" t="s">
        <v>219</v>
      </c>
      <c r="K70" s="2">
        <v>15731</v>
      </c>
      <c r="L70" s="53" t="s">
        <v>477</v>
      </c>
      <c r="M70" s="54">
        <v>15925</v>
      </c>
      <c r="N70" s="53" t="s">
        <v>476</v>
      </c>
      <c r="O70" s="54">
        <v>27124</v>
      </c>
      <c r="P70" s="68" t="s">
        <v>476</v>
      </c>
      <c r="Q70" s="69">
        <v>27322</v>
      </c>
      <c r="R70" s="68" t="s">
        <v>476</v>
      </c>
      <c r="S70" s="2">
        <v>26862</v>
      </c>
      <c r="T70" s="68" t="s">
        <v>476</v>
      </c>
      <c r="U70" s="2">
        <v>27260</v>
      </c>
      <c r="V70" s="68" t="s">
        <v>476</v>
      </c>
      <c r="W70" s="80">
        <v>27603</v>
      </c>
      <c r="X70" s="68" t="s">
        <v>476</v>
      </c>
      <c r="Y70" s="80">
        <v>27540</v>
      </c>
      <c r="Z70" s="68" t="s">
        <v>476</v>
      </c>
      <c r="AA70" s="80">
        <v>27531</v>
      </c>
      <c r="AB70" s="68" t="s">
        <v>476</v>
      </c>
      <c r="AC70" s="80">
        <v>27131</v>
      </c>
      <c r="AD70" s="68" t="s">
        <v>476</v>
      </c>
      <c r="AE70" s="80">
        <v>26590</v>
      </c>
      <c r="AF70" s="68" t="s">
        <v>476</v>
      </c>
      <c r="AG70" s="80">
        <v>26075</v>
      </c>
      <c r="AH70" s="68" t="s">
        <v>476</v>
      </c>
      <c r="AI70" s="80">
        <v>25013</v>
      </c>
      <c r="AJ70" s="68" t="s">
        <v>476</v>
      </c>
      <c r="AK70" s="80">
        <v>23345</v>
      </c>
      <c r="AL70" s="68" t="s">
        <v>476</v>
      </c>
      <c r="AM70" s="80">
        <v>21525</v>
      </c>
      <c r="AN70" s="68" t="s">
        <v>476</v>
      </c>
      <c r="AO70" s="80">
        <v>18635</v>
      </c>
    </row>
    <row r="71" spans="2:41" ht="12">
      <c r="B71" t="s">
        <v>55</v>
      </c>
      <c r="C71">
        <v>6562</v>
      </c>
      <c r="D71">
        <v>6634</v>
      </c>
      <c r="E71" s="2">
        <v>6640</v>
      </c>
      <c r="F71" t="s">
        <v>55</v>
      </c>
      <c r="G71" s="27">
        <v>6385</v>
      </c>
      <c r="H71" t="s">
        <v>209</v>
      </c>
      <c r="I71" s="2">
        <v>158</v>
      </c>
      <c r="J71" s="18" t="s">
        <v>395</v>
      </c>
      <c r="K71" s="2">
        <v>212</v>
      </c>
      <c r="L71" s="53" t="s">
        <v>478</v>
      </c>
      <c r="M71" s="54">
        <v>10765</v>
      </c>
      <c r="N71" s="53" t="s">
        <v>477</v>
      </c>
      <c r="O71" s="54">
        <v>16320</v>
      </c>
      <c r="P71" s="68" t="s">
        <v>477</v>
      </c>
      <c r="Q71" s="69">
        <v>16572</v>
      </c>
      <c r="R71" s="68" t="s">
        <v>477</v>
      </c>
      <c r="S71" s="2">
        <v>16806</v>
      </c>
      <c r="T71" s="68" t="s">
        <v>477</v>
      </c>
      <c r="U71" s="2">
        <v>17054</v>
      </c>
      <c r="V71" s="68" t="s">
        <v>477</v>
      </c>
      <c r="W71" s="80">
        <v>17218</v>
      </c>
      <c r="X71" s="68" t="s">
        <v>477</v>
      </c>
      <c r="Y71" s="80">
        <v>17371</v>
      </c>
      <c r="Z71" s="68" t="s">
        <v>477</v>
      </c>
      <c r="AA71" s="80">
        <v>17515</v>
      </c>
      <c r="AB71" s="68" t="s">
        <v>477</v>
      </c>
      <c r="AC71" s="80">
        <v>17622</v>
      </c>
      <c r="AD71" s="68" t="s">
        <v>477</v>
      </c>
      <c r="AE71" s="80">
        <v>17699</v>
      </c>
      <c r="AF71" s="68" t="s">
        <v>477</v>
      </c>
      <c r="AG71" s="80">
        <v>17472</v>
      </c>
      <c r="AH71" s="68" t="s">
        <v>477</v>
      </c>
      <c r="AI71" s="80">
        <v>17282</v>
      </c>
      <c r="AJ71" s="68" t="s">
        <v>477</v>
      </c>
      <c r="AK71" s="80">
        <v>16710</v>
      </c>
      <c r="AL71" s="68" t="s">
        <v>477</v>
      </c>
      <c r="AM71" s="80">
        <v>16014</v>
      </c>
      <c r="AN71" s="68" t="s">
        <v>477</v>
      </c>
      <c r="AO71" s="80">
        <v>14890</v>
      </c>
    </row>
    <row r="72" spans="2:41" ht="12">
      <c r="B72" t="s">
        <v>193</v>
      </c>
      <c r="C72">
        <v>1769</v>
      </c>
      <c r="D72">
        <v>1895</v>
      </c>
      <c r="E72" s="2">
        <v>1967</v>
      </c>
      <c r="F72" t="s">
        <v>193</v>
      </c>
      <c r="G72" s="27">
        <v>2008</v>
      </c>
      <c r="H72" t="s">
        <v>49</v>
      </c>
      <c r="I72" s="2">
        <v>5339</v>
      </c>
      <c r="J72" t="s">
        <v>182</v>
      </c>
      <c r="K72" s="2">
        <v>10697</v>
      </c>
      <c r="L72" s="53" t="s">
        <v>479</v>
      </c>
      <c r="M72" s="54">
        <v>0</v>
      </c>
      <c r="N72" s="53" t="s">
        <v>655</v>
      </c>
      <c r="O72" s="54">
        <v>64</v>
      </c>
      <c r="P72" s="68" t="s">
        <v>655</v>
      </c>
      <c r="Q72" s="69">
        <v>77</v>
      </c>
      <c r="R72" s="68" t="s">
        <v>655</v>
      </c>
      <c r="S72" s="2">
        <v>77</v>
      </c>
      <c r="T72" s="68" t="s">
        <v>655</v>
      </c>
      <c r="U72" s="2">
        <v>81</v>
      </c>
      <c r="V72" s="68" t="s">
        <v>655</v>
      </c>
      <c r="W72" s="80">
        <v>85</v>
      </c>
      <c r="X72" s="68" t="s">
        <v>655</v>
      </c>
      <c r="Y72" s="80">
        <v>85</v>
      </c>
      <c r="Z72" s="68" t="s">
        <v>655</v>
      </c>
      <c r="AA72" s="80">
        <v>91</v>
      </c>
      <c r="AB72" s="68" t="s">
        <v>655</v>
      </c>
      <c r="AC72" s="80">
        <v>89</v>
      </c>
      <c r="AD72" s="68" t="s">
        <v>655</v>
      </c>
      <c r="AE72" s="80">
        <v>89</v>
      </c>
      <c r="AF72" s="68" t="s">
        <v>655</v>
      </c>
      <c r="AG72" s="80">
        <v>0</v>
      </c>
      <c r="AH72" s="68" t="s">
        <v>655</v>
      </c>
      <c r="AI72" s="80">
        <v>0</v>
      </c>
      <c r="AJ72" s="68" t="s">
        <v>478</v>
      </c>
      <c r="AK72" s="80">
        <v>5981</v>
      </c>
      <c r="AL72" s="68" t="s">
        <v>478</v>
      </c>
      <c r="AM72" s="80">
        <v>5206</v>
      </c>
      <c r="AN72" s="68" t="s">
        <v>478</v>
      </c>
      <c r="AO72" s="80">
        <v>4440</v>
      </c>
    </row>
    <row r="73" spans="2:41" ht="12">
      <c r="B73" t="s">
        <v>56</v>
      </c>
      <c r="C73">
        <v>2313</v>
      </c>
      <c r="D73">
        <v>2354</v>
      </c>
      <c r="E73" s="2">
        <v>2400</v>
      </c>
      <c r="F73" t="s">
        <v>56</v>
      </c>
      <c r="G73" s="27">
        <v>2390</v>
      </c>
      <c r="H73" t="s">
        <v>210</v>
      </c>
      <c r="I73" s="2">
        <v>13237</v>
      </c>
      <c r="J73" t="s">
        <v>209</v>
      </c>
      <c r="K73" s="2">
        <v>180</v>
      </c>
      <c r="L73" s="53" t="s">
        <v>480</v>
      </c>
      <c r="M73" s="54">
        <v>5574</v>
      </c>
      <c r="N73" s="53" t="s">
        <v>478</v>
      </c>
      <c r="O73" s="54">
        <v>10346</v>
      </c>
      <c r="P73" s="68" t="s">
        <v>478</v>
      </c>
      <c r="Q73" s="69">
        <v>8716</v>
      </c>
      <c r="R73" s="68" t="s">
        <v>478</v>
      </c>
      <c r="S73" s="2">
        <v>7948</v>
      </c>
      <c r="T73" s="68" t="s">
        <v>478</v>
      </c>
      <c r="U73" s="2">
        <v>7465</v>
      </c>
      <c r="V73" s="68" t="s">
        <v>478</v>
      </c>
      <c r="W73" s="80">
        <v>7009</v>
      </c>
      <c r="X73" s="68" t="s">
        <v>478</v>
      </c>
      <c r="Y73" s="80">
        <v>6817</v>
      </c>
      <c r="Z73" s="68" t="s">
        <v>478</v>
      </c>
      <c r="AA73" s="80">
        <v>6930</v>
      </c>
      <c r="AB73" s="68" t="s">
        <v>478</v>
      </c>
      <c r="AC73" s="80">
        <v>6986</v>
      </c>
      <c r="AD73" s="68" t="s">
        <v>478</v>
      </c>
      <c r="AE73" s="80">
        <v>6948</v>
      </c>
      <c r="AF73" s="68" t="s">
        <v>478</v>
      </c>
      <c r="AG73" s="80">
        <v>6783</v>
      </c>
      <c r="AH73" s="68" t="s">
        <v>478</v>
      </c>
      <c r="AI73" s="80">
        <v>6522</v>
      </c>
      <c r="AJ73" s="68" t="s">
        <v>479</v>
      </c>
      <c r="AK73" s="80">
        <v>0</v>
      </c>
      <c r="AL73" s="68" t="s">
        <v>479</v>
      </c>
      <c r="AM73" s="80">
        <v>0</v>
      </c>
      <c r="AN73" s="68" t="s">
        <v>479</v>
      </c>
      <c r="AO73" s="80">
        <v>0</v>
      </c>
    </row>
    <row r="74" spans="2:41" ht="12">
      <c r="B74" t="s">
        <v>57</v>
      </c>
      <c r="C74">
        <v>3953</v>
      </c>
      <c r="D74">
        <v>4088</v>
      </c>
      <c r="E74" s="2">
        <v>4156</v>
      </c>
      <c r="F74" t="s">
        <v>57</v>
      </c>
      <c r="G74" s="27">
        <v>4288</v>
      </c>
      <c r="H74" t="s">
        <v>50</v>
      </c>
      <c r="I74" s="2">
        <v>9111</v>
      </c>
      <c r="J74" t="s">
        <v>49</v>
      </c>
      <c r="K74" s="2">
        <v>5397</v>
      </c>
      <c r="L74" s="53" t="s">
        <v>481</v>
      </c>
      <c r="M74" s="54">
        <v>12468</v>
      </c>
      <c r="N74" s="53" t="s">
        <v>479</v>
      </c>
      <c r="O74" s="54">
        <v>0</v>
      </c>
      <c r="P74" s="68" t="s">
        <v>479</v>
      </c>
      <c r="Q74" s="69">
        <v>0</v>
      </c>
      <c r="R74" s="68" t="s">
        <v>479</v>
      </c>
      <c r="S74" s="2">
        <v>0</v>
      </c>
      <c r="T74" s="68" t="s">
        <v>479</v>
      </c>
      <c r="U74" s="2">
        <v>0</v>
      </c>
      <c r="V74" s="68" t="s">
        <v>479</v>
      </c>
      <c r="W74" s="80">
        <v>0</v>
      </c>
      <c r="X74" s="68" t="s">
        <v>479</v>
      </c>
      <c r="Y74" s="80">
        <v>0</v>
      </c>
      <c r="Z74" s="68" t="s">
        <v>479</v>
      </c>
      <c r="AA74" s="80">
        <v>0</v>
      </c>
      <c r="AB74" s="68" t="s">
        <v>479</v>
      </c>
      <c r="AC74" s="80">
        <v>0</v>
      </c>
      <c r="AD74" s="68" t="s">
        <v>479</v>
      </c>
      <c r="AE74" s="80">
        <v>0</v>
      </c>
      <c r="AF74" s="68" t="s">
        <v>479</v>
      </c>
      <c r="AG74" s="80">
        <v>0</v>
      </c>
      <c r="AH74" s="68" t="s">
        <v>479</v>
      </c>
      <c r="AI74" s="80">
        <v>0</v>
      </c>
      <c r="AJ74" s="68" t="s">
        <v>480</v>
      </c>
      <c r="AK74" s="80">
        <v>3931</v>
      </c>
      <c r="AL74" s="68" t="s">
        <v>480</v>
      </c>
      <c r="AM74" s="80">
        <v>3653</v>
      </c>
      <c r="AN74" s="68" t="s">
        <v>480</v>
      </c>
      <c r="AO74" s="80">
        <v>3284</v>
      </c>
    </row>
    <row r="75" spans="2:41" ht="12">
      <c r="B75" t="s">
        <v>175</v>
      </c>
      <c r="C75">
        <v>734</v>
      </c>
      <c r="D75">
        <v>702</v>
      </c>
      <c r="E75" s="2">
        <v>708</v>
      </c>
      <c r="F75" t="s">
        <v>175</v>
      </c>
      <c r="G75" s="27">
        <v>630</v>
      </c>
      <c r="H75" t="s">
        <v>51</v>
      </c>
      <c r="I75" s="2">
        <v>2740</v>
      </c>
      <c r="J75" s="18" t="s">
        <v>401</v>
      </c>
      <c r="K75" s="2">
        <v>1</v>
      </c>
      <c r="L75" s="53" t="s">
        <v>482</v>
      </c>
      <c r="M75" s="54">
        <v>7082</v>
      </c>
      <c r="N75" s="53" t="s">
        <v>480</v>
      </c>
      <c r="O75" s="54">
        <v>5849</v>
      </c>
      <c r="P75" s="68" t="s">
        <v>480</v>
      </c>
      <c r="Q75" s="69">
        <v>4913</v>
      </c>
      <c r="R75" s="68" t="s">
        <v>480</v>
      </c>
      <c r="S75" s="2">
        <v>4761</v>
      </c>
      <c r="T75" s="68" t="s">
        <v>480</v>
      </c>
      <c r="U75" s="2">
        <v>4561</v>
      </c>
      <c r="V75" s="68" t="s">
        <v>480</v>
      </c>
      <c r="W75" s="80">
        <v>4374</v>
      </c>
      <c r="X75" s="68" t="s">
        <v>480</v>
      </c>
      <c r="Y75" s="80">
        <v>4277</v>
      </c>
      <c r="Z75" s="68" t="s">
        <v>480</v>
      </c>
      <c r="AA75" s="80">
        <v>4347</v>
      </c>
      <c r="AB75" s="68" t="s">
        <v>480</v>
      </c>
      <c r="AC75" s="80">
        <v>4248</v>
      </c>
      <c r="AD75" s="68" t="s">
        <v>480</v>
      </c>
      <c r="AE75" s="80">
        <v>4234</v>
      </c>
      <c r="AF75" s="68" t="s">
        <v>480</v>
      </c>
      <c r="AG75" s="80">
        <v>4258</v>
      </c>
      <c r="AH75" s="68" t="s">
        <v>480</v>
      </c>
      <c r="AI75" s="80">
        <v>4176</v>
      </c>
      <c r="AJ75" s="68" t="s">
        <v>481</v>
      </c>
      <c r="AK75" s="80">
        <v>7361</v>
      </c>
      <c r="AL75" s="68" t="s">
        <v>481</v>
      </c>
      <c r="AM75" s="80">
        <v>6623</v>
      </c>
      <c r="AN75" s="68" t="s">
        <v>481</v>
      </c>
      <c r="AO75" s="80">
        <v>5672</v>
      </c>
    </row>
    <row r="76" spans="2:41" ht="12">
      <c r="B76" t="s">
        <v>58</v>
      </c>
      <c r="C76">
        <v>2884</v>
      </c>
      <c r="D76">
        <v>2953</v>
      </c>
      <c r="E76" s="2">
        <v>2949</v>
      </c>
      <c r="F76" t="s">
        <v>58</v>
      </c>
      <c r="G76" s="27">
        <v>2969</v>
      </c>
      <c r="H76" t="s">
        <v>183</v>
      </c>
      <c r="I76" s="2">
        <v>6342</v>
      </c>
      <c r="J76" t="s">
        <v>210</v>
      </c>
      <c r="K76" s="2">
        <v>13499</v>
      </c>
      <c r="L76" s="53" t="s">
        <v>483</v>
      </c>
      <c r="M76" s="54">
        <v>2790</v>
      </c>
      <c r="N76" s="53" t="s">
        <v>481</v>
      </c>
      <c r="O76" s="54">
        <v>12070</v>
      </c>
      <c r="P76" s="68" t="s">
        <v>481</v>
      </c>
      <c r="Q76" s="69">
        <v>11022</v>
      </c>
      <c r="R76" s="68" t="s">
        <v>481</v>
      </c>
      <c r="S76" s="2">
        <v>10017</v>
      </c>
      <c r="T76" s="68" t="s">
        <v>481</v>
      </c>
      <c r="U76" s="2">
        <v>9299</v>
      </c>
      <c r="V76" s="68" t="s">
        <v>481</v>
      </c>
      <c r="W76" s="80">
        <v>9277</v>
      </c>
      <c r="X76" s="68" t="s">
        <v>481</v>
      </c>
      <c r="Y76" s="80">
        <v>9154</v>
      </c>
      <c r="Z76" s="68" t="s">
        <v>481</v>
      </c>
      <c r="AA76" s="80">
        <v>9048</v>
      </c>
      <c r="AB76" s="68" t="s">
        <v>481</v>
      </c>
      <c r="AC76" s="80">
        <v>8901</v>
      </c>
      <c r="AD76" s="68" t="s">
        <v>481</v>
      </c>
      <c r="AE76" s="80">
        <v>8888</v>
      </c>
      <c r="AF76" s="68" t="s">
        <v>481</v>
      </c>
      <c r="AG76" s="80">
        <v>8652</v>
      </c>
      <c r="AH76" s="68" t="s">
        <v>481</v>
      </c>
      <c r="AI76" s="80">
        <v>8395</v>
      </c>
      <c r="AJ76" s="68" t="s">
        <v>482</v>
      </c>
      <c r="AK76" s="80">
        <v>4648</v>
      </c>
      <c r="AL76" s="68" t="s">
        <v>482</v>
      </c>
      <c r="AM76" s="80">
        <v>4366</v>
      </c>
      <c r="AN76" s="68" t="s">
        <v>482</v>
      </c>
      <c r="AO76" s="80">
        <v>3973</v>
      </c>
    </row>
    <row r="77" spans="2:41" ht="12">
      <c r="B77" t="s">
        <v>59</v>
      </c>
      <c r="C77">
        <v>575</v>
      </c>
      <c r="D77">
        <v>613</v>
      </c>
      <c r="E77" s="2">
        <v>624</v>
      </c>
      <c r="F77" t="s">
        <v>59</v>
      </c>
      <c r="G77" s="27">
        <v>624</v>
      </c>
      <c r="H77" t="s">
        <v>194</v>
      </c>
      <c r="I77" s="2">
        <v>2570</v>
      </c>
      <c r="J77" t="s">
        <v>50</v>
      </c>
      <c r="K77" s="2">
        <v>7818</v>
      </c>
      <c r="L77" s="53" t="s">
        <v>484</v>
      </c>
      <c r="M77" s="54">
        <v>6260</v>
      </c>
      <c r="N77" s="53" t="s">
        <v>482</v>
      </c>
      <c r="O77" s="54">
        <v>6518</v>
      </c>
      <c r="P77" s="68" t="s">
        <v>482</v>
      </c>
      <c r="Q77" s="69">
        <v>6024</v>
      </c>
      <c r="R77" s="68" t="s">
        <v>482</v>
      </c>
      <c r="S77" s="2">
        <v>5347</v>
      </c>
      <c r="T77" s="68" t="s">
        <v>482</v>
      </c>
      <c r="U77" s="2">
        <v>4859</v>
      </c>
      <c r="V77" s="68" t="s">
        <v>482</v>
      </c>
      <c r="W77" s="80">
        <v>4835</v>
      </c>
      <c r="X77" s="68" t="s">
        <v>482</v>
      </c>
      <c r="Y77" s="80">
        <v>4901</v>
      </c>
      <c r="Z77" s="68" t="s">
        <v>482</v>
      </c>
      <c r="AA77" s="80">
        <v>4866</v>
      </c>
      <c r="AB77" s="68" t="s">
        <v>482</v>
      </c>
      <c r="AC77" s="80">
        <v>4969</v>
      </c>
      <c r="AD77" s="68" t="s">
        <v>482</v>
      </c>
      <c r="AE77" s="80">
        <v>4927</v>
      </c>
      <c r="AF77" s="68" t="s">
        <v>482</v>
      </c>
      <c r="AG77" s="80">
        <v>5026</v>
      </c>
      <c r="AH77" s="68" t="s">
        <v>482</v>
      </c>
      <c r="AI77" s="80">
        <v>4902</v>
      </c>
      <c r="AJ77" s="68" t="s">
        <v>483</v>
      </c>
      <c r="AK77" s="80">
        <v>2611</v>
      </c>
      <c r="AL77" s="68" t="s">
        <v>483</v>
      </c>
      <c r="AM77" s="80">
        <v>2500</v>
      </c>
      <c r="AN77" s="68" t="s">
        <v>483</v>
      </c>
      <c r="AO77" s="80">
        <v>2308</v>
      </c>
    </row>
    <row r="78" spans="2:41" ht="12">
      <c r="B78" t="s">
        <v>60</v>
      </c>
      <c r="C78">
        <v>8005</v>
      </c>
      <c r="D78">
        <v>8115</v>
      </c>
      <c r="E78" s="2">
        <v>8238</v>
      </c>
      <c r="F78" t="s">
        <v>60</v>
      </c>
      <c r="G78" s="27">
        <v>8222</v>
      </c>
      <c r="H78" t="s">
        <v>52</v>
      </c>
      <c r="I78" s="2">
        <v>359</v>
      </c>
      <c r="J78" t="s">
        <v>51</v>
      </c>
      <c r="K78" s="2">
        <v>2768</v>
      </c>
      <c r="L78" s="53" t="s">
        <v>485</v>
      </c>
      <c r="M78" s="54">
        <v>1627</v>
      </c>
      <c r="N78" s="53" t="s">
        <v>483</v>
      </c>
      <c r="O78" s="54">
        <v>2779</v>
      </c>
      <c r="P78" s="68" t="s">
        <v>483</v>
      </c>
      <c r="Q78" s="69">
        <v>2839</v>
      </c>
      <c r="R78" s="68" t="s">
        <v>483</v>
      </c>
      <c r="S78" s="2">
        <v>2805</v>
      </c>
      <c r="T78" s="68" t="s">
        <v>483</v>
      </c>
      <c r="U78" s="2">
        <v>2811</v>
      </c>
      <c r="V78" s="68" t="s">
        <v>483</v>
      </c>
      <c r="W78" s="80">
        <v>2813</v>
      </c>
      <c r="X78" s="68" t="s">
        <v>483</v>
      </c>
      <c r="Y78" s="80">
        <v>2835</v>
      </c>
      <c r="Z78" s="68" t="s">
        <v>483</v>
      </c>
      <c r="AA78" s="80">
        <v>2862</v>
      </c>
      <c r="AB78" s="68" t="s">
        <v>483</v>
      </c>
      <c r="AC78" s="80">
        <v>2869</v>
      </c>
      <c r="AD78" s="68" t="s">
        <v>483</v>
      </c>
      <c r="AE78" s="80">
        <v>2825</v>
      </c>
      <c r="AF78" s="68" t="s">
        <v>483</v>
      </c>
      <c r="AG78" s="80">
        <v>2779</v>
      </c>
      <c r="AH78" s="68" t="s">
        <v>483</v>
      </c>
      <c r="AI78" s="80">
        <v>2709</v>
      </c>
      <c r="AJ78" s="68" t="s">
        <v>484</v>
      </c>
      <c r="AK78" s="80">
        <v>5967</v>
      </c>
      <c r="AL78" s="68" t="s">
        <v>484</v>
      </c>
      <c r="AM78" s="80">
        <v>5564</v>
      </c>
      <c r="AN78" s="68" t="s">
        <v>484</v>
      </c>
      <c r="AO78" s="80">
        <v>4929</v>
      </c>
    </row>
    <row r="79" spans="2:41" ht="12">
      <c r="B79" t="s">
        <v>61</v>
      </c>
      <c r="C79">
        <v>1289</v>
      </c>
      <c r="D79">
        <v>1327</v>
      </c>
      <c r="E79" s="2">
        <v>1309</v>
      </c>
      <c r="F79" t="s">
        <v>61</v>
      </c>
      <c r="G79" s="27">
        <v>1295</v>
      </c>
      <c r="H79" t="s">
        <v>215</v>
      </c>
      <c r="I79" s="2">
        <v>9739</v>
      </c>
      <c r="J79" t="s">
        <v>183</v>
      </c>
      <c r="K79" s="2">
        <v>6352</v>
      </c>
      <c r="L79" s="53" t="s">
        <v>486</v>
      </c>
      <c r="M79" s="54">
        <v>361</v>
      </c>
      <c r="N79" s="53" t="s">
        <v>484</v>
      </c>
      <c r="O79" s="54">
        <v>6089</v>
      </c>
      <c r="P79" s="68" t="s">
        <v>484</v>
      </c>
      <c r="Q79" s="69">
        <v>6131</v>
      </c>
      <c r="R79" s="68" t="s">
        <v>484</v>
      </c>
      <c r="S79" s="2">
        <v>6203</v>
      </c>
      <c r="T79" s="68" t="s">
        <v>484</v>
      </c>
      <c r="U79" s="2">
        <v>6262</v>
      </c>
      <c r="V79" s="68" t="s">
        <v>484</v>
      </c>
      <c r="W79" s="80">
        <v>6225</v>
      </c>
      <c r="X79" s="68" t="s">
        <v>484</v>
      </c>
      <c r="Y79" s="80">
        <v>6218</v>
      </c>
      <c r="Z79" s="68" t="s">
        <v>484</v>
      </c>
      <c r="AA79" s="80">
        <v>6369</v>
      </c>
      <c r="AB79" s="68" t="s">
        <v>484</v>
      </c>
      <c r="AC79" s="80">
        <v>6468</v>
      </c>
      <c r="AD79" s="68" t="s">
        <v>484</v>
      </c>
      <c r="AE79" s="80">
        <v>6457</v>
      </c>
      <c r="AF79" s="68" t="s">
        <v>484</v>
      </c>
      <c r="AG79" s="80">
        <v>6415</v>
      </c>
      <c r="AH79" s="68" t="s">
        <v>484</v>
      </c>
      <c r="AI79" s="80">
        <v>6289</v>
      </c>
      <c r="AJ79" s="68" t="s">
        <v>690</v>
      </c>
      <c r="AK79" s="80">
        <v>1260</v>
      </c>
      <c r="AL79" s="68" t="s">
        <v>690</v>
      </c>
      <c r="AM79" s="80">
        <v>1223</v>
      </c>
      <c r="AN79" s="68" t="s">
        <v>690</v>
      </c>
      <c r="AO79" s="80">
        <v>1141</v>
      </c>
    </row>
    <row r="80" spans="2:41" ht="12">
      <c r="B80" t="s">
        <v>192</v>
      </c>
      <c r="C80">
        <v>19120</v>
      </c>
      <c r="D80">
        <v>19782</v>
      </c>
      <c r="E80" s="2">
        <v>19974</v>
      </c>
      <c r="F80" t="s">
        <v>192</v>
      </c>
      <c r="G80" s="27">
        <v>19604</v>
      </c>
      <c r="H80" t="s">
        <v>53</v>
      </c>
      <c r="I80" s="2">
        <v>1920</v>
      </c>
      <c r="J80" s="18" t="s">
        <v>396</v>
      </c>
      <c r="K80" s="2">
        <v>584</v>
      </c>
      <c r="L80" s="53" t="s">
        <v>487</v>
      </c>
      <c r="M80" s="54">
        <v>9955</v>
      </c>
      <c r="N80" s="53" t="s">
        <v>656</v>
      </c>
      <c r="O80" s="54">
        <v>641</v>
      </c>
      <c r="P80" s="68" t="s">
        <v>656</v>
      </c>
      <c r="Q80" s="69">
        <v>669</v>
      </c>
      <c r="R80" s="68" t="s">
        <v>656</v>
      </c>
      <c r="S80" s="2">
        <v>662</v>
      </c>
      <c r="T80" s="68" t="s">
        <v>656</v>
      </c>
      <c r="U80" s="2">
        <v>692</v>
      </c>
      <c r="V80" s="68" t="s">
        <v>656</v>
      </c>
      <c r="W80" s="80">
        <v>671</v>
      </c>
      <c r="X80" s="68" t="s">
        <v>656</v>
      </c>
      <c r="Y80" s="80">
        <v>691</v>
      </c>
      <c r="Z80" s="68" t="s">
        <v>656</v>
      </c>
      <c r="AA80" s="80">
        <v>693</v>
      </c>
      <c r="AB80" s="68" t="s">
        <v>656</v>
      </c>
      <c r="AC80" s="80">
        <v>657</v>
      </c>
      <c r="AD80" s="68" t="s">
        <v>656</v>
      </c>
      <c r="AE80" s="80">
        <v>622</v>
      </c>
      <c r="AF80" s="68" t="s">
        <v>656</v>
      </c>
      <c r="AG80" s="80">
        <v>585</v>
      </c>
      <c r="AH80" s="68" t="s">
        <v>656</v>
      </c>
      <c r="AI80" s="80">
        <v>524</v>
      </c>
      <c r="AJ80" s="68" t="s">
        <v>656</v>
      </c>
      <c r="AK80" s="80">
        <v>470</v>
      </c>
      <c r="AL80" s="68" t="s">
        <v>656</v>
      </c>
      <c r="AM80" s="80">
        <v>392</v>
      </c>
      <c r="AN80" s="68" t="s">
        <v>656</v>
      </c>
      <c r="AO80" s="80">
        <v>313</v>
      </c>
    </row>
    <row r="81" spans="2:41" ht="12">
      <c r="B81" t="s">
        <v>62</v>
      </c>
      <c r="C81">
        <v>6292</v>
      </c>
      <c r="D81">
        <v>6487</v>
      </c>
      <c r="E81" s="2">
        <v>6629</v>
      </c>
      <c r="F81" t="s">
        <v>62</v>
      </c>
      <c r="G81" s="27">
        <v>6720</v>
      </c>
      <c r="H81" t="s">
        <v>54</v>
      </c>
      <c r="I81" s="2">
        <v>505</v>
      </c>
      <c r="J81" t="s">
        <v>194</v>
      </c>
      <c r="K81" s="2">
        <v>1963</v>
      </c>
      <c r="L81" s="53" t="s">
        <v>488</v>
      </c>
      <c r="M81" s="54">
        <v>1913</v>
      </c>
      <c r="N81" s="53" t="s">
        <v>485</v>
      </c>
      <c r="O81" s="54">
        <v>1474</v>
      </c>
      <c r="P81" s="68" t="s">
        <v>485</v>
      </c>
      <c r="Q81" s="69">
        <v>1371</v>
      </c>
      <c r="R81" s="68" t="s">
        <v>485</v>
      </c>
      <c r="S81" s="2">
        <v>1265</v>
      </c>
      <c r="T81" s="68" t="s">
        <v>485</v>
      </c>
      <c r="U81" s="2">
        <v>1159</v>
      </c>
      <c r="V81" s="68" t="s">
        <v>485</v>
      </c>
      <c r="W81" s="80">
        <v>1138</v>
      </c>
      <c r="X81" s="68" t="s">
        <v>485</v>
      </c>
      <c r="Y81" s="80">
        <v>1172</v>
      </c>
      <c r="Z81" s="68" t="s">
        <v>485</v>
      </c>
      <c r="AA81" s="80">
        <v>1257</v>
      </c>
      <c r="AB81" s="68" t="s">
        <v>485</v>
      </c>
      <c r="AC81" s="80">
        <v>1310</v>
      </c>
      <c r="AD81" s="68" t="s">
        <v>485</v>
      </c>
      <c r="AE81" s="80">
        <v>1349</v>
      </c>
      <c r="AF81" s="68" t="s">
        <v>485</v>
      </c>
      <c r="AG81" s="80">
        <v>1337</v>
      </c>
      <c r="AH81" s="68" t="s">
        <v>485</v>
      </c>
      <c r="AI81" s="80">
        <v>1314</v>
      </c>
      <c r="AJ81" s="68" t="s">
        <v>486</v>
      </c>
      <c r="AK81" s="80">
        <v>455</v>
      </c>
      <c r="AL81" s="68" t="s">
        <v>486</v>
      </c>
      <c r="AM81" s="80">
        <v>442</v>
      </c>
      <c r="AN81" s="68" t="s">
        <v>486</v>
      </c>
      <c r="AO81" s="80">
        <v>411</v>
      </c>
    </row>
    <row r="82" spans="2:41" ht="12">
      <c r="B82" t="s">
        <v>63</v>
      </c>
      <c r="C82">
        <v>3320</v>
      </c>
      <c r="D82">
        <v>3364</v>
      </c>
      <c r="E82" s="2">
        <v>3298</v>
      </c>
      <c r="F82" t="s">
        <v>63</v>
      </c>
      <c r="G82" s="27">
        <v>3248</v>
      </c>
      <c r="H82" t="s">
        <v>55</v>
      </c>
      <c r="I82" s="2">
        <v>6367</v>
      </c>
      <c r="J82" t="s">
        <v>52</v>
      </c>
      <c r="K82" s="2">
        <v>364</v>
      </c>
      <c r="L82" s="53" t="s">
        <v>489</v>
      </c>
      <c r="M82" s="54">
        <v>507</v>
      </c>
      <c r="N82" s="53" t="s">
        <v>486</v>
      </c>
      <c r="O82" s="54">
        <v>374</v>
      </c>
      <c r="P82" s="68" t="s">
        <v>486</v>
      </c>
      <c r="Q82" s="69">
        <v>372</v>
      </c>
      <c r="R82" s="68" t="s">
        <v>486</v>
      </c>
      <c r="S82" s="2">
        <v>369</v>
      </c>
      <c r="T82" s="68" t="s">
        <v>486</v>
      </c>
      <c r="U82" s="2">
        <v>384</v>
      </c>
      <c r="V82" s="68" t="s">
        <v>486</v>
      </c>
      <c r="W82" s="80">
        <v>385</v>
      </c>
      <c r="X82" s="68" t="s">
        <v>486</v>
      </c>
      <c r="Y82" s="80">
        <v>395</v>
      </c>
      <c r="Z82" s="68" t="s">
        <v>486</v>
      </c>
      <c r="AA82" s="80">
        <v>395</v>
      </c>
      <c r="AB82" s="68" t="s">
        <v>486</v>
      </c>
      <c r="AC82" s="80">
        <v>402</v>
      </c>
      <c r="AD82" s="68" t="s">
        <v>486</v>
      </c>
      <c r="AE82" s="80">
        <v>410</v>
      </c>
      <c r="AF82" s="68" t="s">
        <v>486</v>
      </c>
      <c r="AG82" s="80">
        <v>451</v>
      </c>
      <c r="AH82" s="68" t="s">
        <v>486</v>
      </c>
      <c r="AI82" s="80">
        <v>475</v>
      </c>
      <c r="AJ82" s="68" t="s">
        <v>487</v>
      </c>
      <c r="AK82" s="80">
        <v>10285</v>
      </c>
      <c r="AL82" s="68" t="s">
        <v>487</v>
      </c>
      <c r="AM82" s="80">
        <v>9885</v>
      </c>
      <c r="AN82" s="68" t="s">
        <v>487</v>
      </c>
      <c r="AO82" s="80">
        <v>9126</v>
      </c>
    </row>
    <row r="83" spans="2:41" ht="12">
      <c r="B83" t="s">
        <v>64</v>
      </c>
      <c r="C83">
        <v>3809</v>
      </c>
      <c r="D83">
        <v>3908</v>
      </c>
      <c r="E83" s="2">
        <v>3945</v>
      </c>
      <c r="F83" t="s">
        <v>64</v>
      </c>
      <c r="G83" s="27">
        <v>3996</v>
      </c>
      <c r="H83" t="s">
        <v>193</v>
      </c>
      <c r="I83" s="2">
        <v>2036</v>
      </c>
      <c r="J83" t="s">
        <v>215</v>
      </c>
      <c r="K83" s="2">
        <v>10024</v>
      </c>
      <c r="L83" s="53" t="s">
        <v>490</v>
      </c>
      <c r="M83" s="54">
        <v>6217</v>
      </c>
      <c r="N83" s="53" t="s">
        <v>487</v>
      </c>
      <c r="O83" s="54">
        <v>9982</v>
      </c>
      <c r="P83" s="68" t="s">
        <v>487</v>
      </c>
      <c r="Q83" s="69">
        <v>10045</v>
      </c>
      <c r="R83" s="68" t="s">
        <v>487</v>
      </c>
      <c r="S83" s="2">
        <v>10062</v>
      </c>
      <c r="T83" s="68" t="s">
        <v>487</v>
      </c>
      <c r="U83" s="2">
        <v>10497</v>
      </c>
      <c r="V83" s="68" t="s">
        <v>487</v>
      </c>
      <c r="W83" s="80">
        <v>10581</v>
      </c>
      <c r="X83" s="68" t="s">
        <v>487</v>
      </c>
      <c r="Y83" s="80">
        <v>10640</v>
      </c>
      <c r="Z83" s="68" t="s">
        <v>487</v>
      </c>
      <c r="AA83" s="80">
        <v>10753</v>
      </c>
      <c r="AB83" s="68" t="s">
        <v>487</v>
      </c>
      <c r="AC83" s="80">
        <v>10848</v>
      </c>
      <c r="AD83" s="68" t="s">
        <v>487</v>
      </c>
      <c r="AE83" s="80">
        <v>10813</v>
      </c>
      <c r="AF83" s="68" t="s">
        <v>487</v>
      </c>
      <c r="AG83" s="80">
        <v>10772</v>
      </c>
      <c r="AH83" s="68" t="s">
        <v>487</v>
      </c>
      <c r="AI83" s="80">
        <v>10650</v>
      </c>
      <c r="AJ83" s="68" t="s">
        <v>488</v>
      </c>
      <c r="AK83" s="80">
        <v>1699</v>
      </c>
      <c r="AL83" s="68" t="s">
        <v>488</v>
      </c>
      <c r="AM83" s="80">
        <v>1626</v>
      </c>
      <c r="AN83" s="68" t="s">
        <v>488</v>
      </c>
      <c r="AO83" s="80">
        <v>1501</v>
      </c>
    </row>
    <row r="84" spans="2:41" ht="12">
      <c r="B84" t="s">
        <v>65</v>
      </c>
      <c r="C84">
        <v>12334</v>
      </c>
      <c r="D84">
        <v>12232</v>
      </c>
      <c r="E84" s="2">
        <v>12086</v>
      </c>
      <c r="F84" t="s">
        <v>65</v>
      </c>
      <c r="G84" s="27">
        <v>11756</v>
      </c>
      <c r="H84" t="s">
        <v>244</v>
      </c>
      <c r="I84" s="2">
        <v>1841</v>
      </c>
      <c r="J84" t="s">
        <v>53</v>
      </c>
      <c r="K84" s="2">
        <v>1919</v>
      </c>
      <c r="L84" s="53" t="s">
        <v>491</v>
      </c>
      <c r="M84" s="54">
        <v>2097</v>
      </c>
      <c r="N84" s="53" t="s">
        <v>488</v>
      </c>
      <c r="O84" s="54">
        <v>1901</v>
      </c>
      <c r="P84" s="68" t="s">
        <v>488</v>
      </c>
      <c r="Q84" s="69">
        <v>1884</v>
      </c>
      <c r="R84" s="68" t="s">
        <v>488</v>
      </c>
      <c r="S84" s="2">
        <v>1866</v>
      </c>
      <c r="T84" s="68" t="s">
        <v>488</v>
      </c>
      <c r="U84" s="2">
        <v>1889</v>
      </c>
      <c r="V84" s="68" t="s">
        <v>488</v>
      </c>
      <c r="W84" s="80">
        <v>1868</v>
      </c>
      <c r="X84" s="68" t="s">
        <v>488</v>
      </c>
      <c r="Y84" s="80">
        <v>1873</v>
      </c>
      <c r="Z84" s="68" t="s">
        <v>488</v>
      </c>
      <c r="AA84" s="80">
        <v>1898</v>
      </c>
      <c r="AB84" s="68" t="s">
        <v>488</v>
      </c>
      <c r="AC84" s="80">
        <v>1878</v>
      </c>
      <c r="AD84" s="68" t="s">
        <v>488</v>
      </c>
      <c r="AE84" s="80">
        <v>1849</v>
      </c>
      <c r="AF84" s="68" t="s">
        <v>488</v>
      </c>
      <c r="AG84" s="80">
        <v>1835</v>
      </c>
      <c r="AH84" s="68" t="s">
        <v>488</v>
      </c>
      <c r="AI84" s="80">
        <v>1791</v>
      </c>
      <c r="AJ84" s="68" t="s">
        <v>489</v>
      </c>
      <c r="AK84" s="80">
        <v>421</v>
      </c>
      <c r="AL84" s="68" t="s">
        <v>489</v>
      </c>
      <c r="AM84" s="80">
        <v>406</v>
      </c>
      <c r="AN84" s="68" t="s">
        <v>489</v>
      </c>
      <c r="AO84" s="80">
        <v>369</v>
      </c>
    </row>
    <row r="85" spans="2:41" ht="12">
      <c r="B85" t="s">
        <v>66</v>
      </c>
      <c r="C85">
        <v>1843</v>
      </c>
      <c r="D85">
        <v>1892</v>
      </c>
      <c r="E85" s="2">
        <v>1936</v>
      </c>
      <c r="F85" t="s">
        <v>66</v>
      </c>
      <c r="G85" s="27">
        <v>1918</v>
      </c>
      <c r="H85" t="s">
        <v>56</v>
      </c>
      <c r="I85" s="2">
        <v>2165</v>
      </c>
      <c r="J85" t="s">
        <v>54</v>
      </c>
      <c r="K85" s="2">
        <v>512</v>
      </c>
      <c r="L85" s="53" t="s">
        <v>492</v>
      </c>
      <c r="M85" s="54">
        <v>2164</v>
      </c>
      <c r="N85" s="53" t="s">
        <v>489</v>
      </c>
      <c r="O85" s="54">
        <v>504</v>
      </c>
      <c r="P85" s="68" t="s">
        <v>489</v>
      </c>
      <c r="Q85" s="69">
        <v>498</v>
      </c>
      <c r="R85" s="68" t="s">
        <v>489</v>
      </c>
      <c r="S85" s="2">
        <v>500</v>
      </c>
      <c r="T85" s="68" t="s">
        <v>489</v>
      </c>
      <c r="U85" s="2">
        <v>490</v>
      </c>
      <c r="V85" s="68" t="s">
        <v>489</v>
      </c>
      <c r="W85" s="80">
        <v>472</v>
      </c>
      <c r="X85" s="68" t="s">
        <v>489</v>
      </c>
      <c r="Y85" s="80">
        <v>468</v>
      </c>
      <c r="Z85" s="68" t="s">
        <v>489</v>
      </c>
      <c r="AA85" s="80">
        <v>465</v>
      </c>
      <c r="AB85" s="68" t="s">
        <v>489</v>
      </c>
      <c r="AC85" s="80">
        <v>468</v>
      </c>
      <c r="AD85" s="68" t="s">
        <v>489</v>
      </c>
      <c r="AE85" s="80">
        <v>456</v>
      </c>
      <c r="AF85" s="68" t="s">
        <v>489</v>
      </c>
      <c r="AG85" s="80">
        <v>453</v>
      </c>
      <c r="AH85" s="68" t="s">
        <v>489</v>
      </c>
      <c r="AI85" s="80">
        <v>439</v>
      </c>
      <c r="AJ85" s="68" t="s">
        <v>490</v>
      </c>
      <c r="AK85" s="80">
        <v>4338</v>
      </c>
      <c r="AL85" s="68" t="s">
        <v>490</v>
      </c>
      <c r="AM85" s="80">
        <v>3884</v>
      </c>
      <c r="AN85" s="68" t="s">
        <v>490</v>
      </c>
      <c r="AO85" s="80">
        <v>3440</v>
      </c>
    </row>
    <row r="86" spans="2:41" ht="12">
      <c r="B86" t="s">
        <v>67</v>
      </c>
      <c r="C86">
        <v>4067</v>
      </c>
      <c r="D86">
        <v>4177</v>
      </c>
      <c r="E86" s="2">
        <v>4248</v>
      </c>
      <c r="F86" t="s">
        <v>67</v>
      </c>
      <c r="G86" s="27">
        <v>4323</v>
      </c>
      <c r="H86" t="s">
        <v>57</v>
      </c>
      <c r="I86" s="2">
        <v>4339</v>
      </c>
      <c r="J86" t="s">
        <v>55</v>
      </c>
      <c r="K86" s="2">
        <v>6315</v>
      </c>
      <c r="L86" s="53" t="s">
        <v>493</v>
      </c>
      <c r="M86" s="54">
        <v>1518</v>
      </c>
      <c r="N86" s="53" t="s">
        <v>490</v>
      </c>
      <c r="O86" s="54">
        <v>6082</v>
      </c>
      <c r="P86" s="68" t="s">
        <v>490</v>
      </c>
      <c r="Q86" s="69">
        <v>5898</v>
      </c>
      <c r="R86" s="68" t="s">
        <v>490</v>
      </c>
      <c r="S86" s="2">
        <v>5793</v>
      </c>
      <c r="T86" s="68" t="s">
        <v>490</v>
      </c>
      <c r="U86" s="2">
        <v>5794</v>
      </c>
      <c r="V86" s="68" t="s">
        <v>490</v>
      </c>
      <c r="W86" s="80">
        <v>5843</v>
      </c>
      <c r="X86" s="68" t="s">
        <v>490</v>
      </c>
      <c r="Y86" s="80">
        <v>5817</v>
      </c>
      <c r="Z86" s="68" t="s">
        <v>490</v>
      </c>
      <c r="AA86" s="80">
        <v>5819</v>
      </c>
      <c r="AB86" s="68" t="s">
        <v>490</v>
      </c>
      <c r="AC86" s="80">
        <v>5763</v>
      </c>
      <c r="AD86" s="68" t="s">
        <v>490</v>
      </c>
      <c r="AE86" s="80">
        <v>5665</v>
      </c>
      <c r="AF86" s="68" t="s">
        <v>490</v>
      </c>
      <c r="AG86" s="80">
        <v>5280</v>
      </c>
      <c r="AH86" s="68" t="s">
        <v>490</v>
      </c>
      <c r="AI86" s="80">
        <v>4789</v>
      </c>
      <c r="AJ86" s="68" t="s">
        <v>491</v>
      </c>
      <c r="AK86" s="80">
        <v>2057</v>
      </c>
      <c r="AL86" s="68" t="s">
        <v>491</v>
      </c>
      <c r="AM86" s="80">
        <v>1951</v>
      </c>
      <c r="AN86" s="68" t="s">
        <v>491</v>
      </c>
      <c r="AO86" s="80">
        <v>1770</v>
      </c>
    </row>
    <row r="87" spans="2:41" ht="12">
      <c r="B87" t="s">
        <v>178</v>
      </c>
      <c r="C87">
        <v>5538</v>
      </c>
      <c r="D87">
        <v>5605</v>
      </c>
      <c r="E87" s="2">
        <v>5485</v>
      </c>
      <c r="F87" t="s">
        <v>178</v>
      </c>
      <c r="G87" s="27">
        <v>5604</v>
      </c>
      <c r="H87" t="s">
        <v>175</v>
      </c>
      <c r="I87" s="2">
        <v>626</v>
      </c>
      <c r="J87" t="s">
        <v>193</v>
      </c>
      <c r="K87" s="2">
        <v>2067</v>
      </c>
      <c r="L87" s="53" t="s">
        <v>494</v>
      </c>
      <c r="M87" s="54">
        <v>4407</v>
      </c>
      <c r="N87" s="53" t="s">
        <v>491</v>
      </c>
      <c r="O87" s="54">
        <v>2119</v>
      </c>
      <c r="P87" s="68" t="s">
        <v>491</v>
      </c>
      <c r="Q87" s="69">
        <v>2100</v>
      </c>
      <c r="R87" s="68" t="s">
        <v>491</v>
      </c>
      <c r="S87" s="2">
        <v>2111</v>
      </c>
      <c r="T87" s="68" t="s">
        <v>491</v>
      </c>
      <c r="U87" s="2">
        <v>2132</v>
      </c>
      <c r="V87" s="68" t="s">
        <v>491</v>
      </c>
      <c r="W87" s="80">
        <v>2135</v>
      </c>
      <c r="X87" s="68" t="s">
        <v>491</v>
      </c>
      <c r="Y87" s="80">
        <v>2172</v>
      </c>
      <c r="Z87" s="68" t="s">
        <v>491</v>
      </c>
      <c r="AA87" s="80">
        <v>2188</v>
      </c>
      <c r="AB87" s="68" t="s">
        <v>491</v>
      </c>
      <c r="AC87" s="80">
        <v>2179</v>
      </c>
      <c r="AD87" s="68" t="s">
        <v>491</v>
      </c>
      <c r="AE87" s="80">
        <v>2184</v>
      </c>
      <c r="AF87" s="68" t="s">
        <v>491</v>
      </c>
      <c r="AG87" s="80">
        <v>2174</v>
      </c>
      <c r="AH87" s="68" t="s">
        <v>491</v>
      </c>
      <c r="AI87" s="80">
        <v>2162</v>
      </c>
      <c r="AJ87" s="68" t="s">
        <v>492</v>
      </c>
      <c r="AK87" s="80">
        <v>2206</v>
      </c>
      <c r="AL87" s="68" t="s">
        <v>492</v>
      </c>
      <c r="AM87" s="80">
        <v>2091</v>
      </c>
      <c r="AN87" s="68" t="s">
        <v>492</v>
      </c>
      <c r="AO87" s="80">
        <v>1909</v>
      </c>
    </row>
    <row r="88" spans="2:41" ht="12">
      <c r="B88" t="s">
        <v>68</v>
      </c>
      <c r="C88">
        <v>3858</v>
      </c>
      <c r="D88">
        <v>4028</v>
      </c>
      <c r="E88" s="2">
        <v>4048</v>
      </c>
      <c r="F88" t="s">
        <v>68</v>
      </c>
      <c r="G88" s="27">
        <v>4094</v>
      </c>
      <c r="H88" t="s">
        <v>58</v>
      </c>
      <c r="I88" s="2">
        <v>2947</v>
      </c>
      <c r="J88" t="s">
        <v>244</v>
      </c>
      <c r="K88" s="2">
        <v>2140</v>
      </c>
      <c r="L88" s="53" t="s">
        <v>495</v>
      </c>
      <c r="M88" s="54">
        <v>516</v>
      </c>
      <c r="N88" s="53" t="s">
        <v>492</v>
      </c>
      <c r="O88" s="54">
        <v>2219</v>
      </c>
      <c r="P88" s="68" t="s">
        <v>492</v>
      </c>
      <c r="Q88" s="69">
        <v>2252</v>
      </c>
      <c r="R88" s="68" t="s">
        <v>492</v>
      </c>
      <c r="S88" s="2">
        <v>2280</v>
      </c>
      <c r="T88" s="68" t="s">
        <v>492</v>
      </c>
      <c r="U88" s="2">
        <v>2310</v>
      </c>
      <c r="V88" s="68" t="s">
        <v>492</v>
      </c>
      <c r="W88" s="80">
        <v>2341</v>
      </c>
      <c r="X88" s="68" t="s">
        <v>492</v>
      </c>
      <c r="Y88" s="80">
        <v>2348</v>
      </c>
      <c r="Z88" s="68" t="s">
        <v>492</v>
      </c>
      <c r="AA88" s="80">
        <v>2377</v>
      </c>
      <c r="AB88" s="68" t="s">
        <v>492</v>
      </c>
      <c r="AC88" s="80">
        <v>2398</v>
      </c>
      <c r="AD88" s="68" t="s">
        <v>492</v>
      </c>
      <c r="AE88" s="80">
        <v>2363</v>
      </c>
      <c r="AF88" s="68" t="s">
        <v>492</v>
      </c>
      <c r="AG88" s="80">
        <v>2367</v>
      </c>
      <c r="AH88" s="68" t="s">
        <v>492</v>
      </c>
      <c r="AI88" s="80">
        <v>2309</v>
      </c>
      <c r="AJ88" s="68" t="s">
        <v>493</v>
      </c>
      <c r="AK88" s="80">
        <v>1067</v>
      </c>
      <c r="AL88" s="68" t="s">
        <v>493</v>
      </c>
      <c r="AM88" s="80">
        <v>1018</v>
      </c>
      <c r="AN88" s="68" t="s">
        <v>493</v>
      </c>
      <c r="AO88" s="80">
        <v>960</v>
      </c>
    </row>
    <row r="89" spans="2:41" ht="12">
      <c r="B89" t="s">
        <v>69</v>
      </c>
      <c r="C89">
        <v>579</v>
      </c>
      <c r="D89">
        <v>597</v>
      </c>
      <c r="E89" s="2">
        <v>615</v>
      </c>
      <c r="F89" t="s">
        <v>69</v>
      </c>
      <c r="G89" s="27">
        <v>586</v>
      </c>
      <c r="H89" t="s">
        <v>59</v>
      </c>
      <c r="I89" s="2">
        <v>633</v>
      </c>
      <c r="J89" t="s">
        <v>56</v>
      </c>
      <c r="K89" s="2">
        <v>1789</v>
      </c>
      <c r="L89" s="53" t="s">
        <v>496</v>
      </c>
      <c r="M89" s="54">
        <v>2976</v>
      </c>
      <c r="N89" s="53" t="s">
        <v>493</v>
      </c>
      <c r="O89" s="54">
        <v>1380</v>
      </c>
      <c r="P89" s="68" t="s">
        <v>493</v>
      </c>
      <c r="Q89" s="69">
        <v>1234</v>
      </c>
      <c r="R89" s="68" t="s">
        <v>493</v>
      </c>
      <c r="S89" s="2">
        <v>1135</v>
      </c>
      <c r="T89" s="68" t="s">
        <v>493</v>
      </c>
      <c r="U89" s="2">
        <v>1068</v>
      </c>
      <c r="V89" s="68" t="s">
        <v>493</v>
      </c>
      <c r="W89" s="80">
        <v>1071</v>
      </c>
      <c r="X89" s="68" t="s">
        <v>493</v>
      </c>
      <c r="Y89" s="80">
        <v>1079</v>
      </c>
      <c r="Z89" s="68" t="s">
        <v>493</v>
      </c>
      <c r="AA89" s="80">
        <v>1104</v>
      </c>
      <c r="AB89" s="68" t="s">
        <v>493</v>
      </c>
      <c r="AC89" s="80">
        <v>1129</v>
      </c>
      <c r="AD89" s="68" t="s">
        <v>493</v>
      </c>
      <c r="AE89" s="80">
        <v>1148</v>
      </c>
      <c r="AF89" s="68" t="s">
        <v>493</v>
      </c>
      <c r="AG89" s="80">
        <v>1118</v>
      </c>
      <c r="AH89" s="68" t="s">
        <v>493</v>
      </c>
      <c r="AI89" s="80">
        <v>1107</v>
      </c>
      <c r="AJ89" s="68" t="s">
        <v>494</v>
      </c>
      <c r="AK89" s="80">
        <v>2644</v>
      </c>
      <c r="AL89" s="68" t="s">
        <v>494</v>
      </c>
      <c r="AM89" s="80">
        <v>2546</v>
      </c>
      <c r="AN89" s="68" t="s">
        <v>494</v>
      </c>
      <c r="AO89" s="80">
        <v>2421</v>
      </c>
    </row>
    <row r="90" spans="2:41" ht="12">
      <c r="B90" t="s">
        <v>70</v>
      </c>
      <c r="C90">
        <v>4686</v>
      </c>
      <c r="D90">
        <v>4807</v>
      </c>
      <c r="E90" s="2">
        <v>4816</v>
      </c>
      <c r="F90" t="s">
        <v>70</v>
      </c>
      <c r="G90" s="27">
        <v>4838</v>
      </c>
      <c r="H90" t="s">
        <v>60</v>
      </c>
      <c r="I90" s="2">
        <v>8215</v>
      </c>
      <c r="J90" t="s">
        <v>57</v>
      </c>
      <c r="K90" s="2">
        <v>4352</v>
      </c>
      <c r="L90" s="53" t="s">
        <v>497</v>
      </c>
      <c r="M90" s="54">
        <v>620</v>
      </c>
      <c r="N90" s="53" t="s">
        <v>494</v>
      </c>
      <c r="O90" s="54">
        <v>3367</v>
      </c>
      <c r="P90" s="68" t="s">
        <v>494</v>
      </c>
      <c r="Q90" s="69">
        <v>3171</v>
      </c>
      <c r="R90" s="68" t="s">
        <v>494</v>
      </c>
      <c r="S90" s="2">
        <v>2966</v>
      </c>
      <c r="T90" s="68" t="s">
        <v>494</v>
      </c>
      <c r="U90" s="2">
        <v>2837</v>
      </c>
      <c r="V90" s="68" t="s">
        <v>494</v>
      </c>
      <c r="W90" s="80">
        <v>2796</v>
      </c>
      <c r="X90" s="68" t="s">
        <v>494</v>
      </c>
      <c r="Y90" s="80">
        <v>2713</v>
      </c>
      <c r="Z90" s="68" t="s">
        <v>494</v>
      </c>
      <c r="AA90" s="80">
        <v>2715</v>
      </c>
      <c r="AB90" s="68" t="s">
        <v>494</v>
      </c>
      <c r="AC90" s="80">
        <v>2692</v>
      </c>
      <c r="AD90" s="68" t="s">
        <v>494</v>
      </c>
      <c r="AE90" s="80">
        <v>2759</v>
      </c>
      <c r="AF90" s="68" t="s">
        <v>494</v>
      </c>
      <c r="AG90" s="80">
        <v>2813</v>
      </c>
      <c r="AH90" s="68" t="s">
        <v>494</v>
      </c>
      <c r="AI90" s="80">
        <v>2737</v>
      </c>
      <c r="AJ90" s="68" t="s">
        <v>495</v>
      </c>
      <c r="AK90" s="80">
        <v>258</v>
      </c>
      <c r="AL90" s="68" t="s">
        <v>495</v>
      </c>
      <c r="AM90" s="80">
        <v>210</v>
      </c>
      <c r="AN90" s="68" t="s">
        <v>495</v>
      </c>
      <c r="AO90" s="80">
        <v>204</v>
      </c>
    </row>
    <row r="91" spans="2:41" ht="12">
      <c r="B91" t="s">
        <v>71</v>
      </c>
      <c r="C91">
        <v>3052</v>
      </c>
      <c r="D91">
        <v>3161</v>
      </c>
      <c r="E91" s="2">
        <v>3226</v>
      </c>
      <c r="F91" t="s">
        <v>71</v>
      </c>
      <c r="G91" s="27">
        <v>3239</v>
      </c>
      <c r="H91" t="s">
        <v>61</v>
      </c>
      <c r="I91" s="2">
        <v>1282</v>
      </c>
      <c r="J91" t="s">
        <v>175</v>
      </c>
      <c r="K91" s="2">
        <v>585</v>
      </c>
      <c r="L91" s="53" t="s">
        <v>498</v>
      </c>
      <c r="M91" s="54">
        <v>8259</v>
      </c>
      <c r="N91" s="53" t="s">
        <v>495</v>
      </c>
      <c r="O91" s="54">
        <v>493</v>
      </c>
      <c r="P91" s="68" t="s">
        <v>495</v>
      </c>
      <c r="Q91" s="69">
        <v>456</v>
      </c>
      <c r="R91" s="68" t="s">
        <v>495</v>
      </c>
      <c r="S91" s="2">
        <v>513</v>
      </c>
      <c r="T91" s="68" t="s">
        <v>495</v>
      </c>
      <c r="U91" s="2">
        <v>500</v>
      </c>
      <c r="V91" s="68" t="s">
        <v>495</v>
      </c>
      <c r="W91" s="80">
        <v>309</v>
      </c>
      <c r="X91" s="68" t="s">
        <v>495</v>
      </c>
      <c r="Y91" s="80">
        <v>341</v>
      </c>
      <c r="Z91" s="68" t="s">
        <v>495</v>
      </c>
      <c r="AA91" s="80">
        <v>355</v>
      </c>
      <c r="AB91" s="68" t="s">
        <v>495</v>
      </c>
      <c r="AC91" s="80">
        <v>359</v>
      </c>
      <c r="AD91" s="68" t="s">
        <v>495</v>
      </c>
      <c r="AE91" s="80">
        <v>367</v>
      </c>
      <c r="AF91" s="68" t="s">
        <v>495</v>
      </c>
      <c r="AG91" s="80">
        <v>346</v>
      </c>
      <c r="AH91" s="68" t="s">
        <v>495</v>
      </c>
      <c r="AI91" s="80">
        <v>323</v>
      </c>
      <c r="AJ91" s="68" t="s">
        <v>496</v>
      </c>
      <c r="AK91" s="80">
        <v>3103</v>
      </c>
      <c r="AL91" s="68" t="s">
        <v>496</v>
      </c>
      <c r="AM91" s="80">
        <v>2992</v>
      </c>
      <c r="AN91" s="68" t="s">
        <v>496</v>
      </c>
      <c r="AO91" s="80">
        <v>2791</v>
      </c>
    </row>
    <row r="92" spans="2:41" ht="12">
      <c r="B92" t="s">
        <v>72</v>
      </c>
      <c r="C92">
        <v>1770</v>
      </c>
      <c r="D92">
        <v>1867</v>
      </c>
      <c r="E92" s="2">
        <v>1906</v>
      </c>
      <c r="F92" t="s">
        <v>72</v>
      </c>
      <c r="G92" s="27">
        <v>1974</v>
      </c>
      <c r="H92" t="s">
        <v>192</v>
      </c>
      <c r="I92" s="2">
        <v>19894</v>
      </c>
      <c r="J92" t="s">
        <v>58</v>
      </c>
      <c r="K92" s="2">
        <v>2946</v>
      </c>
      <c r="L92" s="53" t="s">
        <v>499</v>
      </c>
      <c r="M92" s="54">
        <v>1271</v>
      </c>
      <c r="N92" s="53" t="s">
        <v>496</v>
      </c>
      <c r="O92" s="54">
        <v>3020</v>
      </c>
      <c r="P92" s="68" t="s">
        <v>496</v>
      </c>
      <c r="Q92" s="69">
        <v>3066</v>
      </c>
      <c r="R92" s="68" t="s">
        <v>496</v>
      </c>
      <c r="S92" s="2">
        <v>3087</v>
      </c>
      <c r="T92" s="68" t="s">
        <v>496</v>
      </c>
      <c r="U92" s="2">
        <v>3077</v>
      </c>
      <c r="V92" s="68" t="s">
        <v>496</v>
      </c>
      <c r="W92" s="80">
        <v>3147</v>
      </c>
      <c r="X92" s="68" t="s">
        <v>496</v>
      </c>
      <c r="Y92" s="80">
        <v>3196</v>
      </c>
      <c r="Z92" s="68" t="s">
        <v>496</v>
      </c>
      <c r="AA92" s="80">
        <v>3251</v>
      </c>
      <c r="AB92" s="68" t="s">
        <v>496</v>
      </c>
      <c r="AC92" s="80">
        <v>3288</v>
      </c>
      <c r="AD92" s="68" t="s">
        <v>496</v>
      </c>
      <c r="AE92" s="80">
        <v>3287</v>
      </c>
      <c r="AF92" s="68" t="s">
        <v>496</v>
      </c>
      <c r="AG92" s="80">
        <v>3257</v>
      </c>
      <c r="AH92" s="68" t="s">
        <v>496</v>
      </c>
      <c r="AI92" s="80">
        <v>3217</v>
      </c>
      <c r="AJ92" s="68" t="s">
        <v>497</v>
      </c>
      <c r="AK92" s="80">
        <v>818</v>
      </c>
      <c r="AL92" s="68" t="s">
        <v>497</v>
      </c>
      <c r="AM92" s="80">
        <v>771</v>
      </c>
      <c r="AN92" s="68" t="s">
        <v>497</v>
      </c>
      <c r="AO92" s="80">
        <v>700</v>
      </c>
    </row>
    <row r="93" spans="2:41" ht="12">
      <c r="B93" t="s">
        <v>73</v>
      </c>
      <c r="C93">
        <v>18545</v>
      </c>
      <c r="D93">
        <v>19041</v>
      </c>
      <c r="E93" s="2">
        <v>18805</v>
      </c>
      <c r="F93" t="s">
        <v>73</v>
      </c>
      <c r="G93" s="27">
        <v>16656</v>
      </c>
      <c r="H93" t="s">
        <v>62</v>
      </c>
      <c r="I93" s="2">
        <v>6789</v>
      </c>
      <c r="J93" t="s">
        <v>59</v>
      </c>
      <c r="K93" s="2">
        <v>637</v>
      </c>
      <c r="L93" s="53" t="s">
        <v>500</v>
      </c>
      <c r="M93" s="54">
        <v>19908</v>
      </c>
      <c r="N93" s="53" t="s">
        <v>497</v>
      </c>
      <c r="O93" s="54">
        <v>626</v>
      </c>
      <c r="P93" s="68" t="s">
        <v>497</v>
      </c>
      <c r="Q93" s="69">
        <v>598</v>
      </c>
      <c r="R93" s="68" t="s">
        <v>497</v>
      </c>
      <c r="S93" s="2">
        <v>582</v>
      </c>
      <c r="T93" s="68" t="s">
        <v>497</v>
      </c>
      <c r="U93" s="2">
        <v>590</v>
      </c>
      <c r="V93" s="68" t="s">
        <v>497</v>
      </c>
      <c r="W93" s="80">
        <v>620</v>
      </c>
      <c r="X93" s="68" t="s">
        <v>497</v>
      </c>
      <c r="Y93" s="80">
        <v>624</v>
      </c>
      <c r="Z93" s="68" t="s">
        <v>497</v>
      </c>
      <c r="AA93" s="80">
        <v>664</v>
      </c>
      <c r="AB93" s="68" t="s">
        <v>497</v>
      </c>
      <c r="AC93" s="80">
        <v>699</v>
      </c>
      <c r="AD93" s="68" t="s">
        <v>497</v>
      </c>
      <c r="AE93" s="80">
        <v>715</v>
      </c>
      <c r="AF93" s="68" t="s">
        <v>497</v>
      </c>
      <c r="AG93" s="80">
        <v>807</v>
      </c>
      <c r="AH93" s="68" t="s">
        <v>497</v>
      </c>
      <c r="AI93" s="80">
        <v>835</v>
      </c>
      <c r="AJ93" s="68" t="s">
        <v>498</v>
      </c>
      <c r="AK93" s="80">
        <v>8063</v>
      </c>
      <c r="AL93" s="68" t="s">
        <v>498</v>
      </c>
      <c r="AM93" s="80">
        <v>7747</v>
      </c>
      <c r="AN93" s="68" t="s">
        <v>498</v>
      </c>
      <c r="AO93" s="80">
        <v>7263</v>
      </c>
    </row>
    <row r="94" spans="2:41" ht="12">
      <c r="B94" t="s">
        <v>318</v>
      </c>
      <c r="C94">
        <v>13095</v>
      </c>
      <c r="D94">
        <v>13066</v>
      </c>
      <c r="E94" s="2">
        <v>12998</v>
      </c>
      <c r="F94" t="s">
        <v>318</v>
      </c>
      <c r="G94" s="27">
        <v>12705</v>
      </c>
      <c r="H94" t="s">
        <v>63</v>
      </c>
      <c r="I94" s="2">
        <v>3231</v>
      </c>
      <c r="J94" t="s">
        <v>60</v>
      </c>
      <c r="K94" s="2">
        <v>8255</v>
      </c>
      <c r="L94" s="53" t="s">
        <v>501</v>
      </c>
      <c r="M94" s="54">
        <v>6458</v>
      </c>
      <c r="N94" s="53" t="s">
        <v>498</v>
      </c>
      <c r="O94" s="54">
        <v>8239</v>
      </c>
      <c r="P94" s="68" t="s">
        <v>498</v>
      </c>
      <c r="Q94" s="69">
        <v>8321</v>
      </c>
      <c r="R94" s="68" t="s">
        <v>498</v>
      </c>
      <c r="S94" s="2">
        <v>8422</v>
      </c>
      <c r="T94" s="68" t="s">
        <v>498</v>
      </c>
      <c r="U94" s="2">
        <v>8506</v>
      </c>
      <c r="V94" s="68" t="s">
        <v>498</v>
      </c>
      <c r="W94" s="80">
        <v>8517</v>
      </c>
      <c r="X94" s="68" t="s">
        <v>498</v>
      </c>
      <c r="Y94" s="80">
        <v>8487</v>
      </c>
      <c r="Z94" s="68" t="s">
        <v>498</v>
      </c>
      <c r="AA94" s="80">
        <v>8544</v>
      </c>
      <c r="AB94" s="68" t="s">
        <v>498</v>
      </c>
      <c r="AC94" s="80">
        <v>8594</v>
      </c>
      <c r="AD94" s="68" t="s">
        <v>498</v>
      </c>
      <c r="AE94" s="80">
        <v>8587</v>
      </c>
      <c r="AF94" s="68" t="s">
        <v>498</v>
      </c>
      <c r="AG94" s="80">
        <v>8546</v>
      </c>
      <c r="AH94" s="68" t="s">
        <v>498</v>
      </c>
      <c r="AI94" s="80">
        <v>8354</v>
      </c>
      <c r="AJ94" s="68" t="s">
        <v>499</v>
      </c>
      <c r="AK94" s="80">
        <v>1170</v>
      </c>
      <c r="AL94" s="68" t="s">
        <v>499</v>
      </c>
      <c r="AM94" s="80">
        <v>1137</v>
      </c>
      <c r="AN94" s="68" t="s">
        <v>499</v>
      </c>
      <c r="AO94" s="80">
        <v>1039</v>
      </c>
    </row>
    <row r="95" spans="2:41" ht="12">
      <c r="B95" t="s">
        <v>174</v>
      </c>
      <c r="C95">
        <v>4701</v>
      </c>
      <c r="D95">
        <v>4624</v>
      </c>
      <c r="E95" s="2">
        <v>4692</v>
      </c>
      <c r="F95" t="s">
        <v>174</v>
      </c>
      <c r="G95" s="27">
        <v>4906</v>
      </c>
      <c r="H95" t="s">
        <v>64</v>
      </c>
      <c r="I95" s="2">
        <v>3934</v>
      </c>
      <c r="J95" t="s">
        <v>61</v>
      </c>
      <c r="K95" s="2">
        <v>1280</v>
      </c>
      <c r="L95" s="53" t="s">
        <v>502</v>
      </c>
      <c r="M95" s="54">
        <v>3267</v>
      </c>
      <c r="N95" s="53" t="s">
        <v>499</v>
      </c>
      <c r="O95" s="54">
        <v>1312</v>
      </c>
      <c r="P95" s="68" t="s">
        <v>499</v>
      </c>
      <c r="Q95" s="69">
        <v>1287</v>
      </c>
      <c r="R95" s="68" t="s">
        <v>499</v>
      </c>
      <c r="S95" s="2">
        <v>1286</v>
      </c>
      <c r="T95" s="68" t="s">
        <v>499</v>
      </c>
      <c r="U95" s="2">
        <v>1312</v>
      </c>
      <c r="V95" s="68" t="s">
        <v>499</v>
      </c>
      <c r="W95" s="80">
        <v>1331</v>
      </c>
      <c r="X95" s="68" t="s">
        <v>499</v>
      </c>
      <c r="Y95" s="80">
        <v>1335</v>
      </c>
      <c r="Z95" s="68" t="s">
        <v>499</v>
      </c>
      <c r="AA95" s="80">
        <v>1329</v>
      </c>
      <c r="AB95" s="68" t="s">
        <v>499</v>
      </c>
      <c r="AC95" s="80">
        <v>1334</v>
      </c>
      <c r="AD95" s="68" t="s">
        <v>499</v>
      </c>
      <c r="AE95" s="80">
        <v>1305</v>
      </c>
      <c r="AF95" s="68" t="s">
        <v>499</v>
      </c>
      <c r="AG95" s="80">
        <v>1262</v>
      </c>
      <c r="AH95" s="68" t="s">
        <v>499</v>
      </c>
      <c r="AI95" s="80">
        <v>1246</v>
      </c>
      <c r="AJ95" s="68" t="s">
        <v>500</v>
      </c>
      <c r="AK95" s="80">
        <v>18439</v>
      </c>
      <c r="AL95" s="68" t="s">
        <v>500</v>
      </c>
      <c r="AM95" s="80">
        <v>17138</v>
      </c>
      <c r="AN95" s="68" t="s">
        <v>500</v>
      </c>
      <c r="AO95" s="80">
        <v>15190</v>
      </c>
    </row>
    <row r="96" spans="2:41" ht="12">
      <c r="B96" t="s">
        <v>201</v>
      </c>
      <c r="C96">
        <v>1096</v>
      </c>
      <c r="D96">
        <v>1291</v>
      </c>
      <c r="E96" s="2">
        <v>1439</v>
      </c>
      <c r="F96" t="s">
        <v>201</v>
      </c>
      <c r="G96" s="27">
        <v>1545</v>
      </c>
      <c r="H96" t="s">
        <v>65</v>
      </c>
      <c r="I96" s="2">
        <v>11941</v>
      </c>
      <c r="J96" t="s">
        <v>192</v>
      </c>
      <c r="K96" s="2">
        <v>19940</v>
      </c>
      <c r="L96" s="53" t="s">
        <v>503</v>
      </c>
      <c r="M96" s="54">
        <v>2442</v>
      </c>
      <c r="N96" s="53" t="s">
        <v>500</v>
      </c>
      <c r="O96" s="54">
        <v>20053</v>
      </c>
      <c r="P96" s="68" t="s">
        <v>500</v>
      </c>
      <c r="Q96" s="69">
        <v>20292</v>
      </c>
      <c r="R96" s="68" t="s">
        <v>500</v>
      </c>
      <c r="S96" s="2">
        <v>20327</v>
      </c>
      <c r="T96" s="68" t="s">
        <v>500</v>
      </c>
      <c r="U96" s="2">
        <v>20646</v>
      </c>
      <c r="V96" s="68" t="s">
        <v>500</v>
      </c>
      <c r="W96" s="80">
        <v>20558</v>
      </c>
      <c r="X96" s="68" t="s">
        <v>500</v>
      </c>
      <c r="Y96" s="80">
        <v>20569</v>
      </c>
      <c r="Z96" s="68" t="s">
        <v>500</v>
      </c>
      <c r="AA96" s="80">
        <v>20770</v>
      </c>
      <c r="AB96" s="68" t="s">
        <v>500</v>
      </c>
      <c r="AC96" s="80">
        <v>20736</v>
      </c>
      <c r="AD96" s="68" t="s">
        <v>500</v>
      </c>
      <c r="AE96" s="80">
        <v>20728</v>
      </c>
      <c r="AF96" s="68" t="s">
        <v>500</v>
      </c>
      <c r="AG96" s="80">
        <v>20222</v>
      </c>
      <c r="AH96" s="68" t="s">
        <v>500</v>
      </c>
      <c r="AI96" s="80">
        <v>19704</v>
      </c>
      <c r="AJ96" s="68" t="s">
        <v>501</v>
      </c>
      <c r="AK96" s="80">
        <v>4610</v>
      </c>
      <c r="AL96" s="68" t="s">
        <v>501</v>
      </c>
      <c r="AM96" s="80">
        <v>4475</v>
      </c>
      <c r="AN96" s="68" t="s">
        <v>501</v>
      </c>
      <c r="AO96" s="80">
        <v>4171</v>
      </c>
    </row>
    <row r="97" spans="2:41" ht="12">
      <c r="B97" t="s">
        <v>200</v>
      </c>
      <c r="C97">
        <v>2206</v>
      </c>
      <c r="D97">
        <v>2338</v>
      </c>
      <c r="E97" s="2">
        <v>2439</v>
      </c>
      <c r="F97" t="s">
        <v>200</v>
      </c>
      <c r="G97" s="27">
        <v>2458</v>
      </c>
      <c r="H97" t="s">
        <v>66</v>
      </c>
      <c r="I97" s="2">
        <v>1930</v>
      </c>
      <c r="J97" t="s">
        <v>62</v>
      </c>
      <c r="K97" s="2">
        <v>6931</v>
      </c>
      <c r="L97" s="53" t="s">
        <v>504</v>
      </c>
      <c r="M97" s="54">
        <v>12195</v>
      </c>
      <c r="N97" s="53" t="s">
        <v>501</v>
      </c>
      <c r="O97" s="54">
        <v>5615</v>
      </c>
      <c r="P97" s="68" t="s">
        <v>501</v>
      </c>
      <c r="Q97" s="69">
        <v>5196</v>
      </c>
      <c r="R97" s="68" t="s">
        <v>501</v>
      </c>
      <c r="S97" s="2">
        <v>4860</v>
      </c>
      <c r="T97" s="68" t="s">
        <v>501</v>
      </c>
      <c r="U97" s="2">
        <v>4647</v>
      </c>
      <c r="V97" s="68" t="s">
        <v>501</v>
      </c>
      <c r="W97" s="80">
        <v>4543</v>
      </c>
      <c r="X97" s="68" t="s">
        <v>501</v>
      </c>
      <c r="Y97" s="80">
        <v>4759</v>
      </c>
      <c r="Z97" s="68" t="s">
        <v>501</v>
      </c>
      <c r="AA97" s="80">
        <v>4769</v>
      </c>
      <c r="AB97" s="68" t="s">
        <v>501</v>
      </c>
      <c r="AC97" s="80">
        <v>4746</v>
      </c>
      <c r="AD97" s="68" t="s">
        <v>501</v>
      </c>
      <c r="AE97" s="80">
        <v>4760</v>
      </c>
      <c r="AF97" s="68" t="s">
        <v>501</v>
      </c>
      <c r="AG97" s="80">
        <v>4731</v>
      </c>
      <c r="AH97" s="68" t="s">
        <v>501</v>
      </c>
      <c r="AI97" s="80">
        <v>4671</v>
      </c>
      <c r="AJ97" s="68" t="s">
        <v>502</v>
      </c>
      <c r="AK97" s="80">
        <v>1903</v>
      </c>
      <c r="AL97" s="68" t="s">
        <v>502</v>
      </c>
      <c r="AM97" s="80">
        <v>1714</v>
      </c>
      <c r="AN97" s="68" t="s">
        <v>502</v>
      </c>
      <c r="AO97" s="80">
        <v>1574</v>
      </c>
    </row>
    <row r="98" spans="2:41" ht="12">
      <c r="B98" t="s">
        <v>74</v>
      </c>
      <c r="C98">
        <v>5285</v>
      </c>
      <c r="D98">
        <v>5390</v>
      </c>
      <c r="E98" s="2">
        <v>5401</v>
      </c>
      <c r="F98" t="s">
        <v>74</v>
      </c>
      <c r="G98" s="27">
        <v>5382</v>
      </c>
      <c r="H98" t="s">
        <v>67</v>
      </c>
      <c r="I98" s="2">
        <v>4053</v>
      </c>
      <c r="J98" t="s">
        <v>63</v>
      </c>
      <c r="K98" s="2">
        <v>3219</v>
      </c>
      <c r="L98" s="53" t="s">
        <v>505</v>
      </c>
      <c r="M98" s="54">
        <v>1928</v>
      </c>
      <c r="N98" s="53" t="s">
        <v>502</v>
      </c>
      <c r="O98" s="54">
        <v>3305</v>
      </c>
      <c r="P98" s="68" t="s">
        <v>502</v>
      </c>
      <c r="Q98" s="69">
        <v>3343</v>
      </c>
      <c r="R98" s="68" t="s">
        <v>502</v>
      </c>
      <c r="S98" s="2">
        <v>2437</v>
      </c>
      <c r="T98" s="68" t="s">
        <v>502</v>
      </c>
      <c r="U98" s="2">
        <v>2248</v>
      </c>
      <c r="V98" s="68" t="s">
        <v>502</v>
      </c>
      <c r="W98" s="80">
        <v>2312</v>
      </c>
      <c r="X98" s="68" t="s">
        <v>502</v>
      </c>
      <c r="Y98" s="80">
        <v>2237</v>
      </c>
      <c r="Z98" s="68" t="s">
        <v>502</v>
      </c>
      <c r="AA98" s="80">
        <v>2183</v>
      </c>
      <c r="AB98" s="68" t="s">
        <v>502</v>
      </c>
      <c r="AC98" s="80">
        <v>2101</v>
      </c>
      <c r="AD98" s="68" t="s">
        <v>502</v>
      </c>
      <c r="AE98" s="80">
        <v>2064</v>
      </c>
      <c r="AF98" s="68" t="s">
        <v>502</v>
      </c>
      <c r="AG98" s="80">
        <v>2046</v>
      </c>
      <c r="AH98" s="68" t="s">
        <v>502</v>
      </c>
      <c r="AI98" s="80">
        <v>2000</v>
      </c>
      <c r="AJ98" s="68" t="s">
        <v>503</v>
      </c>
      <c r="AK98" s="80">
        <v>1634</v>
      </c>
      <c r="AL98" s="68" t="s">
        <v>503</v>
      </c>
      <c r="AM98" s="80">
        <v>1501</v>
      </c>
      <c r="AN98" s="68" t="s">
        <v>503</v>
      </c>
      <c r="AO98" s="80">
        <v>1402</v>
      </c>
    </row>
    <row r="99" spans="2:41" ht="12">
      <c r="B99" t="s">
        <v>75</v>
      </c>
      <c r="C99">
        <v>29299</v>
      </c>
      <c r="D99">
        <v>29701</v>
      </c>
      <c r="E99" s="2">
        <v>29778</v>
      </c>
      <c r="F99" t="s">
        <v>75</v>
      </c>
      <c r="G99" s="27">
        <v>29359</v>
      </c>
      <c r="H99" t="s">
        <v>178</v>
      </c>
      <c r="I99" s="2">
        <v>5821</v>
      </c>
      <c r="J99" t="s">
        <v>64</v>
      </c>
      <c r="K99" s="2">
        <v>3537</v>
      </c>
      <c r="L99" s="53" t="s">
        <v>506</v>
      </c>
      <c r="M99" s="54">
        <v>2869</v>
      </c>
      <c r="N99" s="53" t="s">
        <v>503</v>
      </c>
      <c r="O99" s="54">
        <v>2211</v>
      </c>
      <c r="P99" s="68" t="s">
        <v>503</v>
      </c>
      <c r="Q99" s="69">
        <v>1989</v>
      </c>
      <c r="R99" s="68" t="s">
        <v>503</v>
      </c>
      <c r="S99" s="2">
        <v>1796</v>
      </c>
      <c r="T99" s="68" t="s">
        <v>503</v>
      </c>
      <c r="U99" s="2">
        <v>1695</v>
      </c>
      <c r="V99" s="68" t="s">
        <v>503</v>
      </c>
      <c r="W99" s="80">
        <v>1753</v>
      </c>
      <c r="X99" s="68" t="s">
        <v>503</v>
      </c>
      <c r="Y99" s="80">
        <v>1808</v>
      </c>
      <c r="Z99" s="68" t="s">
        <v>503</v>
      </c>
      <c r="AA99" s="80">
        <v>1827</v>
      </c>
      <c r="AB99" s="68" t="s">
        <v>503</v>
      </c>
      <c r="AC99" s="80">
        <v>1823</v>
      </c>
      <c r="AD99" s="68" t="s">
        <v>503</v>
      </c>
      <c r="AE99" s="80">
        <v>1848</v>
      </c>
      <c r="AF99" s="68" t="s">
        <v>503</v>
      </c>
      <c r="AG99" s="80">
        <v>1820</v>
      </c>
      <c r="AH99" s="68" t="s">
        <v>503</v>
      </c>
      <c r="AI99" s="80">
        <v>1747</v>
      </c>
      <c r="AJ99" s="68" t="s">
        <v>504</v>
      </c>
      <c r="AK99" s="80">
        <v>9298</v>
      </c>
      <c r="AL99" s="68" t="s">
        <v>504</v>
      </c>
      <c r="AM99" s="80">
        <v>8482</v>
      </c>
      <c r="AN99" s="68" t="s">
        <v>504</v>
      </c>
      <c r="AO99" s="80">
        <v>7283</v>
      </c>
    </row>
    <row r="100" spans="2:41" ht="12">
      <c r="B100" t="s">
        <v>185</v>
      </c>
      <c r="C100">
        <v>2597</v>
      </c>
      <c r="D100">
        <v>2681</v>
      </c>
      <c r="E100" s="2">
        <v>2764</v>
      </c>
      <c r="F100" t="s">
        <v>185</v>
      </c>
      <c r="G100" s="27">
        <v>2780</v>
      </c>
      <c r="H100" t="s">
        <v>68</v>
      </c>
      <c r="I100" s="2">
        <v>4159</v>
      </c>
      <c r="J100" t="s">
        <v>65</v>
      </c>
      <c r="K100" s="2">
        <v>12007</v>
      </c>
      <c r="L100" s="53" t="s">
        <v>507</v>
      </c>
      <c r="M100" s="54">
        <v>5814</v>
      </c>
      <c r="N100" s="53" t="s">
        <v>504</v>
      </c>
      <c r="O100" s="54">
        <v>12151</v>
      </c>
      <c r="P100" s="68" t="s">
        <v>504</v>
      </c>
      <c r="Q100" s="69">
        <v>12094</v>
      </c>
      <c r="R100" s="68" t="s">
        <v>504</v>
      </c>
      <c r="S100" s="2">
        <v>11906</v>
      </c>
      <c r="T100" s="68" t="s">
        <v>504</v>
      </c>
      <c r="U100" s="2">
        <v>11827</v>
      </c>
      <c r="V100" s="68" t="s">
        <v>504</v>
      </c>
      <c r="W100" s="80">
        <v>11865</v>
      </c>
      <c r="X100" s="68" t="s">
        <v>504</v>
      </c>
      <c r="Y100" s="80">
        <v>11537</v>
      </c>
      <c r="Z100" s="68" t="s">
        <v>504</v>
      </c>
      <c r="AA100" s="80">
        <v>11532</v>
      </c>
      <c r="AB100" s="68" t="s">
        <v>504</v>
      </c>
      <c r="AC100" s="80">
        <v>11256</v>
      </c>
      <c r="AD100" s="68" t="s">
        <v>504</v>
      </c>
      <c r="AE100" s="80">
        <v>10867</v>
      </c>
      <c r="AF100" s="68" t="s">
        <v>504</v>
      </c>
      <c r="AG100" s="80">
        <v>10510</v>
      </c>
      <c r="AH100" s="68" t="s">
        <v>504</v>
      </c>
      <c r="AI100" s="80">
        <v>10013</v>
      </c>
      <c r="AJ100" s="68" t="s">
        <v>505</v>
      </c>
      <c r="AK100" s="80">
        <v>995</v>
      </c>
      <c r="AL100" s="68" t="s">
        <v>505</v>
      </c>
      <c r="AM100" s="80">
        <v>918</v>
      </c>
      <c r="AN100" s="68" t="s">
        <v>505</v>
      </c>
      <c r="AO100" s="80">
        <v>846</v>
      </c>
    </row>
    <row r="101" spans="2:41" ht="12">
      <c r="B101" t="s">
        <v>76</v>
      </c>
      <c r="C101">
        <v>22818</v>
      </c>
      <c r="D101">
        <v>22668</v>
      </c>
      <c r="E101" s="2">
        <v>22961</v>
      </c>
      <c r="F101" t="s">
        <v>76</v>
      </c>
      <c r="G101" s="27">
        <v>22367</v>
      </c>
      <c r="H101" t="s">
        <v>69</v>
      </c>
      <c r="I101" s="2">
        <v>626</v>
      </c>
      <c r="J101" t="s">
        <v>66</v>
      </c>
      <c r="K101" s="2">
        <v>1916</v>
      </c>
      <c r="L101" s="53" t="s">
        <v>508</v>
      </c>
      <c r="M101" s="54">
        <v>4270</v>
      </c>
      <c r="N101" s="53" t="s">
        <v>505</v>
      </c>
      <c r="O101" s="54">
        <v>1958</v>
      </c>
      <c r="P101" s="68" t="s">
        <v>505</v>
      </c>
      <c r="Q101" s="69">
        <v>1977</v>
      </c>
      <c r="R101" s="68" t="s">
        <v>505</v>
      </c>
      <c r="S101" s="2">
        <v>1513</v>
      </c>
      <c r="T101" s="68" t="s">
        <v>505</v>
      </c>
      <c r="U101" s="2">
        <v>1351</v>
      </c>
      <c r="V101" s="68" t="s">
        <v>505</v>
      </c>
      <c r="W101" s="80">
        <v>1257</v>
      </c>
      <c r="X101" s="68" t="s">
        <v>505</v>
      </c>
      <c r="Y101" s="80">
        <v>1201</v>
      </c>
      <c r="Z101" s="68" t="s">
        <v>505</v>
      </c>
      <c r="AA101" s="80">
        <v>1154</v>
      </c>
      <c r="AB101" s="68" t="s">
        <v>505</v>
      </c>
      <c r="AC101" s="80">
        <v>1134</v>
      </c>
      <c r="AD101" s="68" t="s">
        <v>505</v>
      </c>
      <c r="AE101" s="80">
        <v>1138</v>
      </c>
      <c r="AF101" s="68" t="s">
        <v>505</v>
      </c>
      <c r="AG101" s="80">
        <v>1161</v>
      </c>
      <c r="AH101" s="68" t="s">
        <v>505</v>
      </c>
      <c r="AI101" s="80">
        <v>1095</v>
      </c>
      <c r="AJ101" s="68" t="s">
        <v>506</v>
      </c>
      <c r="AK101" s="80">
        <v>1952</v>
      </c>
      <c r="AL101" s="68" t="s">
        <v>506</v>
      </c>
      <c r="AM101" s="80">
        <v>1820</v>
      </c>
      <c r="AN101" s="68" t="s">
        <v>506</v>
      </c>
      <c r="AO101" s="80">
        <v>1627</v>
      </c>
    </row>
    <row r="102" spans="2:41" ht="12">
      <c r="B102" t="s">
        <v>191</v>
      </c>
      <c r="C102">
        <v>3576</v>
      </c>
      <c r="D102">
        <v>3621</v>
      </c>
      <c r="E102" s="2">
        <v>3683</v>
      </c>
      <c r="F102" t="s">
        <v>191</v>
      </c>
      <c r="G102" s="27">
        <v>3670</v>
      </c>
      <c r="H102" t="s">
        <v>70</v>
      </c>
      <c r="I102" s="2">
        <v>4700</v>
      </c>
      <c r="J102" t="s">
        <v>67</v>
      </c>
      <c r="K102" s="2">
        <v>3366</v>
      </c>
      <c r="L102" s="53" t="s">
        <v>509</v>
      </c>
      <c r="M102" s="54">
        <v>641</v>
      </c>
      <c r="N102" s="53" t="s">
        <v>506</v>
      </c>
      <c r="O102" s="54">
        <v>2546</v>
      </c>
      <c r="P102" s="68" t="s">
        <v>506</v>
      </c>
      <c r="Q102" s="69">
        <v>2380</v>
      </c>
      <c r="R102" s="68" t="s">
        <v>506</v>
      </c>
      <c r="S102" s="2">
        <v>2175</v>
      </c>
      <c r="T102" s="68" t="s">
        <v>506</v>
      </c>
      <c r="U102" s="2">
        <v>1985</v>
      </c>
      <c r="V102" s="68" t="s">
        <v>506</v>
      </c>
      <c r="W102" s="80">
        <v>1985</v>
      </c>
      <c r="X102" s="68" t="s">
        <v>506</v>
      </c>
      <c r="Y102" s="80">
        <v>1955</v>
      </c>
      <c r="Z102" s="68" t="s">
        <v>506</v>
      </c>
      <c r="AA102" s="80">
        <v>1926</v>
      </c>
      <c r="AB102" s="68" t="s">
        <v>506</v>
      </c>
      <c r="AC102" s="80">
        <v>1941</v>
      </c>
      <c r="AD102" s="68" t="s">
        <v>506</v>
      </c>
      <c r="AE102" s="80">
        <v>2083</v>
      </c>
      <c r="AF102" s="68" t="s">
        <v>506</v>
      </c>
      <c r="AG102" s="80">
        <v>2146</v>
      </c>
      <c r="AH102" s="68" t="s">
        <v>506</v>
      </c>
      <c r="AI102" s="80">
        <v>2141</v>
      </c>
      <c r="AJ102" s="68" t="s">
        <v>507</v>
      </c>
      <c r="AK102" s="80">
        <v>3228</v>
      </c>
      <c r="AL102" s="68" t="s">
        <v>507</v>
      </c>
      <c r="AM102" s="80">
        <v>2929</v>
      </c>
      <c r="AN102" s="68" t="s">
        <v>507</v>
      </c>
      <c r="AO102" s="80">
        <v>2666</v>
      </c>
    </row>
    <row r="103" spans="2:41" ht="12">
      <c r="B103" t="s">
        <v>77</v>
      </c>
      <c r="C103">
        <v>15914</v>
      </c>
      <c r="D103">
        <v>15832</v>
      </c>
      <c r="E103" s="2">
        <v>15490</v>
      </c>
      <c r="F103" t="s">
        <v>77</v>
      </c>
      <c r="G103" s="27">
        <v>15497</v>
      </c>
      <c r="H103" t="s">
        <v>240</v>
      </c>
      <c r="I103" s="2">
        <v>3382</v>
      </c>
      <c r="J103" t="s">
        <v>178</v>
      </c>
      <c r="K103" s="2">
        <v>5921</v>
      </c>
      <c r="L103" s="53" t="s">
        <v>510</v>
      </c>
      <c r="M103" s="54">
        <v>3646</v>
      </c>
      <c r="N103" s="53" t="s">
        <v>507</v>
      </c>
      <c r="O103" s="54">
        <v>4779</v>
      </c>
      <c r="P103" s="68" t="s">
        <v>507</v>
      </c>
      <c r="Q103" s="69">
        <v>4440</v>
      </c>
      <c r="R103" s="68" t="s">
        <v>507</v>
      </c>
      <c r="S103" s="2">
        <v>4262</v>
      </c>
      <c r="T103" s="68" t="s">
        <v>507</v>
      </c>
      <c r="U103" s="2">
        <v>3775</v>
      </c>
      <c r="V103" s="68" t="s">
        <v>507</v>
      </c>
      <c r="W103" s="80">
        <v>3719</v>
      </c>
      <c r="X103" s="68" t="s">
        <v>507</v>
      </c>
      <c r="Y103" s="80">
        <v>3784</v>
      </c>
      <c r="Z103" s="68" t="s">
        <v>507</v>
      </c>
      <c r="AA103" s="80">
        <v>3831</v>
      </c>
      <c r="AB103" s="68" t="s">
        <v>507</v>
      </c>
      <c r="AC103" s="80">
        <v>3771</v>
      </c>
      <c r="AD103" s="68" t="s">
        <v>507</v>
      </c>
      <c r="AE103" s="80">
        <v>3720</v>
      </c>
      <c r="AF103" s="68" t="s">
        <v>507</v>
      </c>
      <c r="AG103" s="80">
        <v>3646</v>
      </c>
      <c r="AH103" s="68" t="s">
        <v>507</v>
      </c>
      <c r="AI103" s="80">
        <v>3512</v>
      </c>
      <c r="AJ103" s="68" t="s">
        <v>508</v>
      </c>
      <c r="AK103" s="80">
        <v>2493</v>
      </c>
      <c r="AL103" s="68" t="s">
        <v>508</v>
      </c>
      <c r="AM103" s="80">
        <v>2374</v>
      </c>
      <c r="AN103" s="68" t="s">
        <v>508</v>
      </c>
      <c r="AO103" s="80">
        <v>2194</v>
      </c>
    </row>
    <row r="104" spans="2:41" ht="12">
      <c r="B104" t="s">
        <v>298</v>
      </c>
      <c r="C104">
        <v>6606</v>
      </c>
      <c r="D104">
        <v>6758</v>
      </c>
      <c r="E104" s="2">
        <v>6836</v>
      </c>
      <c r="F104" t="s">
        <v>298</v>
      </c>
      <c r="G104" s="27">
        <v>6916</v>
      </c>
      <c r="H104" t="s">
        <v>71</v>
      </c>
      <c r="I104" s="2">
        <v>3244</v>
      </c>
      <c r="J104" t="s">
        <v>68</v>
      </c>
      <c r="K104" s="2">
        <v>4242</v>
      </c>
      <c r="L104" s="53" t="s">
        <v>511</v>
      </c>
      <c r="M104" s="54">
        <v>3766</v>
      </c>
      <c r="N104" s="53" t="s">
        <v>508</v>
      </c>
      <c r="O104" s="54">
        <v>3820</v>
      </c>
      <c r="P104" s="68" t="s">
        <v>508</v>
      </c>
      <c r="Q104" s="69">
        <v>3380</v>
      </c>
      <c r="R104" s="68" t="s">
        <v>508</v>
      </c>
      <c r="S104" s="2">
        <v>3189</v>
      </c>
      <c r="T104" s="68" t="s">
        <v>508</v>
      </c>
      <c r="U104" s="2">
        <v>2934</v>
      </c>
      <c r="V104" s="68" t="s">
        <v>508</v>
      </c>
      <c r="W104" s="80">
        <v>2820</v>
      </c>
      <c r="X104" s="68" t="s">
        <v>508</v>
      </c>
      <c r="Y104" s="80">
        <v>2705</v>
      </c>
      <c r="Z104" s="68" t="s">
        <v>508</v>
      </c>
      <c r="AA104" s="80">
        <v>2742</v>
      </c>
      <c r="AB104" s="68" t="s">
        <v>508</v>
      </c>
      <c r="AC104" s="80">
        <v>2710</v>
      </c>
      <c r="AD104" s="68" t="s">
        <v>508</v>
      </c>
      <c r="AE104" s="80">
        <v>2722</v>
      </c>
      <c r="AF104" s="68" t="s">
        <v>508</v>
      </c>
      <c r="AG104" s="80">
        <v>2638</v>
      </c>
      <c r="AH104" s="68" t="s">
        <v>508</v>
      </c>
      <c r="AI104" s="80">
        <v>2576</v>
      </c>
      <c r="AJ104" s="68" t="s">
        <v>509</v>
      </c>
      <c r="AK104" s="80">
        <v>605</v>
      </c>
      <c r="AL104" s="68" t="s">
        <v>509</v>
      </c>
      <c r="AM104" s="80">
        <v>572</v>
      </c>
      <c r="AN104" s="68" t="s">
        <v>509</v>
      </c>
      <c r="AO104" s="80">
        <v>519</v>
      </c>
    </row>
    <row r="105" spans="2:41" ht="12">
      <c r="B105" t="s">
        <v>78</v>
      </c>
      <c r="C105">
        <v>7472</v>
      </c>
      <c r="D105">
        <v>7490</v>
      </c>
      <c r="E105" s="2">
        <v>7486</v>
      </c>
      <c r="F105" t="s">
        <v>78</v>
      </c>
      <c r="G105" s="27">
        <v>7496</v>
      </c>
      <c r="H105" t="s">
        <v>72</v>
      </c>
      <c r="I105" s="2">
        <v>2027</v>
      </c>
      <c r="J105" t="s">
        <v>69</v>
      </c>
      <c r="K105" s="2">
        <v>610</v>
      </c>
      <c r="L105" s="53" t="s">
        <v>512</v>
      </c>
      <c r="M105" s="54">
        <v>2598</v>
      </c>
      <c r="N105" s="53" t="s">
        <v>509</v>
      </c>
      <c r="O105" s="54">
        <v>631</v>
      </c>
      <c r="P105" s="68" t="s">
        <v>509</v>
      </c>
      <c r="Q105" s="69">
        <v>644</v>
      </c>
      <c r="R105" s="68" t="s">
        <v>509</v>
      </c>
      <c r="S105" s="2">
        <v>649</v>
      </c>
      <c r="T105" s="68" t="s">
        <v>509</v>
      </c>
      <c r="U105" s="2">
        <v>662</v>
      </c>
      <c r="V105" s="68" t="s">
        <v>509</v>
      </c>
      <c r="W105" s="80">
        <v>651</v>
      </c>
      <c r="X105" s="68" t="s">
        <v>509</v>
      </c>
      <c r="Y105" s="80">
        <v>651</v>
      </c>
      <c r="Z105" s="68" t="s">
        <v>509</v>
      </c>
      <c r="AA105" s="80">
        <v>644</v>
      </c>
      <c r="AB105" s="68" t="s">
        <v>509</v>
      </c>
      <c r="AC105" s="80">
        <v>636</v>
      </c>
      <c r="AD105" s="68" t="s">
        <v>509</v>
      </c>
      <c r="AE105" s="80">
        <v>627</v>
      </c>
      <c r="AF105" s="68" t="s">
        <v>509</v>
      </c>
      <c r="AG105" s="80">
        <v>639</v>
      </c>
      <c r="AH105" s="68" t="s">
        <v>509</v>
      </c>
      <c r="AI105" s="80">
        <v>637</v>
      </c>
      <c r="AJ105" s="68" t="s">
        <v>510</v>
      </c>
      <c r="AK105" s="80">
        <v>2753</v>
      </c>
      <c r="AL105" s="68" t="s">
        <v>510</v>
      </c>
      <c r="AM105" s="80">
        <v>2648</v>
      </c>
      <c r="AN105" s="68" t="s">
        <v>510</v>
      </c>
      <c r="AO105" s="80">
        <v>2452</v>
      </c>
    </row>
    <row r="106" spans="2:41" ht="12">
      <c r="B106" t="s">
        <v>79</v>
      </c>
      <c r="C106">
        <v>2059</v>
      </c>
      <c r="D106">
        <v>2094</v>
      </c>
      <c r="E106" s="2">
        <v>2101</v>
      </c>
      <c r="F106" t="s">
        <v>79</v>
      </c>
      <c r="G106" s="27">
        <v>2076</v>
      </c>
      <c r="H106" t="s">
        <v>73</v>
      </c>
      <c r="I106" s="2">
        <v>16722</v>
      </c>
      <c r="J106" t="s">
        <v>70</v>
      </c>
      <c r="K106" s="2">
        <v>4122</v>
      </c>
      <c r="L106" s="53" t="s">
        <v>513</v>
      </c>
      <c r="M106" s="54">
        <v>2048</v>
      </c>
      <c r="N106" s="53" t="s">
        <v>510</v>
      </c>
      <c r="O106" s="54">
        <v>3443</v>
      </c>
      <c r="P106" s="68" t="s">
        <v>510</v>
      </c>
      <c r="Q106" s="69">
        <v>3176</v>
      </c>
      <c r="R106" s="68" t="s">
        <v>510</v>
      </c>
      <c r="S106" s="2">
        <v>2982</v>
      </c>
      <c r="T106" s="68" t="s">
        <v>510</v>
      </c>
      <c r="U106" s="2">
        <v>2867</v>
      </c>
      <c r="V106" s="68" t="s">
        <v>510</v>
      </c>
      <c r="W106" s="80">
        <v>2794</v>
      </c>
      <c r="X106" s="68" t="s">
        <v>510</v>
      </c>
      <c r="Y106" s="80">
        <v>2728</v>
      </c>
      <c r="Z106" s="68" t="s">
        <v>510</v>
      </c>
      <c r="AA106" s="80">
        <v>2753</v>
      </c>
      <c r="AB106" s="68" t="s">
        <v>510</v>
      </c>
      <c r="AC106" s="80">
        <v>2778</v>
      </c>
      <c r="AD106" s="68" t="s">
        <v>510</v>
      </c>
      <c r="AE106" s="80">
        <v>2851</v>
      </c>
      <c r="AF106" s="68" t="s">
        <v>510</v>
      </c>
      <c r="AG106" s="80">
        <v>2859</v>
      </c>
      <c r="AH106" s="68" t="s">
        <v>510</v>
      </c>
      <c r="AI106" s="80">
        <v>2886</v>
      </c>
      <c r="AJ106" s="68" t="s">
        <v>511</v>
      </c>
      <c r="AK106" s="80">
        <v>2502</v>
      </c>
      <c r="AL106" s="68" t="s">
        <v>511</v>
      </c>
      <c r="AM106" s="80">
        <v>2388</v>
      </c>
      <c r="AN106" s="68" t="s">
        <v>511</v>
      </c>
      <c r="AO106" s="80">
        <v>2252</v>
      </c>
    </row>
    <row r="107" spans="2:41" ht="12">
      <c r="B107" t="s">
        <v>80</v>
      </c>
      <c r="C107">
        <v>11511</v>
      </c>
      <c r="D107">
        <v>11717</v>
      </c>
      <c r="E107" s="2">
        <v>11645</v>
      </c>
      <c r="F107" t="s">
        <v>80</v>
      </c>
      <c r="G107" s="27">
        <v>11834</v>
      </c>
      <c r="H107" t="s">
        <v>318</v>
      </c>
      <c r="I107" s="2">
        <v>12929</v>
      </c>
      <c r="J107" t="s">
        <v>240</v>
      </c>
      <c r="K107" s="2">
        <v>3807</v>
      </c>
      <c r="L107" s="53" t="s">
        <v>514</v>
      </c>
      <c r="M107" s="54">
        <v>15318</v>
      </c>
      <c r="N107" s="53" t="s">
        <v>511</v>
      </c>
      <c r="O107" s="54">
        <v>3507</v>
      </c>
      <c r="P107" s="68" t="s">
        <v>511</v>
      </c>
      <c r="Q107" s="69">
        <v>3191</v>
      </c>
      <c r="R107" s="68" t="s">
        <v>511</v>
      </c>
      <c r="S107" s="2">
        <v>2945</v>
      </c>
      <c r="T107" s="68" t="s">
        <v>511</v>
      </c>
      <c r="U107" s="2">
        <v>2849</v>
      </c>
      <c r="V107" s="68" t="s">
        <v>511</v>
      </c>
      <c r="W107" s="80">
        <v>2603</v>
      </c>
      <c r="X107" s="68" t="s">
        <v>511</v>
      </c>
      <c r="Y107" s="80">
        <v>2515</v>
      </c>
      <c r="Z107" s="68" t="s">
        <v>511</v>
      </c>
      <c r="AA107" s="80">
        <v>2519</v>
      </c>
      <c r="AB107" s="68" t="s">
        <v>511</v>
      </c>
      <c r="AC107" s="80">
        <v>2506</v>
      </c>
      <c r="AD107" s="68" t="s">
        <v>511</v>
      </c>
      <c r="AE107" s="80">
        <v>2571</v>
      </c>
      <c r="AF107" s="68" t="s">
        <v>511</v>
      </c>
      <c r="AG107" s="80">
        <v>2581</v>
      </c>
      <c r="AH107" s="68" t="s">
        <v>511</v>
      </c>
      <c r="AI107" s="80">
        <v>2566</v>
      </c>
      <c r="AJ107" s="68" t="s">
        <v>512</v>
      </c>
      <c r="AK107" s="80">
        <v>2004</v>
      </c>
      <c r="AL107" s="68" t="s">
        <v>512</v>
      </c>
      <c r="AM107" s="80">
        <v>1946</v>
      </c>
      <c r="AN107" s="68" t="s">
        <v>512</v>
      </c>
      <c r="AO107" s="80">
        <v>1859</v>
      </c>
    </row>
    <row r="108" spans="2:41" ht="12">
      <c r="B108" t="s">
        <v>81</v>
      </c>
      <c r="C108">
        <v>7080</v>
      </c>
      <c r="D108">
        <v>7297</v>
      </c>
      <c r="E108" s="2">
        <v>7476</v>
      </c>
      <c r="F108" t="s">
        <v>81</v>
      </c>
      <c r="G108" s="27">
        <v>7562</v>
      </c>
      <c r="H108" t="s">
        <v>174</v>
      </c>
      <c r="I108" s="2">
        <v>5044</v>
      </c>
      <c r="J108" t="s">
        <v>71</v>
      </c>
      <c r="K108" s="2">
        <v>3252</v>
      </c>
      <c r="L108" s="53" t="s">
        <v>515</v>
      </c>
      <c r="M108" s="54">
        <v>12997</v>
      </c>
      <c r="N108" s="53" t="s">
        <v>512</v>
      </c>
      <c r="O108" s="54">
        <v>2459</v>
      </c>
      <c r="P108" s="68" t="s">
        <v>512</v>
      </c>
      <c r="Q108" s="69">
        <v>2378</v>
      </c>
      <c r="R108" s="68" t="s">
        <v>512</v>
      </c>
      <c r="S108" s="2">
        <v>2211</v>
      </c>
      <c r="T108" s="68" t="s">
        <v>512</v>
      </c>
      <c r="U108" s="2">
        <v>2214</v>
      </c>
      <c r="V108" s="68" t="s">
        <v>512</v>
      </c>
      <c r="W108" s="80">
        <v>2100</v>
      </c>
      <c r="X108" s="68" t="s">
        <v>512</v>
      </c>
      <c r="Y108" s="80">
        <v>1960</v>
      </c>
      <c r="Z108" s="68" t="s">
        <v>512</v>
      </c>
      <c r="AA108" s="80">
        <v>1975</v>
      </c>
      <c r="AB108" s="68" t="s">
        <v>512</v>
      </c>
      <c r="AC108" s="80">
        <v>1983</v>
      </c>
      <c r="AD108" s="68" t="s">
        <v>512</v>
      </c>
      <c r="AE108" s="80">
        <v>2055</v>
      </c>
      <c r="AF108" s="68" t="s">
        <v>512</v>
      </c>
      <c r="AG108" s="80">
        <v>2032</v>
      </c>
      <c r="AH108" s="68" t="s">
        <v>512</v>
      </c>
      <c r="AI108" s="80">
        <v>2025</v>
      </c>
      <c r="AJ108" s="68" t="s">
        <v>513</v>
      </c>
      <c r="AK108" s="80">
        <v>1931</v>
      </c>
      <c r="AL108" s="68" t="s">
        <v>513</v>
      </c>
      <c r="AM108" s="80">
        <v>1799</v>
      </c>
      <c r="AN108" s="68" t="s">
        <v>513</v>
      </c>
      <c r="AO108" s="80">
        <v>1648</v>
      </c>
    </row>
    <row r="109" spans="2:41" ht="12">
      <c r="B109" t="s">
        <v>82</v>
      </c>
      <c r="C109">
        <v>2526</v>
      </c>
      <c r="D109">
        <v>2585</v>
      </c>
      <c r="E109" s="2">
        <v>2638</v>
      </c>
      <c r="F109" t="s">
        <v>82</v>
      </c>
      <c r="G109" s="27">
        <v>2632</v>
      </c>
      <c r="H109" t="s">
        <v>201</v>
      </c>
      <c r="I109" s="2">
        <v>1554</v>
      </c>
      <c r="J109" t="s">
        <v>72</v>
      </c>
      <c r="K109" s="2">
        <v>2032</v>
      </c>
      <c r="L109" s="53" t="s">
        <v>516</v>
      </c>
      <c r="M109" s="54">
        <v>4345</v>
      </c>
      <c r="N109" s="53" t="s">
        <v>513</v>
      </c>
      <c r="O109" s="54">
        <v>2063</v>
      </c>
      <c r="P109" s="68" t="s">
        <v>513</v>
      </c>
      <c r="Q109" s="69">
        <v>2056</v>
      </c>
      <c r="R109" s="68" t="s">
        <v>513</v>
      </c>
      <c r="S109" s="2">
        <v>2065</v>
      </c>
      <c r="T109" s="68" t="s">
        <v>513</v>
      </c>
      <c r="U109" s="2">
        <v>2110</v>
      </c>
      <c r="V109" s="68" t="s">
        <v>513</v>
      </c>
      <c r="W109" s="80">
        <v>2122</v>
      </c>
      <c r="X109" s="68" t="s">
        <v>513</v>
      </c>
      <c r="Y109" s="80">
        <v>2121</v>
      </c>
      <c r="Z109" s="68" t="s">
        <v>513</v>
      </c>
      <c r="AA109" s="80">
        <v>2132</v>
      </c>
      <c r="AB109" s="68" t="s">
        <v>513</v>
      </c>
      <c r="AC109" s="80">
        <v>2144</v>
      </c>
      <c r="AD109" s="68" t="s">
        <v>513</v>
      </c>
      <c r="AE109" s="80">
        <v>2114</v>
      </c>
      <c r="AF109" s="68" t="s">
        <v>513</v>
      </c>
      <c r="AG109" s="80">
        <v>2113</v>
      </c>
      <c r="AH109" s="68" t="s">
        <v>513</v>
      </c>
      <c r="AI109" s="80">
        <v>2053</v>
      </c>
      <c r="AJ109" s="68" t="s">
        <v>514</v>
      </c>
      <c r="AK109" s="80">
        <v>12834</v>
      </c>
      <c r="AL109" s="68" t="s">
        <v>514</v>
      </c>
      <c r="AM109" s="80">
        <v>10760</v>
      </c>
      <c r="AN109" s="68" t="s">
        <v>514</v>
      </c>
      <c r="AO109" s="80">
        <v>8610</v>
      </c>
    </row>
    <row r="110" spans="2:41" ht="12">
      <c r="B110" t="s">
        <v>177</v>
      </c>
      <c r="C110">
        <v>2948</v>
      </c>
      <c r="D110">
        <v>2965</v>
      </c>
      <c r="E110" s="2">
        <v>2955</v>
      </c>
      <c r="F110" t="s">
        <v>177</v>
      </c>
      <c r="G110" s="27">
        <v>3085</v>
      </c>
      <c r="H110" t="s">
        <v>200</v>
      </c>
      <c r="I110" s="2">
        <v>2465</v>
      </c>
      <c r="J110" t="s">
        <v>73</v>
      </c>
      <c r="K110" s="2">
        <v>16162</v>
      </c>
      <c r="L110" s="53" t="s">
        <v>517</v>
      </c>
      <c r="M110" s="54">
        <v>1360</v>
      </c>
      <c r="N110" s="53" t="s">
        <v>514</v>
      </c>
      <c r="O110" s="54">
        <v>15261</v>
      </c>
      <c r="P110" s="68" t="s">
        <v>514</v>
      </c>
      <c r="Q110" s="69">
        <v>15544</v>
      </c>
      <c r="R110" s="68" t="s">
        <v>514</v>
      </c>
      <c r="S110" s="2">
        <v>15168</v>
      </c>
      <c r="T110" s="68" t="s">
        <v>514</v>
      </c>
      <c r="U110" s="2">
        <v>15546</v>
      </c>
      <c r="V110" s="68" t="s">
        <v>514</v>
      </c>
      <c r="W110" s="80">
        <v>15797</v>
      </c>
      <c r="X110" s="68" t="s">
        <v>514</v>
      </c>
      <c r="Y110" s="80">
        <v>16151</v>
      </c>
      <c r="Z110" s="68" t="s">
        <v>514</v>
      </c>
      <c r="AA110" s="80">
        <v>16330</v>
      </c>
      <c r="AB110" s="68" t="s">
        <v>514</v>
      </c>
      <c r="AC110" s="80">
        <v>16247</v>
      </c>
      <c r="AD110" s="68" t="s">
        <v>514</v>
      </c>
      <c r="AE110" s="80">
        <v>16238</v>
      </c>
      <c r="AF110" s="68" t="s">
        <v>514</v>
      </c>
      <c r="AG110" s="80">
        <v>15767</v>
      </c>
      <c r="AH110" s="68" t="s">
        <v>514</v>
      </c>
      <c r="AI110" s="80">
        <v>14473</v>
      </c>
      <c r="AJ110" s="68" t="s">
        <v>515</v>
      </c>
      <c r="AK110" s="80">
        <v>7676</v>
      </c>
      <c r="AL110" s="68" t="s">
        <v>515</v>
      </c>
      <c r="AM110" s="80">
        <v>6989</v>
      </c>
      <c r="AN110" s="68" t="s">
        <v>515</v>
      </c>
      <c r="AO110" s="80">
        <v>6125</v>
      </c>
    </row>
    <row r="111" spans="2:41" ht="12">
      <c r="B111" t="s">
        <v>83</v>
      </c>
      <c r="C111">
        <v>3170</v>
      </c>
      <c r="D111">
        <v>3303</v>
      </c>
      <c r="E111" s="2">
        <v>3339</v>
      </c>
      <c r="F111" t="s">
        <v>83</v>
      </c>
      <c r="G111" s="27">
        <v>3403</v>
      </c>
      <c r="H111" t="s">
        <v>74</v>
      </c>
      <c r="I111" s="2">
        <v>5362</v>
      </c>
      <c r="J111" t="s">
        <v>318</v>
      </c>
      <c r="K111" s="2">
        <v>12868</v>
      </c>
      <c r="L111" s="53" t="s">
        <v>518</v>
      </c>
      <c r="M111" s="54">
        <v>1609</v>
      </c>
      <c r="N111" s="53" t="s">
        <v>515</v>
      </c>
      <c r="O111" s="54">
        <v>11303</v>
      </c>
      <c r="P111" s="68" t="s">
        <v>515</v>
      </c>
      <c r="Q111" s="69">
        <v>10411</v>
      </c>
      <c r="R111" s="68" t="s">
        <v>515</v>
      </c>
      <c r="S111" s="2">
        <v>9824</v>
      </c>
      <c r="T111" s="68" t="s">
        <v>515</v>
      </c>
      <c r="U111" s="2">
        <v>9247</v>
      </c>
      <c r="V111" s="68" t="s">
        <v>515</v>
      </c>
      <c r="W111" s="80">
        <v>9156</v>
      </c>
      <c r="X111" s="68" t="s">
        <v>515</v>
      </c>
      <c r="Y111" s="80">
        <v>8950</v>
      </c>
      <c r="Z111" s="68" t="s">
        <v>515</v>
      </c>
      <c r="AA111" s="80">
        <v>8963</v>
      </c>
      <c r="AB111" s="68" t="s">
        <v>515</v>
      </c>
      <c r="AC111" s="80">
        <v>8949</v>
      </c>
      <c r="AD111" s="68" t="s">
        <v>515</v>
      </c>
      <c r="AE111" s="80">
        <v>8820</v>
      </c>
      <c r="AF111" s="68" t="s">
        <v>515</v>
      </c>
      <c r="AG111" s="80">
        <v>8525</v>
      </c>
      <c r="AH111" s="68" t="s">
        <v>515</v>
      </c>
      <c r="AI111" s="80">
        <v>8192</v>
      </c>
      <c r="AJ111" s="68" t="s">
        <v>516</v>
      </c>
      <c r="AK111" s="80">
        <v>2697</v>
      </c>
      <c r="AL111" s="68" t="s">
        <v>516</v>
      </c>
      <c r="AM111" s="80">
        <v>2477</v>
      </c>
      <c r="AN111" s="68" t="s">
        <v>516</v>
      </c>
      <c r="AO111" s="80">
        <v>2176</v>
      </c>
    </row>
    <row r="112" spans="2:41" ht="12">
      <c r="B112" t="s">
        <v>3</v>
      </c>
      <c r="C112" s="2">
        <v>16604</v>
      </c>
      <c r="D112" s="2">
        <v>16521</v>
      </c>
      <c r="E112" s="2">
        <v>16520</v>
      </c>
      <c r="F112" t="s">
        <v>3</v>
      </c>
      <c r="G112" s="27">
        <v>16551</v>
      </c>
      <c r="H112" t="s">
        <v>75</v>
      </c>
      <c r="I112" s="2">
        <v>29216</v>
      </c>
      <c r="J112" t="s">
        <v>174</v>
      </c>
      <c r="K112" s="2">
        <v>4767</v>
      </c>
      <c r="L112" s="53" t="s">
        <v>519</v>
      </c>
      <c r="M112" s="54">
        <v>5371</v>
      </c>
      <c r="N112" s="53" t="s">
        <v>516</v>
      </c>
      <c r="O112" s="54">
        <v>3951</v>
      </c>
      <c r="P112" s="68" t="s">
        <v>516</v>
      </c>
      <c r="Q112" s="69">
        <v>3660</v>
      </c>
      <c r="R112" s="68" t="s">
        <v>516</v>
      </c>
      <c r="S112" s="2">
        <v>3263</v>
      </c>
      <c r="T112" s="68" t="s">
        <v>516</v>
      </c>
      <c r="U112" s="2">
        <v>3101</v>
      </c>
      <c r="V112" s="68" t="s">
        <v>516</v>
      </c>
      <c r="W112" s="80">
        <v>3013</v>
      </c>
      <c r="X112" s="68" t="s">
        <v>516</v>
      </c>
      <c r="Y112" s="80">
        <v>2995</v>
      </c>
      <c r="Z112" s="68" t="s">
        <v>516</v>
      </c>
      <c r="AA112" s="80">
        <v>3033</v>
      </c>
      <c r="AB112" s="68" t="s">
        <v>516</v>
      </c>
      <c r="AC112" s="80">
        <v>3041</v>
      </c>
      <c r="AD112" s="68" t="s">
        <v>516</v>
      </c>
      <c r="AE112" s="80">
        <v>3013</v>
      </c>
      <c r="AF112" s="68" t="s">
        <v>516</v>
      </c>
      <c r="AG112" s="80">
        <v>2950</v>
      </c>
      <c r="AH112" s="68" t="s">
        <v>516</v>
      </c>
      <c r="AI112" s="80">
        <v>2862</v>
      </c>
      <c r="AJ112" s="68" t="s">
        <v>517</v>
      </c>
      <c r="AK112" s="80">
        <v>848</v>
      </c>
      <c r="AL112" s="68" t="s">
        <v>517</v>
      </c>
      <c r="AM112" s="80">
        <v>827</v>
      </c>
      <c r="AN112" s="68" t="s">
        <v>517</v>
      </c>
      <c r="AO112" s="80">
        <v>777</v>
      </c>
    </row>
    <row r="113" spans="2:41" ht="12">
      <c r="B113" t="s">
        <v>84</v>
      </c>
      <c r="C113">
        <v>3494</v>
      </c>
      <c r="D113">
        <v>3610</v>
      </c>
      <c r="E113" s="2">
        <v>3635</v>
      </c>
      <c r="F113" t="s">
        <v>84</v>
      </c>
      <c r="G113" s="27">
        <v>3649</v>
      </c>
      <c r="H113" t="s">
        <v>185</v>
      </c>
      <c r="I113" s="2">
        <v>2856</v>
      </c>
      <c r="J113" t="s">
        <v>201</v>
      </c>
      <c r="K113" s="2">
        <v>1439</v>
      </c>
      <c r="L113" s="53" t="s">
        <v>520</v>
      </c>
      <c r="M113" s="54">
        <v>29996</v>
      </c>
      <c r="N113" s="53" t="s">
        <v>517</v>
      </c>
      <c r="O113" s="54">
        <v>1226</v>
      </c>
      <c r="P113" s="68" t="s">
        <v>517</v>
      </c>
      <c r="Q113" s="69">
        <v>1128</v>
      </c>
      <c r="R113" s="68" t="s">
        <v>517</v>
      </c>
      <c r="S113" s="2">
        <v>949</v>
      </c>
      <c r="T113" s="68" t="s">
        <v>517</v>
      </c>
      <c r="U113" s="2">
        <v>855</v>
      </c>
      <c r="V113" s="68" t="s">
        <v>517</v>
      </c>
      <c r="W113" s="80">
        <v>889</v>
      </c>
      <c r="X113" s="68" t="s">
        <v>517</v>
      </c>
      <c r="Y113" s="80">
        <v>875</v>
      </c>
      <c r="Z113" s="68" t="s">
        <v>517</v>
      </c>
      <c r="AA113" s="80">
        <v>885</v>
      </c>
      <c r="AB113" s="68" t="s">
        <v>517</v>
      </c>
      <c r="AC113" s="80">
        <v>898</v>
      </c>
      <c r="AD113" s="68" t="s">
        <v>517</v>
      </c>
      <c r="AE113" s="80">
        <v>906</v>
      </c>
      <c r="AF113" s="68" t="s">
        <v>517</v>
      </c>
      <c r="AG113" s="80">
        <v>898</v>
      </c>
      <c r="AH113" s="68" t="s">
        <v>517</v>
      </c>
      <c r="AI113" s="80">
        <v>886</v>
      </c>
      <c r="AJ113" s="68" t="s">
        <v>518</v>
      </c>
      <c r="AK113" s="80">
        <v>1134</v>
      </c>
      <c r="AL113" s="68" t="s">
        <v>518</v>
      </c>
      <c r="AM113" s="80">
        <v>1058</v>
      </c>
      <c r="AN113" s="68" t="s">
        <v>518</v>
      </c>
      <c r="AO113" s="80">
        <v>977</v>
      </c>
    </row>
    <row r="114" spans="2:41" ht="12">
      <c r="B114" t="s">
        <v>85</v>
      </c>
      <c r="C114">
        <v>8879</v>
      </c>
      <c r="D114">
        <v>9047</v>
      </c>
      <c r="E114" s="2">
        <v>9115</v>
      </c>
      <c r="F114" t="s">
        <v>85</v>
      </c>
      <c r="G114" s="27">
        <v>9138</v>
      </c>
      <c r="H114" t="s">
        <v>76</v>
      </c>
      <c r="I114" s="2">
        <v>21720</v>
      </c>
      <c r="J114" t="s">
        <v>200</v>
      </c>
      <c r="K114" s="2">
        <v>1876</v>
      </c>
      <c r="L114" s="53" t="s">
        <v>521</v>
      </c>
      <c r="M114" s="54">
        <v>2940</v>
      </c>
      <c r="N114" s="53" t="s">
        <v>518</v>
      </c>
      <c r="O114" s="54">
        <v>1487</v>
      </c>
      <c r="P114" s="68" t="s">
        <v>518</v>
      </c>
      <c r="Q114" s="69">
        <v>1273</v>
      </c>
      <c r="R114" s="68" t="s">
        <v>518</v>
      </c>
      <c r="S114" s="2">
        <v>1127</v>
      </c>
      <c r="T114" s="68" t="s">
        <v>518</v>
      </c>
      <c r="U114" s="2">
        <v>1079</v>
      </c>
      <c r="V114" s="68" t="s">
        <v>518</v>
      </c>
      <c r="W114" s="80">
        <v>1071</v>
      </c>
      <c r="X114" s="68" t="s">
        <v>518</v>
      </c>
      <c r="Y114" s="80">
        <v>1089</v>
      </c>
      <c r="Z114" s="68" t="s">
        <v>518</v>
      </c>
      <c r="AA114" s="80">
        <v>1169</v>
      </c>
      <c r="AB114" s="68" t="s">
        <v>518</v>
      </c>
      <c r="AC114" s="80">
        <v>1141</v>
      </c>
      <c r="AD114" s="68" t="s">
        <v>518</v>
      </c>
      <c r="AE114" s="80">
        <v>1194</v>
      </c>
      <c r="AF114" s="68" t="s">
        <v>518</v>
      </c>
      <c r="AG114" s="80">
        <v>1209</v>
      </c>
      <c r="AH114" s="68" t="s">
        <v>518</v>
      </c>
      <c r="AI114" s="80">
        <v>1231</v>
      </c>
      <c r="AJ114" s="68" t="s">
        <v>519</v>
      </c>
      <c r="AK114" s="80">
        <v>4590</v>
      </c>
      <c r="AL114" s="68" t="s">
        <v>519</v>
      </c>
      <c r="AM114" s="80">
        <v>4333</v>
      </c>
      <c r="AN114" s="68" t="s">
        <v>519</v>
      </c>
      <c r="AO114" s="80">
        <v>3985</v>
      </c>
    </row>
    <row r="115" spans="2:41" ht="12">
      <c r="B115" t="s">
        <v>86</v>
      </c>
      <c r="C115">
        <v>1453</v>
      </c>
      <c r="D115">
        <v>1556</v>
      </c>
      <c r="E115" s="2">
        <v>1592</v>
      </c>
      <c r="F115" t="s">
        <v>86</v>
      </c>
      <c r="G115" s="27">
        <v>1604</v>
      </c>
      <c r="H115" t="s">
        <v>191</v>
      </c>
      <c r="I115" s="2">
        <v>3172</v>
      </c>
      <c r="J115" t="s">
        <v>74</v>
      </c>
      <c r="K115" s="2">
        <v>5347</v>
      </c>
      <c r="L115" s="53" t="s">
        <v>522</v>
      </c>
      <c r="M115" s="54">
        <v>17297</v>
      </c>
      <c r="N115" s="53" t="s">
        <v>519</v>
      </c>
      <c r="O115" s="54">
        <v>5386</v>
      </c>
      <c r="P115" s="68" t="s">
        <v>519</v>
      </c>
      <c r="Q115" s="69">
        <v>5344</v>
      </c>
      <c r="R115" s="68" t="s">
        <v>519</v>
      </c>
      <c r="S115" s="2">
        <v>5347</v>
      </c>
      <c r="T115" s="68" t="s">
        <v>519</v>
      </c>
      <c r="U115" s="2">
        <v>5363</v>
      </c>
      <c r="V115" s="68" t="s">
        <v>519</v>
      </c>
      <c r="W115" s="80">
        <v>5322</v>
      </c>
      <c r="X115" s="68" t="s">
        <v>519</v>
      </c>
      <c r="Y115" s="80">
        <v>5311</v>
      </c>
      <c r="Z115" s="68" t="s">
        <v>519</v>
      </c>
      <c r="AA115" s="80">
        <v>5282</v>
      </c>
      <c r="AB115" s="68" t="s">
        <v>519</v>
      </c>
      <c r="AC115" s="80">
        <v>5240</v>
      </c>
      <c r="AD115" s="68" t="s">
        <v>519</v>
      </c>
      <c r="AE115" s="80">
        <v>5134</v>
      </c>
      <c r="AF115" s="68" t="s">
        <v>519</v>
      </c>
      <c r="AG115" s="80">
        <v>4967</v>
      </c>
      <c r="AH115" s="68" t="s">
        <v>519</v>
      </c>
      <c r="AI115" s="80">
        <v>4853</v>
      </c>
      <c r="AJ115" s="68" t="s">
        <v>520</v>
      </c>
      <c r="AK115" s="80">
        <v>23551</v>
      </c>
      <c r="AL115" s="68" t="s">
        <v>520</v>
      </c>
      <c r="AM115" s="80">
        <v>20833</v>
      </c>
      <c r="AN115" s="68" t="s">
        <v>520</v>
      </c>
      <c r="AO115" s="80">
        <v>17670</v>
      </c>
    </row>
    <row r="116" spans="2:41" ht="12">
      <c r="B116" t="s">
        <v>87</v>
      </c>
      <c r="C116">
        <v>14708</v>
      </c>
      <c r="D116">
        <v>14918</v>
      </c>
      <c r="E116" s="2">
        <v>14862</v>
      </c>
      <c r="F116" t="s">
        <v>87</v>
      </c>
      <c r="G116" s="27">
        <v>14552</v>
      </c>
      <c r="H116" t="s">
        <v>77</v>
      </c>
      <c r="I116" s="2">
        <v>15991</v>
      </c>
      <c r="J116" t="s">
        <v>75</v>
      </c>
      <c r="K116" s="2">
        <v>29362</v>
      </c>
      <c r="L116" s="53" t="s">
        <v>523</v>
      </c>
      <c r="M116" s="54">
        <v>2132</v>
      </c>
      <c r="N116" s="53" t="s">
        <v>520</v>
      </c>
      <c r="O116" s="54">
        <v>29802</v>
      </c>
      <c r="P116" s="68" t="s">
        <v>520</v>
      </c>
      <c r="Q116" s="69">
        <v>30464</v>
      </c>
      <c r="R116" s="68" t="s">
        <v>520</v>
      </c>
      <c r="S116" s="2">
        <v>30551</v>
      </c>
      <c r="T116" s="68" t="s">
        <v>520</v>
      </c>
      <c r="U116" s="2">
        <v>30638</v>
      </c>
      <c r="V116" s="68" t="s">
        <v>520</v>
      </c>
      <c r="W116" s="80">
        <v>30573</v>
      </c>
      <c r="X116" s="68" t="s">
        <v>520</v>
      </c>
      <c r="Y116" s="80">
        <v>30402</v>
      </c>
      <c r="Z116" s="68" t="s">
        <v>520</v>
      </c>
      <c r="AA116" s="80">
        <v>30502</v>
      </c>
      <c r="AB116" s="68" t="s">
        <v>520</v>
      </c>
      <c r="AC116" s="80">
        <v>29784</v>
      </c>
      <c r="AD116" s="68" t="s">
        <v>520</v>
      </c>
      <c r="AE116" s="80">
        <v>28832</v>
      </c>
      <c r="AF116" s="68" t="s">
        <v>520</v>
      </c>
      <c r="AG116" s="80">
        <v>27748</v>
      </c>
      <c r="AH116" s="68" t="s">
        <v>520</v>
      </c>
      <c r="AI116" s="80">
        <v>26120</v>
      </c>
      <c r="AJ116" s="68" t="s">
        <v>521</v>
      </c>
      <c r="AK116" s="80">
        <v>3147</v>
      </c>
      <c r="AL116" s="68" t="s">
        <v>521</v>
      </c>
      <c r="AM116" s="80">
        <v>3012</v>
      </c>
      <c r="AN116" s="68" t="s">
        <v>521</v>
      </c>
      <c r="AO116" s="80">
        <v>2753</v>
      </c>
    </row>
    <row r="117" spans="2:41" ht="12">
      <c r="B117" t="s">
        <v>88</v>
      </c>
      <c r="C117">
        <v>6567</v>
      </c>
      <c r="D117">
        <v>6838</v>
      </c>
      <c r="E117" s="2">
        <v>6932</v>
      </c>
      <c r="F117" t="s">
        <v>88</v>
      </c>
      <c r="G117" s="27">
        <v>6934</v>
      </c>
      <c r="H117" t="s">
        <v>391</v>
      </c>
      <c r="I117" s="2">
        <v>1705</v>
      </c>
      <c r="J117" t="s">
        <v>185</v>
      </c>
      <c r="K117" s="2">
        <v>2863</v>
      </c>
      <c r="L117" s="53" t="s">
        <v>524</v>
      </c>
      <c r="M117" s="54">
        <v>15822</v>
      </c>
      <c r="N117" s="53" t="s">
        <v>521</v>
      </c>
      <c r="O117" s="54">
        <v>2910</v>
      </c>
      <c r="P117" s="68" t="s">
        <v>521</v>
      </c>
      <c r="Q117" s="69">
        <v>2929</v>
      </c>
      <c r="R117" s="68" t="s">
        <v>521</v>
      </c>
      <c r="S117" s="2">
        <v>3075</v>
      </c>
      <c r="T117" s="68" t="s">
        <v>521</v>
      </c>
      <c r="U117" s="2">
        <v>3117</v>
      </c>
      <c r="V117" s="68" t="s">
        <v>521</v>
      </c>
      <c r="W117" s="80">
        <v>3189</v>
      </c>
      <c r="X117" s="68" t="s">
        <v>521</v>
      </c>
      <c r="Y117" s="80">
        <v>3205</v>
      </c>
      <c r="Z117" s="68" t="s">
        <v>521</v>
      </c>
      <c r="AA117" s="80">
        <v>3238</v>
      </c>
      <c r="AB117" s="68" t="s">
        <v>521</v>
      </c>
      <c r="AC117" s="80">
        <v>3350</v>
      </c>
      <c r="AD117" s="68" t="s">
        <v>521</v>
      </c>
      <c r="AE117" s="80">
        <v>3389</v>
      </c>
      <c r="AF117" s="68" t="s">
        <v>521</v>
      </c>
      <c r="AG117" s="80">
        <v>3406</v>
      </c>
      <c r="AH117" s="68" t="s">
        <v>521</v>
      </c>
      <c r="AI117" s="80">
        <v>3348</v>
      </c>
      <c r="AJ117" s="68" t="s">
        <v>522</v>
      </c>
      <c r="AK117" s="80">
        <v>12488</v>
      </c>
      <c r="AL117" s="68" t="s">
        <v>522</v>
      </c>
      <c r="AM117" s="80">
        <v>11043</v>
      </c>
      <c r="AN117" s="68" t="s">
        <v>522</v>
      </c>
      <c r="AO117" s="80">
        <v>9356</v>
      </c>
    </row>
    <row r="118" spans="2:41" ht="12">
      <c r="B118" t="s">
        <v>89</v>
      </c>
      <c r="C118">
        <v>2111</v>
      </c>
      <c r="D118">
        <v>2251</v>
      </c>
      <c r="E118" s="2">
        <v>2336</v>
      </c>
      <c r="F118" t="s">
        <v>89</v>
      </c>
      <c r="G118" s="27">
        <v>2459</v>
      </c>
      <c r="H118" t="s">
        <v>298</v>
      </c>
      <c r="I118" s="2">
        <v>7093</v>
      </c>
      <c r="J118" t="s">
        <v>76</v>
      </c>
      <c r="K118" s="2">
        <v>18886</v>
      </c>
      <c r="L118" s="53" t="s">
        <v>525</v>
      </c>
      <c r="M118" s="54">
        <v>1717</v>
      </c>
      <c r="N118" s="53" t="s">
        <v>522</v>
      </c>
      <c r="O118" s="54">
        <v>16878</v>
      </c>
      <c r="P118" s="68" t="s">
        <v>522</v>
      </c>
      <c r="Q118" s="69">
        <v>15799</v>
      </c>
      <c r="R118" s="68" t="s">
        <v>522</v>
      </c>
      <c r="S118" s="2">
        <v>15185</v>
      </c>
      <c r="T118" s="68" t="s">
        <v>522</v>
      </c>
      <c r="U118" s="2">
        <v>15152</v>
      </c>
      <c r="V118" s="68" t="s">
        <v>522</v>
      </c>
      <c r="W118" s="80">
        <v>14624</v>
      </c>
      <c r="X118" s="68" t="s">
        <v>522</v>
      </c>
      <c r="Y118" s="80">
        <v>14387</v>
      </c>
      <c r="Z118" s="68" t="s">
        <v>522</v>
      </c>
      <c r="AA118" s="80">
        <v>14473</v>
      </c>
      <c r="AB118" s="68" t="s">
        <v>522</v>
      </c>
      <c r="AC118" s="80">
        <v>14596</v>
      </c>
      <c r="AD118" s="68" t="s">
        <v>522</v>
      </c>
      <c r="AE118" s="80">
        <v>14435</v>
      </c>
      <c r="AF118" s="68" t="s">
        <v>522</v>
      </c>
      <c r="AG118" s="80">
        <v>14205</v>
      </c>
      <c r="AH118" s="68" t="s">
        <v>522</v>
      </c>
      <c r="AI118" s="80">
        <v>13640</v>
      </c>
      <c r="AJ118" s="68" t="s">
        <v>523</v>
      </c>
      <c r="AK118" s="80">
        <v>2016</v>
      </c>
      <c r="AL118" s="68" t="s">
        <v>523</v>
      </c>
      <c r="AM118" s="80">
        <v>1971</v>
      </c>
      <c r="AN118" s="68" t="s">
        <v>523</v>
      </c>
      <c r="AO118" s="80">
        <v>1878</v>
      </c>
    </row>
    <row r="119" spans="2:41" ht="12">
      <c r="B119" t="s">
        <v>90</v>
      </c>
      <c r="C119">
        <v>9022</v>
      </c>
      <c r="D119">
        <v>9168</v>
      </c>
      <c r="E119" s="2">
        <v>9183</v>
      </c>
      <c r="F119" t="s">
        <v>90</v>
      </c>
      <c r="G119" s="27">
        <v>9117</v>
      </c>
      <c r="H119" t="s">
        <v>78</v>
      </c>
      <c r="I119" s="2">
        <v>7467</v>
      </c>
      <c r="J119" t="s">
        <v>191</v>
      </c>
      <c r="K119" s="2">
        <v>2568</v>
      </c>
      <c r="L119" s="53" t="s">
        <v>526</v>
      </c>
      <c r="M119" s="54">
        <v>7262</v>
      </c>
      <c r="N119" s="53" t="s">
        <v>523</v>
      </c>
      <c r="O119" s="54">
        <v>2139</v>
      </c>
      <c r="P119" s="68" t="s">
        <v>523</v>
      </c>
      <c r="Q119" s="69">
        <v>2029</v>
      </c>
      <c r="R119" s="68" t="s">
        <v>523</v>
      </c>
      <c r="S119" s="2">
        <v>1883</v>
      </c>
      <c r="T119" s="68" t="s">
        <v>523</v>
      </c>
      <c r="U119" s="2">
        <v>1845</v>
      </c>
      <c r="V119" s="68" t="s">
        <v>523</v>
      </c>
      <c r="W119" s="80">
        <v>1913</v>
      </c>
      <c r="X119" s="68" t="s">
        <v>523</v>
      </c>
      <c r="Y119" s="80">
        <v>1992</v>
      </c>
      <c r="Z119" s="68" t="s">
        <v>523</v>
      </c>
      <c r="AA119" s="80">
        <v>1972</v>
      </c>
      <c r="AB119" s="68" t="s">
        <v>523</v>
      </c>
      <c r="AC119" s="80">
        <v>1992</v>
      </c>
      <c r="AD119" s="68" t="s">
        <v>523</v>
      </c>
      <c r="AE119" s="80">
        <v>2015</v>
      </c>
      <c r="AF119" s="68" t="s">
        <v>523</v>
      </c>
      <c r="AG119" s="80">
        <v>2047</v>
      </c>
      <c r="AH119" s="68" t="s">
        <v>523</v>
      </c>
      <c r="AI119" s="80">
        <v>2102</v>
      </c>
      <c r="AJ119" s="68" t="s">
        <v>524</v>
      </c>
      <c r="AK119" s="80">
        <v>7952</v>
      </c>
      <c r="AL119" s="68" t="s">
        <v>524</v>
      </c>
      <c r="AM119" s="80">
        <v>6798</v>
      </c>
      <c r="AN119" s="68" t="s">
        <v>524</v>
      </c>
      <c r="AO119" s="80">
        <v>5700</v>
      </c>
    </row>
    <row r="120" spans="2:41" ht="12">
      <c r="B120" t="s">
        <v>91</v>
      </c>
      <c r="C120">
        <v>2255</v>
      </c>
      <c r="D120">
        <v>2331</v>
      </c>
      <c r="E120" s="2">
        <v>2334</v>
      </c>
      <c r="F120" t="s">
        <v>91</v>
      </c>
      <c r="G120" s="27">
        <v>2357</v>
      </c>
      <c r="H120" t="s">
        <v>79</v>
      </c>
      <c r="I120" s="2">
        <v>2085</v>
      </c>
      <c r="J120" t="s">
        <v>77</v>
      </c>
      <c r="K120" s="2">
        <v>16444</v>
      </c>
      <c r="L120" s="53" t="s">
        <v>527</v>
      </c>
      <c r="M120" s="54">
        <v>7586</v>
      </c>
      <c r="N120" s="53" t="s">
        <v>524</v>
      </c>
      <c r="O120" s="54">
        <v>14533</v>
      </c>
      <c r="P120" s="68" t="s">
        <v>524</v>
      </c>
      <c r="Q120" s="69">
        <v>13868</v>
      </c>
      <c r="R120" s="68" t="s">
        <v>524</v>
      </c>
      <c r="S120" s="2">
        <v>12715</v>
      </c>
      <c r="T120" s="68" t="s">
        <v>524</v>
      </c>
      <c r="U120" s="2">
        <v>11964</v>
      </c>
      <c r="V120" s="68" t="s">
        <v>524</v>
      </c>
      <c r="W120" s="80">
        <v>11701</v>
      </c>
      <c r="X120" s="68" t="s">
        <v>524</v>
      </c>
      <c r="Y120" s="80">
        <v>11567</v>
      </c>
      <c r="Z120" s="68" t="s">
        <v>524</v>
      </c>
      <c r="AA120" s="80">
        <v>11575</v>
      </c>
      <c r="AB120" s="68" t="s">
        <v>524</v>
      </c>
      <c r="AC120" s="80">
        <v>11088</v>
      </c>
      <c r="AD120" s="68" t="s">
        <v>524</v>
      </c>
      <c r="AE120" s="80">
        <v>10783</v>
      </c>
      <c r="AF120" s="68" t="s">
        <v>524</v>
      </c>
      <c r="AG120" s="80">
        <v>10085</v>
      </c>
      <c r="AH120" s="68" t="s">
        <v>524</v>
      </c>
      <c r="AI120" s="80">
        <v>9234</v>
      </c>
      <c r="AJ120" s="68" t="s">
        <v>525</v>
      </c>
      <c r="AK120" s="80">
        <v>1774</v>
      </c>
      <c r="AL120" s="68" t="s">
        <v>525</v>
      </c>
      <c r="AM120" s="80">
        <v>1714</v>
      </c>
      <c r="AN120" s="68" t="s">
        <v>525</v>
      </c>
      <c r="AO120" s="80">
        <v>1586</v>
      </c>
    </row>
    <row r="121" spans="2:41" ht="12">
      <c r="B121" t="s">
        <v>92</v>
      </c>
      <c r="C121">
        <v>7137</v>
      </c>
      <c r="D121">
        <v>7247</v>
      </c>
      <c r="E121" s="2">
        <v>7323</v>
      </c>
      <c r="F121" t="s">
        <v>92</v>
      </c>
      <c r="G121" s="27">
        <v>7468</v>
      </c>
      <c r="H121" t="s">
        <v>80</v>
      </c>
      <c r="I121" s="2">
        <v>11891</v>
      </c>
      <c r="J121" t="s">
        <v>391</v>
      </c>
      <c r="K121" s="2">
        <v>1710</v>
      </c>
      <c r="L121" s="53" t="s">
        <v>528</v>
      </c>
      <c r="M121" s="54">
        <v>1630</v>
      </c>
      <c r="N121" s="53" t="s">
        <v>525</v>
      </c>
      <c r="O121" s="54">
        <v>1739</v>
      </c>
      <c r="P121" s="68" t="s">
        <v>525</v>
      </c>
      <c r="Q121" s="69">
        <v>1753</v>
      </c>
      <c r="R121" s="68" t="s">
        <v>525</v>
      </c>
      <c r="S121" s="2">
        <v>1749</v>
      </c>
      <c r="T121" s="68" t="s">
        <v>525</v>
      </c>
      <c r="U121" s="2">
        <v>1822</v>
      </c>
      <c r="V121" s="68" t="s">
        <v>525</v>
      </c>
      <c r="W121" s="80">
        <v>1837</v>
      </c>
      <c r="X121" s="68" t="s">
        <v>525</v>
      </c>
      <c r="Y121" s="80">
        <v>1867</v>
      </c>
      <c r="Z121" s="68" t="s">
        <v>525</v>
      </c>
      <c r="AA121" s="80">
        <v>1861</v>
      </c>
      <c r="AB121" s="68" t="s">
        <v>525</v>
      </c>
      <c r="AC121" s="80">
        <v>1887</v>
      </c>
      <c r="AD121" s="68" t="s">
        <v>525</v>
      </c>
      <c r="AE121" s="80">
        <v>1894</v>
      </c>
      <c r="AF121" s="68" t="s">
        <v>525</v>
      </c>
      <c r="AG121" s="80">
        <v>1860</v>
      </c>
      <c r="AH121" s="68" t="s">
        <v>525</v>
      </c>
      <c r="AI121" s="80">
        <v>1851</v>
      </c>
      <c r="AJ121" s="68" t="s">
        <v>526</v>
      </c>
      <c r="AK121" s="80">
        <v>4116</v>
      </c>
      <c r="AL121" s="68" t="s">
        <v>526</v>
      </c>
      <c r="AM121" s="80">
        <v>3884</v>
      </c>
      <c r="AN121" s="68" t="s">
        <v>526</v>
      </c>
      <c r="AO121" s="80">
        <v>3613</v>
      </c>
    </row>
    <row r="122" spans="2:41" ht="12">
      <c r="B122" t="s">
        <v>93</v>
      </c>
      <c r="C122">
        <v>2332</v>
      </c>
      <c r="D122">
        <v>2481</v>
      </c>
      <c r="E122" s="2">
        <v>2528</v>
      </c>
      <c r="F122" t="s">
        <v>93</v>
      </c>
      <c r="G122" s="27">
        <v>2502</v>
      </c>
      <c r="H122" t="s">
        <v>218</v>
      </c>
      <c r="I122" s="2">
        <v>7776</v>
      </c>
      <c r="J122" t="s">
        <v>298</v>
      </c>
      <c r="K122" s="2">
        <v>7164</v>
      </c>
      <c r="L122" s="53" t="s">
        <v>529</v>
      </c>
      <c r="M122" s="54">
        <v>9551</v>
      </c>
      <c r="N122" s="53" t="s">
        <v>526</v>
      </c>
      <c r="O122" s="54">
        <v>6279</v>
      </c>
      <c r="P122" s="68" t="s">
        <v>526</v>
      </c>
      <c r="Q122" s="69">
        <v>6014</v>
      </c>
      <c r="R122" s="68" t="s">
        <v>526</v>
      </c>
      <c r="S122" s="2">
        <v>5782</v>
      </c>
      <c r="T122" s="68" t="s">
        <v>526</v>
      </c>
      <c r="U122" s="2">
        <v>5421</v>
      </c>
      <c r="V122" s="68" t="s">
        <v>526</v>
      </c>
      <c r="W122" s="80">
        <v>4969</v>
      </c>
      <c r="X122" s="68" t="s">
        <v>526</v>
      </c>
      <c r="Y122" s="80">
        <v>4878</v>
      </c>
      <c r="Z122" s="68" t="s">
        <v>526</v>
      </c>
      <c r="AA122" s="80">
        <v>4845</v>
      </c>
      <c r="AB122" s="68" t="s">
        <v>526</v>
      </c>
      <c r="AC122" s="80">
        <v>4765</v>
      </c>
      <c r="AD122" s="68" t="s">
        <v>526</v>
      </c>
      <c r="AE122" s="80">
        <v>4690</v>
      </c>
      <c r="AF122" s="68" t="s">
        <v>526</v>
      </c>
      <c r="AG122" s="80">
        <v>4602</v>
      </c>
      <c r="AH122" s="68" t="s">
        <v>526</v>
      </c>
      <c r="AI122" s="80">
        <v>4432</v>
      </c>
      <c r="AJ122" s="68" t="s">
        <v>527</v>
      </c>
      <c r="AK122" s="80">
        <v>4292</v>
      </c>
      <c r="AL122" s="68" t="s">
        <v>527</v>
      </c>
      <c r="AM122" s="80">
        <v>4021</v>
      </c>
      <c r="AN122" s="68" t="s">
        <v>527</v>
      </c>
      <c r="AO122" s="80">
        <v>3684</v>
      </c>
    </row>
    <row r="123" spans="2:41" ht="12">
      <c r="B123" t="s">
        <v>94</v>
      </c>
      <c r="C123">
        <v>2996</v>
      </c>
      <c r="D123">
        <v>3013</v>
      </c>
      <c r="E123" s="2">
        <v>3018</v>
      </c>
      <c r="F123" t="s">
        <v>94</v>
      </c>
      <c r="G123" s="27">
        <v>2957</v>
      </c>
      <c r="H123" t="s">
        <v>81</v>
      </c>
      <c r="I123" s="2">
        <v>7647</v>
      </c>
      <c r="J123" t="s">
        <v>78</v>
      </c>
      <c r="K123" s="2">
        <v>7536</v>
      </c>
      <c r="L123" s="53" t="s">
        <v>530</v>
      </c>
      <c r="M123" s="54">
        <v>4823</v>
      </c>
      <c r="N123" s="53" t="s">
        <v>527</v>
      </c>
      <c r="O123" s="54">
        <v>6946</v>
      </c>
      <c r="P123" s="68" t="s">
        <v>527</v>
      </c>
      <c r="Q123" s="69">
        <v>5907</v>
      </c>
      <c r="R123" s="68" t="s">
        <v>527</v>
      </c>
      <c r="S123" s="2">
        <v>5397</v>
      </c>
      <c r="T123" s="68" t="s">
        <v>527</v>
      </c>
      <c r="U123" s="2">
        <v>5125</v>
      </c>
      <c r="V123" s="68" t="s">
        <v>527</v>
      </c>
      <c r="W123" s="80">
        <v>4977</v>
      </c>
      <c r="X123" s="68" t="s">
        <v>527</v>
      </c>
      <c r="Y123" s="80">
        <v>4844</v>
      </c>
      <c r="Z123" s="68" t="s">
        <v>527</v>
      </c>
      <c r="AA123" s="80">
        <v>4766</v>
      </c>
      <c r="AB123" s="68" t="s">
        <v>527</v>
      </c>
      <c r="AC123" s="80">
        <v>4766</v>
      </c>
      <c r="AD123" s="68" t="s">
        <v>527</v>
      </c>
      <c r="AE123" s="80">
        <v>4629</v>
      </c>
      <c r="AF123" s="68" t="s">
        <v>527</v>
      </c>
      <c r="AG123" s="80">
        <v>4584</v>
      </c>
      <c r="AH123" s="68" t="s">
        <v>527</v>
      </c>
      <c r="AI123" s="80">
        <v>4494</v>
      </c>
      <c r="AJ123" s="68" t="s">
        <v>528</v>
      </c>
      <c r="AK123" s="80">
        <v>1230</v>
      </c>
      <c r="AL123" s="68" t="s">
        <v>528</v>
      </c>
      <c r="AM123" s="80">
        <v>1172</v>
      </c>
      <c r="AN123" s="68" t="s">
        <v>528</v>
      </c>
      <c r="AO123" s="80">
        <v>1103</v>
      </c>
    </row>
    <row r="124" spans="2:41" ht="12">
      <c r="B124" t="s">
        <v>97</v>
      </c>
      <c r="C124">
        <v>1312</v>
      </c>
      <c r="D124">
        <v>1334</v>
      </c>
      <c r="E124" s="2">
        <v>1352</v>
      </c>
      <c r="F124" t="s">
        <v>97</v>
      </c>
      <c r="G124" s="27">
        <v>1341</v>
      </c>
      <c r="H124" t="s">
        <v>82</v>
      </c>
      <c r="I124" s="2">
        <v>2600</v>
      </c>
      <c r="J124" t="s">
        <v>79</v>
      </c>
      <c r="K124" s="2">
        <v>1852</v>
      </c>
      <c r="L124" s="53" t="s">
        <v>531</v>
      </c>
      <c r="M124" s="54">
        <v>7863</v>
      </c>
      <c r="N124" s="53" t="s">
        <v>528</v>
      </c>
      <c r="O124" s="54">
        <v>1557</v>
      </c>
      <c r="P124" s="68" t="s">
        <v>528</v>
      </c>
      <c r="Q124" s="69">
        <v>1478</v>
      </c>
      <c r="R124" s="68" t="s">
        <v>528</v>
      </c>
      <c r="S124" s="2">
        <v>1396</v>
      </c>
      <c r="T124" s="68" t="s">
        <v>528</v>
      </c>
      <c r="U124" s="2">
        <v>1307</v>
      </c>
      <c r="V124" s="68" t="s">
        <v>528</v>
      </c>
      <c r="W124" s="80">
        <v>1329</v>
      </c>
      <c r="X124" s="68" t="s">
        <v>528</v>
      </c>
      <c r="Y124" s="80">
        <v>1287</v>
      </c>
      <c r="Z124" s="68" t="s">
        <v>528</v>
      </c>
      <c r="AA124" s="80">
        <v>1297</v>
      </c>
      <c r="AB124" s="68" t="s">
        <v>528</v>
      </c>
      <c r="AC124" s="80">
        <v>1307</v>
      </c>
      <c r="AD124" s="68" t="s">
        <v>528</v>
      </c>
      <c r="AE124" s="80">
        <v>1288</v>
      </c>
      <c r="AF124" s="68" t="s">
        <v>528</v>
      </c>
      <c r="AG124" s="80">
        <v>1314</v>
      </c>
      <c r="AH124" s="68" t="s">
        <v>528</v>
      </c>
      <c r="AI124" s="80">
        <v>1305</v>
      </c>
      <c r="AJ124" s="68" t="s">
        <v>529</v>
      </c>
      <c r="AK124" s="80">
        <v>5472</v>
      </c>
      <c r="AL124" s="68" t="s">
        <v>529</v>
      </c>
      <c r="AM124" s="80">
        <v>4909</v>
      </c>
      <c r="AN124" s="68" t="s">
        <v>529</v>
      </c>
      <c r="AO124" s="80">
        <v>4262</v>
      </c>
    </row>
    <row r="125" spans="2:41" ht="12">
      <c r="B125" t="s">
        <v>98</v>
      </c>
      <c r="C125">
        <v>6779</v>
      </c>
      <c r="D125">
        <v>7019</v>
      </c>
      <c r="E125" s="2">
        <v>7475</v>
      </c>
      <c r="F125" t="s">
        <v>98</v>
      </c>
      <c r="G125" s="27">
        <v>7832</v>
      </c>
      <c r="H125" t="s">
        <v>177</v>
      </c>
      <c r="I125" s="2">
        <v>3054</v>
      </c>
      <c r="J125" t="s">
        <v>80</v>
      </c>
      <c r="K125" s="2">
        <v>10320</v>
      </c>
      <c r="L125" s="53" t="s">
        <v>532</v>
      </c>
      <c r="M125" s="54">
        <v>2026</v>
      </c>
      <c r="N125" s="53" t="s">
        <v>529</v>
      </c>
      <c r="O125" s="54">
        <v>8942</v>
      </c>
      <c r="P125" s="68" t="s">
        <v>529</v>
      </c>
      <c r="Q125" s="69">
        <v>7970</v>
      </c>
      <c r="R125" s="68" t="s">
        <v>529</v>
      </c>
      <c r="S125" s="2">
        <v>7246</v>
      </c>
      <c r="T125" s="68" t="s">
        <v>529</v>
      </c>
      <c r="U125" s="2">
        <v>6689</v>
      </c>
      <c r="V125" s="68" t="s">
        <v>529</v>
      </c>
      <c r="W125" s="80">
        <v>6626</v>
      </c>
      <c r="X125" s="68" t="s">
        <v>529</v>
      </c>
      <c r="Y125" s="80">
        <v>6527</v>
      </c>
      <c r="Z125" s="68" t="s">
        <v>529</v>
      </c>
      <c r="AA125" s="80">
        <v>6682</v>
      </c>
      <c r="AB125" s="68" t="s">
        <v>529</v>
      </c>
      <c r="AC125" s="80">
        <v>6658</v>
      </c>
      <c r="AD125" s="68" t="s">
        <v>529</v>
      </c>
      <c r="AE125" s="80">
        <v>6664</v>
      </c>
      <c r="AF125" s="68" t="s">
        <v>529</v>
      </c>
      <c r="AG125" s="80">
        <v>6416</v>
      </c>
      <c r="AH125" s="68" t="s">
        <v>529</v>
      </c>
      <c r="AI125" s="80">
        <v>6078</v>
      </c>
      <c r="AJ125" s="68" t="s">
        <v>530</v>
      </c>
      <c r="AK125" s="80">
        <v>4060</v>
      </c>
      <c r="AL125" s="68" t="s">
        <v>530</v>
      </c>
      <c r="AM125" s="80">
        <v>3973</v>
      </c>
      <c r="AN125" s="68" t="s">
        <v>530</v>
      </c>
      <c r="AO125" s="80">
        <v>3744</v>
      </c>
    </row>
    <row r="126" spans="2:41" ht="12">
      <c r="B126" t="s">
        <v>99</v>
      </c>
      <c r="C126">
        <v>8145</v>
      </c>
      <c r="D126">
        <v>8022</v>
      </c>
      <c r="E126" s="2">
        <v>8090</v>
      </c>
      <c r="F126" t="s">
        <v>99</v>
      </c>
      <c r="G126" s="27">
        <v>8222</v>
      </c>
      <c r="H126" t="s">
        <v>83</v>
      </c>
      <c r="I126" s="2">
        <v>3441</v>
      </c>
      <c r="J126" t="s">
        <v>218</v>
      </c>
      <c r="K126" s="2">
        <v>7181</v>
      </c>
      <c r="L126" s="53" t="s">
        <v>533</v>
      </c>
      <c r="M126" s="54">
        <v>3085</v>
      </c>
      <c r="N126" s="53" t="s">
        <v>530</v>
      </c>
      <c r="O126" s="54">
        <v>4619</v>
      </c>
      <c r="P126" s="68" t="s">
        <v>530</v>
      </c>
      <c r="Q126" s="69">
        <v>4246</v>
      </c>
      <c r="R126" s="68" t="s">
        <v>530</v>
      </c>
      <c r="S126" s="2">
        <v>3971</v>
      </c>
      <c r="T126" s="68" t="s">
        <v>530</v>
      </c>
      <c r="U126" s="2">
        <v>3918</v>
      </c>
      <c r="V126" s="68" t="s">
        <v>530</v>
      </c>
      <c r="W126" s="80">
        <v>3892</v>
      </c>
      <c r="X126" s="68" t="s">
        <v>530</v>
      </c>
      <c r="Y126" s="80">
        <v>3978</v>
      </c>
      <c r="Z126" s="68" t="s">
        <v>530</v>
      </c>
      <c r="AA126" s="80">
        <v>4037</v>
      </c>
      <c r="AB126" s="68" t="s">
        <v>530</v>
      </c>
      <c r="AC126" s="80">
        <v>3958</v>
      </c>
      <c r="AD126" s="68" t="s">
        <v>530</v>
      </c>
      <c r="AE126" s="80">
        <v>3960</v>
      </c>
      <c r="AF126" s="68" t="s">
        <v>530</v>
      </c>
      <c r="AG126" s="80">
        <v>4036</v>
      </c>
      <c r="AH126" s="68" t="s">
        <v>530</v>
      </c>
      <c r="AI126" s="80">
        <v>4117</v>
      </c>
      <c r="AJ126" s="68" t="s">
        <v>531</v>
      </c>
      <c r="AK126" s="80">
        <v>8301</v>
      </c>
      <c r="AL126" s="68" t="s">
        <v>531</v>
      </c>
      <c r="AM126" s="80">
        <v>7992</v>
      </c>
      <c r="AN126" s="68" t="s">
        <v>531</v>
      </c>
      <c r="AO126" s="80">
        <v>7494</v>
      </c>
    </row>
    <row r="127" spans="2:41" ht="12">
      <c r="B127" t="s">
        <v>100</v>
      </c>
      <c r="C127">
        <v>6133</v>
      </c>
      <c r="D127">
        <v>6026</v>
      </c>
      <c r="E127" s="2">
        <v>6191</v>
      </c>
      <c r="F127" t="s">
        <v>100</v>
      </c>
      <c r="G127" s="27">
        <v>6257</v>
      </c>
      <c r="H127" t="s">
        <v>3</v>
      </c>
      <c r="I127" s="2">
        <v>17192</v>
      </c>
      <c r="J127" t="s">
        <v>81</v>
      </c>
      <c r="K127" s="2">
        <v>7779</v>
      </c>
      <c r="L127" s="53" t="s">
        <v>534</v>
      </c>
      <c r="M127" s="54">
        <v>2376</v>
      </c>
      <c r="N127" s="53" t="s">
        <v>531</v>
      </c>
      <c r="O127" s="54">
        <v>7913</v>
      </c>
      <c r="P127" s="68" t="s">
        <v>531</v>
      </c>
      <c r="Q127" s="69">
        <v>8071</v>
      </c>
      <c r="R127" s="68" t="s">
        <v>531</v>
      </c>
      <c r="S127" s="2">
        <v>8122</v>
      </c>
      <c r="T127" s="68" t="s">
        <v>531</v>
      </c>
      <c r="U127" s="2">
        <v>8232</v>
      </c>
      <c r="V127" s="68" t="s">
        <v>531</v>
      </c>
      <c r="W127" s="80">
        <v>8342</v>
      </c>
      <c r="X127" s="68" t="s">
        <v>531</v>
      </c>
      <c r="Y127" s="80">
        <v>8429</v>
      </c>
      <c r="Z127" s="68" t="s">
        <v>531</v>
      </c>
      <c r="AA127" s="80">
        <v>8561</v>
      </c>
      <c r="AB127" s="68" t="s">
        <v>531</v>
      </c>
      <c r="AC127" s="80">
        <v>8739</v>
      </c>
      <c r="AD127" s="68" t="s">
        <v>531</v>
      </c>
      <c r="AE127" s="80">
        <v>8723</v>
      </c>
      <c r="AF127" s="68" t="s">
        <v>531</v>
      </c>
      <c r="AG127" s="80">
        <v>8744</v>
      </c>
      <c r="AH127" s="68" t="s">
        <v>531</v>
      </c>
      <c r="AI127" s="80">
        <v>8562</v>
      </c>
      <c r="AJ127" s="68" t="s">
        <v>532</v>
      </c>
      <c r="AK127" s="80">
        <v>1661</v>
      </c>
      <c r="AL127" s="68" t="s">
        <v>532</v>
      </c>
      <c r="AM127" s="80">
        <v>1601</v>
      </c>
      <c r="AN127" s="68" t="s">
        <v>532</v>
      </c>
      <c r="AO127" s="80">
        <v>1512</v>
      </c>
    </row>
    <row r="128" spans="2:41" ht="12">
      <c r="B128" t="s">
        <v>101</v>
      </c>
      <c r="C128">
        <v>31259</v>
      </c>
      <c r="D128">
        <v>30880</v>
      </c>
      <c r="E128" s="2">
        <v>30808</v>
      </c>
      <c r="F128" t="s">
        <v>101</v>
      </c>
      <c r="G128" s="27">
        <v>29498</v>
      </c>
      <c r="H128" t="s">
        <v>84</v>
      </c>
      <c r="I128" s="2">
        <v>3603</v>
      </c>
      <c r="J128" t="s">
        <v>82</v>
      </c>
      <c r="K128" s="2">
        <v>2319</v>
      </c>
      <c r="L128" s="53" t="s">
        <v>535</v>
      </c>
      <c r="M128" s="54">
        <v>18014</v>
      </c>
      <c r="N128" s="53" t="s">
        <v>532</v>
      </c>
      <c r="O128" s="54">
        <v>1904</v>
      </c>
      <c r="P128" s="68" t="s">
        <v>532</v>
      </c>
      <c r="Q128" s="69">
        <v>1879</v>
      </c>
      <c r="R128" s="68" t="s">
        <v>532</v>
      </c>
      <c r="S128" s="2">
        <v>1787</v>
      </c>
      <c r="T128" s="68" t="s">
        <v>532</v>
      </c>
      <c r="U128" s="2">
        <v>1740</v>
      </c>
      <c r="V128" s="68" t="s">
        <v>532</v>
      </c>
      <c r="W128" s="80">
        <v>1730</v>
      </c>
      <c r="X128" s="68" t="s">
        <v>532</v>
      </c>
      <c r="Y128" s="80">
        <v>1686</v>
      </c>
      <c r="Z128" s="68" t="s">
        <v>532</v>
      </c>
      <c r="AA128" s="80">
        <v>1689</v>
      </c>
      <c r="AB128" s="68" t="s">
        <v>532</v>
      </c>
      <c r="AC128" s="80">
        <v>1687</v>
      </c>
      <c r="AD128" s="68" t="s">
        <v>532</v>
      </c>
      <c r="AE128" s="80">
        <v>1690</v>
      </c>
      <c r="AF128" s="68" t="s">
        <v>532</v>
      </c>
      <c r="AG128" s="80">
        <v>1684</v>
      </c>
      <c r="AH128" s="68" t="s">
        <v>532</v>
      </c>
      <c r="AI128" s="80">
        <v>1700</v>
      </c>
      <c r="AJ128" s="68" t="s">
        <v>533</v>
      </c>
      <c r="AK128" s="80">
        <v>1561</v>
      </c>
      <c r="AL128" s="68" t="s">
        <v>533</v>
      </c>
      <c r="AM128" s="80">
        <v>1432</v>
      </c>
      <c r="AN128" s="68" t="s">
        <v>533</v>
      </c>
      <c r="AO128" s="80">
        <v>1287</v>
      </c>
    </row>
    <row r="129" spans="2:41" ht="12">
      <c r="B129" t="s">
        <v>102</v>
      </c>
      <c r="C129">
        <v>2359</v>
      </c>
      <c r="D129">
        <v>2401</v>
      </c>
      <c r="E129" s="2">
        <v>2431</v>
      </c>
      <c r="F129" t="s">
        <v>102</v>
      </c>
      <c r="G129" s="27">
        <v>2399</v>
      </c>
      <c r="H129" t="s">
        <v>85</v>
      </c>
      <c r="I129" s="2">
        <v>9333</v>
      </c>
      <c r="J129" t="s">
        <v>177</v>
      </c>
      <c r="K129" s="2">
        <v>3078</v>
      </c>
      <c r="L129" s="53" t="s">
        <v>536</v>
      </c>
      <c r="M129" s="54">
        <v>2784</v>
      </c>
      <c r="N129" s="53" t="s">
        <v>533</v>
      </c>
      <c r="O129" s="54">
        <v>2254</v>
      </c>
      <c r="P129" s="68" t="s">
        <v>533</v>
      </c>
      <c r="Q129" s="69">
        <v>2147</v>
      </c>
      <c r="R129" s="68" t="s">
        <v>533</v>
      </c>
      <c r="S129" s="2">
        <v>2002</v>
      </c>
      <c r="T129" s="68" t="s">
        <v>533</v>
      </c>
      <c r="U129" s="2">
        <v>1813</v>
      </c>
      <c r="V129" s="68" t="s">
        <v>533</v>
      </c>
      <c r="W129" s="80">
        <v>1778</v>
      </c>
      <c r="X129" s="68" t="s">
        <v>533</v>
      </c>
      <c r="Y129" s="80">
        <v>1819</v>
      </c>
      <c r="Z129" s="68" t="s">
        <v>533</v>
      </c>
      <c r="AA129" s="80">
        <v>1898</v>
      </c>
      <c r="AB129" s="68" t="s">
        <v>533</v>
      </c>
      <c r="AC129" s="80">
        <v>1794</v>
      </c>
      <c r="AD129" s="68" t="s">
        <v>533</v>
      </c>
      <c r="AE129" s="80">
        <v>1746</v>
      </c>
      <c r="AF129" s="68" t="s">
        <v>533</v>
      </c>
      <c r="AG129" s="80">
        <v>1684</v>
      </c>
      <c r="AH129" s="68" t="s">
        <v>533</v>
      </c>
      <c r="AI129" s="80">
        <v>1594</v>
      </c>
      <c r="AJ129" s="68" t="s">
        <v>534</v>
      </c>
      <c r="AK129" s="80">
        <v>1604</v>
      </c>
      <c r="AL129" s="68" t="s">
        <v>534</v>
      </c>
      <c r="AM129" s="80">
        <v>1497</v>
      </c>
      <c r="AN129" s="68" t="s">
        <v>534</v>
      </c>
      <c r="AO129" s="80">
        <v>1421</v>
      </c>
    </row>
    <row r="130" spans="2:41" ht="12">
      <c r="B130" t="s">
        <v>103</v>
      </c>
      <c r="C130">
        <v>6978</v>
      </c>
      <c r="D130">
        <v>7086</v>
      </c>
      <c r="E130" s="2">
        <v>7039</v>
      </c>
      <c r="F130" t="s">
        <v>103</v>
      </c>
      <c r="G130" s="27">
        <v>7097</v>
      </c>
      <c r="H130" t="s">
        <v>86</v>
      </c>
      <c r="I130" s="2">
        <v>1689</v>
      </c>
      <c r="J130" t="s">
        <v>83</v>
      </c>
      <c r="K130" s="2">
        <v>2771</v>
      </c>
      <c r="L130" s="53" t="s">
        <v>537</v>
      </c>
      <c r="M130" s="54">
        <v>7162</v>
      </c>
      <c r="N130" s="53" t="s">
        <v>534</v>
      </c>
      <c r="O130" s="54">
        <v>2202</v>
      </c>
      <c r="P130" s="68" t="s">
        <v>534</v>
      </c>
      <c r="Q130" s="69">
        <v>1875</v>
      </c>
      <c r="R130" s="68" t="s">
        <v>534</v>
      </c>
      <c r="S130" s="2">
        <v>1712</v>
      </c>
      <c r="T130" s="68" t="s">
        <v>534</v>
      </c>
      <c r="U130" s="2">
        <v>1618</v>
      </c>
      <c r="V130" s="68" t="s">
        <v>534</v>
      </c>
      <c r="W130" s="80">
        <v>1591</v>
      </c>
      <c r="X130" s="68" t="s">
        <v>534</v>
      </c>
      <c r="Y130" s="80">
        <v>1597</v>
      </c>
      <c r="Z130" s="68" t="s">
        <v>534</v>
      </c>
      <c r="AA130" s="80">
        <v>1615</v>
      </c>
      <c r="AB130" s="68" t="s">
        <v>534</v>
      </c>
      <c r="AC130" s="80">
        <v>1636</v>
      </c>
      <c r="AD130" s="68" t="s">
        <v>534</v>
      </c>
      <c r="AE130" s="80">
        <v>1631</v>
      </c>
      <c r="AF130" s="68" t="s">
        <v>534</v>
      </c>
      <c r="AG130" s="80">
        <v>1664</v>
      </c>
      <c r="AH130" s="68" t="s">
        <v>534</v>
      </c>
      <c r="AI130" s="80">
        <v>1649</v>
      </c>
      <c r="AJ130" s="68" t="s">
        <v>535</v>
      </c>
      <c r="AK130" s="80">
        <v>9378</v>
      </c>
      <c r="AL130" s="68" t="s">
        <v>535</v>
      </c>
      <c r="AM130" s="80">
        <v>8377</v>
      </c>
      <c r="AN130" s="68" t="s">
        <v>535</v>
      </c>
      <c r="AO130" s="80">
        <v>7323</v>
      </c>
    </row>
    <row r="131" spans="2:41" ht="12">
      <c r="B131" t="s">
        <v>104</v>
      </c>
      <c r="C131">
        <v>18679</v>
      </c>
      <c r="D131">
        <v>18608</v>
      </c>
      <c r="E131" s="2">
        <v>18926</v>
      </c>
      <c r="F131" t="s">
        <v>104</v>
      </c>
      <c r="G131" s="27">
        <v>19258</v>
      </c>
      <c r="H131" t="s">
        <v>232</v>
      </c>
      <c r="I131" s="2">
        <v>1906</v>
      </c>
      <c r="J131" t="s">
        <v>3</v>
      </c>
      <c r="K131" s="2">
        <v>17624</v>
      </c>
      <c r="L131" s="53" t="s">
        <v>538</v>
      </c>
      <c r="M131" s="54">
        <v>1748</v>
      </c>
      <c r="N131" s="53" t="s">
        <v>535</v>
      </c>
      <c r="O131" s="54">
        <v>18333</v>
      </c>
      <c r="P131" s="68" t="s">
        <v>535</v>
      </c>
      <c r="Q131" s="69">
        <v>18776</v>
      </c>
      <c r="R131" s="68" t="s">
        <v>535</v>
      </c>
      <c r="S131" s="2">
        <v>18627</v>
      </c>
      <c r="T131" s="68" t="s">
        <v>535</v>
      </c>
      <c r="U131" s="2">
        <v>15129</v>
      </c>
      <c r="V131" s="68" t="s">
        <v>535</v>
      </c>
      <c r="W131" s="80">
        <v>13895</v>
      </c>
      <c r="X131" s="68" t="s">
        <v>535</v>
      </c>
      <c r="Y131" s="80">
        <v>13828</v>
      </c>
      <c r="Z131" s="68" t="s">
        <v>535</v>
      </c>
      <c r="AA131" s="80">
        <v>13452</v>
      </c>
      <c r="AB131" s="68" t="s">
        <v>535</v>
      </c>
      <c r="AC131" s="80">
        <v>12825</v>
      </c>
      <c r="AD131" s="68" t="s">
        <v>535</v>
      </c>
      <c r="AE131" s="80">
        <v>12389</v>
      </c>
      <c r="AF131" s="68" t="s">
        <v>535</v>
      </c>
      <c r="AG131" s="80">
        <v>11672</v>
      </c>
      <c r="AH131" s="68" t="s">
        <v>535</v>
      </c>
      <c r="AI131" s="80">
        <v>10770</v>
      </c>
      <c r="AJ131" s="68" t="s">
        <v>536</v>
      </c>
      <c r="AK131" s="80">
        <v>1685</v>
      </c>
      <c r="AL131" s="68" t="s">
        <v>536</v>
      </c>
      <c r="AM131" s="80">
        <v>1625</v>
      </c>
      <c r="AN131" s="68" t="s">
        <v>536</v>
      </c>
      <c r="AO131" s="80">
        <v>1515</v>
      </c>
    </row>
    <row r="132" spans="2:41" ht="12">
      <c r="B132" t="s">
        <v>105</v>
      </c>
      <c r="C132">
        <v>2328</v>
      </c>
      <c r="D132">
        <v>2454</v>
      </c>
      <c r="E132" s="2">
        <v>2524</v>
      </c>
      <c r="F132" t="s">
        <v>105</v>
      </c>
      <c r="G132" s="27">
        <v>2537</v>
      </c>
      <c r="H132" t="s">
        <v>87</v>
      </c>
      <c r="I132" s="2">
        <v>14683</v>
      </c>
      <c r="J132" t="s">
        <v>84</v>
      </c>
      <c r="K132" s="2">
        <v>3288</v>
      </c>
      <c r="L132" s="53" t="s">
        <v>539</v>
      </c>
      <c r="M132" s="54">
        <v>1965</v>
      </c>
      <c r="N132" s="53" t="s">
        <v>536</v>
      </c>
      <c r="O132" s="54">
        <v>2567</v>
      </c>
      <c r="P132" s="68" t="s">
        <v>536</v>
      </c>
      <c r="Q132" s="69">
        <v>2272</v>
      </c>
      <c r="R132" s="68" t="s">
        <v>536</v>
      </c>
      <c r="S132" s="2">
        <v>1940</v>
      </c>
      <c r="T132" s="68" t="s">
        <v>536</v>
      </c>
      <c r="U132" s="2">
        <v>1742</v>
      </c>
      <c r="V132" s="68" t="s">
        <v>536</v>
      </c>
      <c r="W132" s="80">
        <v>1751</v>
      </c>
      <c r="X132" s="68" t="s">
        <v>536</v>
      </c>
      <c r="Y132" s="80">
        <v>1795</v>
      </c>
      <c r="Z132" s="68" t="s">
        <v>536</v>
      </c>
      <c r="AA132" s="80">
        <v>1877</v>
      </c>
      <c r="AB132" s="68" t="s">
        <v>536</v>
      </c>
      <c r="AC132" s="80">
        <v>1878</v>
      </c>
      <c r="AD132" s="68" t="s">
        <v>536</v>
      </c>
      <c r="AE132" s="80">
        <v>1841</v>
      </c>
      <c r="AF132" s="68" t="s">
        <v>536</v>
      </c>
      <c r="AG132" s="80">
        <v>1823</v>
      </c>
      <c r="AH132" s="68" t="s">
        <v>536</v>
      </c>
      <c r="AI132" s="80">
        <v>1814</v>
      </c>
      <c r="AJ132" s="68" t="s">
        <v>537</v>
      </c>
      <c r="AK132" s="80">
        <v>4943</v>
      </c>
      <c r="AL132" s="68" t="s">
        <v>537</v>
      </c>
      <c r="AM132" s="80">
        <v>4567</v>
      </c>
      <c r="AN132" s="68" t="s">
        <v>537</v>
      </c>
      <c r="AO132" s="80">
        <v>4178</v>
      </c>
    </row>
    <row r="133" spans="2:41" ht="12">
      <c r="B133" t="s">
        <v>106</v>
      </c>
      <c r="C133">
        <v>8642</v>
      </c>
      <c r="D133">
        <v>8942</v>
      </c>
      <c r="E133" s="2">
        <v>9140</v>
      </c>
      <c r="F133" t="s">
        <v>106</v>
      </c>
      <c r="G133" s="27">
        <v>9272</v>
      </c>
      <c r="H133" t="s">
        <v>88</v>
      </c>
      <c r="I133" s="2">
        <v>6940</v>
      </c>
      <c r="J133" t="s">
        <v>85</v>
      </c>
      <c r="K133" s="2">
        <v>8413</v>
      </c>
      <c r="L133" s="53" t="s">
        <v>540</v>
      </c>
      <c r="M133" s="54">
        <v>12739</v>
      </c>
      <c r="N133" s="53" t="s">
        <v>537</v>
      </c>
      <c r="O133" s="54">
        <v>6825</v>
      </c>
      <c r="P133" s="68" t="s">
        <v>537</v>
      </c>
      <c r="Q133" s="69">
        <v>6711</v>
      </c>
      <c r="R133" s="68" t="s">
        <v>537</v>
      </c>
      <c r="S133" s="2">
        <v>6328</v>
      </c>
      <c r="T133" s="68" t="s">
        <v>537</v>
      </c>
      <c r="U133" s="2">
        <v>6030</v>
      </c>
      <c r="V133" s="68" t="s">
        <v>537</v>
      </c>
      <c r="W133" s="80">
        <v>5910</v>
      </c>
      <c r="X133" s="68" t="s">
        <v>537</v>
      </c>
      <c r="Y133" s="80">
        <v>6088</v>
      </c>
      <c r="Z133" s="68" t="s">
        <v>537</v>
      </c>
      <c r="AA133" s="80">
        <v>6063</v>
      </c>
      <c r="AB133" s="68" t="s">
        <v>537</v>
      </c>
      <c r="AC133" s="80">
        <v>5977</v>
      </c>
      <c r="AD133" s="68" t="s">
        <v>537</v>
      </c>
      <c r="AE133" s="80">
        <v>5829</v>
      </c>
      <c r="AF133" s="68" t="s">
        <v>537</v>
      </c>
      <c r="AG133" s="80">
        <v>5600</v>
      </c>
      <c r="AH133" s="68" t="s">
        <v>537</v>
      </c>
      <c r="AI133" s="80">
        <v>5337</v>
      </c>
      <c r="AJ133" s="68" t="s">
        <v>538</v>
      </c>
      <c r="AK133" s="80">
        <v>880</v>
      </c>
      <c r="AL133" s="68" t="s">
        <v>538</v>
      </c>
      <c r="AM133" s="80">
        <v>835</v>
      </c>
      <c r="AN133" s="68" t="s">
        <v>538</v>
      </c>
      <c r="AO133" s="80">
        <v>782</v>
      </c>
    </row>
    <row r="134" spans="2:41" ht="12">
      <c r="B134" t="s">
        <v>95</v>
      </c>
      <c r="C134">
        <v>8851</v>
      </c>
      <c r="D134">
        <v>9057</v>
      </c>
      <c r="E134" s="2">
        <v>9154</v>
      </c>
      <c r="F134" t="s">
        <v>95</v>
      </c>
      <c r="G134" s="27">
        <v>9156</v>
      </c>
      <c r="H134" t="s">
        <v>89</v>
      </c>
      <c r="I134" s="2">
        <v>2545</v>
      </c>
      <c r="J134" t="s">
        <v>86</v>
      </c>
      <c r="K134" s="2">
        <v>1704</v>
      </c>
      <c r="L134" s="53" t="s">
        <v>541</v>
      </c>
      <c r="M134" s="54">
        <v>5039</v>
      </c>
      <c r="N134" s="53" t="s">
        <v>538</v>
      </c>
      <c r="O134" s="54">
        <v>1447</v>
      </c>
      <c r="P134" s="68" t="s">
        <v>538</v>
      </c>
      <c r="Q134" s="69">
        <v>1342</v>
      </c>
      <c r="R134" s="68" t="s">
        <v>538</v>
      </c>
      <c r="S134" s="2">
        <v>1288</v>
      </c>
      <c r="T134" s="68" t="s">
        <v>538</v>
      </c>
      <c r="U134" s="2">
        <v>1071</v>
      </c>
      <c r="V134" s="68" t="s">
        <v>538</v>
      </c>
      <c r="W134" s="80">
        <v>965</v>
      </c>
      <c r="X134" s="68" t="s">
        <v>538</v>
      </c>
      <c r="Y134" s="80">
        <v>948</v>
      </c>
      <c r="Z134" s="68" t="s">
        <v>538</v>
      </c>
      <c r="AA134" s="80">
        <v>933</v>
      </c>
      <c r="AB134" s="68" t="s">
        <v>538</v>
      </c>
      <c r="AC134" s="80">
        <v>920</v>
      </c>
      <c r="AD134" s="68" t="s">
        <v>538</v>
      </c>
      <c r="AE134" s="80">
        <v>942</v>
      </c>
      <c r="AF134" s="68" t="s">
        <v>538</v>
      </c>
      <c r="AG134" s="80">
        <v>963</v>
      </c>
      <c r="AH134" s="68" t="s">
        <v>538</v>
      </c>
      <c r="AI134" s="80">
        <v>929</v>
      </c>
      <c r="AJ134" s="68" t="s">
        <v>539</v>
      </c>
      <c r="AK134" s="80">
        <v>2103</v>
      </c>
      <c r="AL134" s="68" t="s">
        <v>539</v>
      </c>
      <c r="AM134" s="80">
        <v>2024</v>
      </c>
      <c r="AN134" s="68" t="s">
        <v>539</v>
      </c>
      <c r="AO134" s="80">
        <v>1876</v>
      </c>
    </row>
    <row r="135" spans="2:41" ht="12">
      <c r="B135" t="s">
        <v>107</v>
      </c>
      <c r="C135">
        <v>4417</v>
      </c>
      <c r="D135">
        <v>4538</v>
      </c>
      <c r="E135" s="2">
        <v>4547</v>
      </c>
      <c r="F135" t="s">
        <v>107</v>
      </c>
      <c r="G135" s="27">
        <v>4518</v>
      </c>
      <c r="H135" t="s">
        <v>90</v>
      </c>
      <c r="I135" s="2">
        <v>9012</v>
      </c>
      <c r="J135" t="s">
        <v>232</v>
      </c>
      <c r="K135" s="2">
        <v>1915</v>
      </c>
      <c r="L135" s="53" t="s">
        <v>542</v>
      </c>
      <c r="M135" s="54">
        <v>2750</v>
      </c>
      <c r="N135" s="53" t="s">
        <v>539</v>
      </c>
      <c r="O135" s="54">
        <v>1950</v>
      </c>
      <c r="P135" s="68" t="s">
        <v>539</v>
      </c>
      <c r="Q135" s="69">
        <v>1972</v>
      </c>
      <c r="R135" s="68" t="s">
        <v>539</v>
      </c>
      <c r="S135" s="2">
        <v>1999</v>
      </c>
      <c r="T135" s="68" t="s">
        <v>539</v>
      </c>
      <c r="U135" s="2">
        <v>2014</v>
      </c>
      <c r="V135" s="68" t="s">
        <v>539</v>
      </c>
      <c r="W135" s="80">
        <v>2007</v>
      </c>
      <c r="X135" s="68" t="s">
        <v>539</v>
      </c>
      <c r="Y135" s="80">
        <v>2042</v>
      </c>
      <c r="Z135" s="68" t="s">
        <v>539</v>
      </c>
      <c r="AA135" s="80">
        <v>2067</v>
      </c>
      <c r="AB135" s="68" t="s">
        <v>539</v>
      </c>
      <c r="AC135" s="80">
        <v>2115</v>
      </c>
      <c r="AD135" s="68" t="s">
        <v>539</v>
      </c>
      <c r="AE135" s="80">
        <v>2134</v>
      </c>
      <c r="AF135" s="68" t="s">
        <v>539</v>
      </c>
      <c r="AG135" s="80">
        <v>2106</v>
      </c>
      <c r="AH135" s="68" t="s">
        <v>539</v>
      </c>
      <c r="AI135" s="80">
        <v>2119</v>
      </c>
      <c r="AJ135" s="68" t="s">
        <v>540</v>
      </c>
      <c r="AK135" s="80">
        <v>9320</v>
      </c>
      <c r="AL135" s="68" t="s">
        <v>540</v>
      </c>
      <c r="AM135" s="80">
        <v>8522</v>
      </c>
      <c r="AN135" s="68" t="s">
        <v>540</v>
      </c>
      <c r="AO135" s="80">
        <v>7689</v>
      </c>
    </row>
    <row r="136" spans="2:41" ht="12">
      <c r="B136" t="s">
        <v>300</v>
      </c>
      <c r="C136">
        <v>9960</v>
      </c>
      <c r="D136">
        <v>10101</v>
      </c>
      <c r="E136" s="2">
        <v>10318</v>
      </c>
      <c r="F136" t="s">
        <v>300</v>
      </c>
      <c r="G136" s="27">
        <v>10335</v>
      </c>
      <c r="H136" t="s">
        <v>91</v>
      </c>
      <c r="I136" s="2">
        <v>2334</v>
      </c>
      <c r="J136" t="s">
        <v>87</v>
      </c>
      <c r="K136" s="2">
        <v>14270</v>
      </c>
      <c r="L136" s="53" t="s">
        <v>543</v>
      </c>
      <c r="M136" s="54">
        <v>9239</v>
      </c>
      <c r="N136" s="53" t="s">
        <v>540</v>
      </c>
      <c r="O136" s="54">
        <v>12046</v>
      </c>
      <c r="P136" s="68" t="s">
        <v>540</v>
      </c>
      <c r="Q136" s="69">
        <v>11651</v>
      </c>
      <c r="R136" s="68" t="s">
        <v>540</v>
      </c>
      <c r="S136" s="2">
        <v>10728</v>
      </c>
      <c r="T136" s="68" t="s">
        <v>540</v>
      </c>
      <c r="U136" s="2">
        <v>9943</v>
      </c>
      <c r="V136" s="68" t="s">
        <v>540</v>
      </c>
      <c r="W136" s="80">
        <v>9834</v>
      </c>
      <c r="X136" s="68" t="s">
        <v>540</v>
      </c>
      <c r="Y136" s="80">
        <v>9943</v>
      </c>
      <c r="Z136" s="68" t="s">
        <v>540</v>
      </c>
      <c r="AA136" s="80">
        <v>10331</v>
      </c>
      <c r="AB136" s="68" t="s">
        <v>540</v>
      </c>
      <c r="AC136" s="80">
        <v>10198</v>
      </c>
      <c r="AD136" s="68" t="s">
        <v>540</v>
      </c>
      <c r="AE136" s="80">
        <v>10199</v>
      </c>
      <c r="AF136" s="68" t="s">
        <v>540</v>
      </c>
      <c r="AG136" s="80">
        <v>10313</v>
      </c>
      <c r="AH136" s="68" t="s">
        <v>540</v>
      </c>
      <c r="AI136" s="80">
        <v>9812</v>
      </c>
      <c r="AJ136" s="68" t="s">
        <v>541</v>
      </c>
      <c r="AK136" s="80">
        <v>4241</v>
      </c>
      <c r="AL136" s="68" t="s">
        <v>541</v>
      </c>
      <c r="AM136" s="80">
        <v>3946</v>
      </c>
      <c r="AN136" s="68" t="s">
        <v>541</v>
      </c>
      <c r="AO136" s="80">
        <v>3608</v>
      </c>
    </row>
    <row r="137" spans="2:41" ht="12">
      <c r="B137" t="s">
        <v>108</v>
      </c>
      <c r="C137">
        <v>941</v>
      </c>
      <c r="D137">
        <v>964</v>
      </c>
      <c r="E137" s="2">
        <v>981</v>
      </c>
      <c r="F137" t="s">
        <v>108</v>
      </c>
      <c r="G137" s="27">
        <v>970</v>
      </c>
      <c r="H137" t="s">
        <v>92</v>
      </c>
      <c r="I137" s="2">
        <v>7590</v>
      </c>
      <c r="J137" t="s">
        <v>88</v>
      </c>
      <c r="K137" s="2">
        <v>5838</v>
      </c>
      <c r="L137" s="53" t="s">
        <v>544</v>
      </c>
      <c r="M137" s="54">
        <v>2356</v>
      </c>
      <c r="N137" s="53" t="s">
        <v>541</v>
      </c>
      <c r="O137" s="54">
        <v>4813</v>
      </c>
      <c r="P137" s="68" t="s">
        <v>541</v>
      </c>
      <c r="Q137" s="69">
        <v>4629</v>
      </c>
      <c r="R137" s="68" t="s">
        <v>541</v>
      </c>
      <c r="S137" s="2">
        <v>4299</v>
      </c>
      <c r="T137" s="68" t="s">
        <v>541</v>
      </c>
      <c r="U137" s="2">
        <v>4378</v>
      </c>
      <c r="V137" s="68" t="s">
        <v>541</v>
      </c>
      <c r="W137" s="80">
        <v>4390</v>
      </c>
      <c r="X137" s="68" t="s">
        <v>541</v>
      </c>
      <c r="Y137" s="80">
        <v>4280</v>
      </c>
      <c r="Z137" s="68" t="s">
        <v>541</v>
      </c>
      <c r="AA137" s="80">
        <v>4400</v>
      </c>
      <c r="AB137" s="68" t="s">
        <v>541</v>
      </c>
      <c r="AC137" s="80">
        <v>4344</v>
      </c>
      <c r="AD137" s="68" t="s">
        <v>541</v>
      </c>
      <c r="AE137" s="80">
        <v>4412</v>
      </c>
      <c r="AF137" s="68" t="s">
        <v>541</v>
      </c>
      <c r="AG137" s="80">
        <v>4348</v>
      </c>
      <c r="AH137" s="68" t="s">
        <v>541</v>
      </c>
      <c r="AI137" s="80">
        <v>4347</v>
      </c>
      <c r="AJ137" s="68" t="s">
        <v>688</v>
      </c>
      <c r="AK137" s="80">
        <v>1</v>
      </c>
      <c r="AL137" s="68" t="s">
        <v>688</v>
      </c>
      <c r="AM137" s="80">
        <v>105</v>
      </c>
      <c r="AN137" s="68" t="s">
        <v>688</v>
      </c>
      <c r="AO137" s="80">
        <v>101</v>
      </c>
    </row>
    <row r="138" spans="2:41" ht="12">
      <c r="B138" t="s">
        <v>109</v>
      </c>
      <c r="C138">
        <v>5102</v>
      </c>
      <c r="D138">
        <v>5297</v>
      </c>
      <c r="E138" s="2">
        <v>5370</v>
      </c>
      <c r="F138" t="s">
        <v>109</v>
      </c>
      <c r="G138" s="27">
        <v>5444</v>
      </c>
      <c r="H138" t="s">
        <v>93</v>
      </c>
      <c r="I138" s="2">
        <v>2568</v>
      </c>
      <c r="J138" t="s">
        <v>89</v>
      </c>
      <c r="K138" s="2">
        <v>2657</v>
      </c>
      <c r="L138" s="53" t="s">
        <v>545</v>
      </c>
      <c r="M138" s="54">
        <v>7054</v>
      </c>
      <c r="N138" s="53" t="s">
        <v>542</v>
      </c>
      <c r="O138" s="54">
        <v>2352</v>
      </c>
      <c r="P138" s="68" t="s">
        <v>542</v>
      </c>
      <c r="Q138" s="69">
        <v>2217</v>
      </c>
      <c r="R138" s="68" t="s">
        <v>542</v>
      </c>
      <c r="S138" s="2">
        <v>2096</v>
      </c>
      <c r="T138" s="68" t="s">
        <v>542</v>
      </c>
      <c r="U138" s="2">
        <v>1845</v>
      </c>
      <c r="V138" s="68" t="s">
        <v>542</v>
      </c>
      <c r="W138" s="80">
        <v>1847</v>
      </c>
      <c r="X138" s="68" t="s">
        <v>542</v>
      </c>
      <c r="Y138" s="80">
        <v>1886</v>
      </c>
      <c r="Z138" s="68" t="s">
        <v>542</v>
      </c>
      <c r="AA138" s="80">
        <v>1874</v>
      </c>
      <c r="AB138" s="68" t="s">
        <v>542</v>
      </c>
      <c r="AC138" s="80">
        <v>1922</v>
      </c>
      <c r="AD138" s="68" t="s">
        <v>542</v>
      </c>
      <c r="AE138" s="80">
        <v>1960</v>
      </c>
      <c r="AF138" s="68" t="s">
        <v>542</v>
      </c>
      <c r="AG138" s="80">
        <v>2244</v>
      </c>
      <c r="AH138" s="68" t="s">
        <v>542</v>
      </c>
      <c r="AI138" s="80">
        <v>2145</v>
      </c>
      <c r="AJ138" s="68" t="s">
        <v>542</v>
      </c>
      <c r="AK138" s="80">
        <v>2073</v>
      </c>
      <c r="AL138" s="68" t="s">
        <v>542</v>
      </c>
      <c r="AM138" s="80">
        <v>2021</v>
      </c>
      <c r="AN138" s="68" t="s">
        <v>542</v>
      </c>
      <c r="AO138" s="80">
        <v>1924</v>
      </c>
    </row>
    <row r="139" spans="2:41" ht="12">
      <c r="B139" t="s">
        <v>110</v>
      </c>
      <c r="C139">
        <v>3112</v>
      </c>
      <c r="D139">
        <v>3236</v>
      </c>
      <c r="E139" s="2">
        <v>3306</v>
      </c>
      <c r="F139" t="s">
        <v>110</v>
      </c>
      <c r="G139" s="27">
        <v>3319</v>
      </c>
      <c r="H139" t="s">
        <v>94</v>
      </c>
      <c r="I139" s="2">
        <v>2911</v>
      </c>
      <c r="J139" t="s">
        <v>90</v>
      </c>
      <c r="K139" s="2">
        <v>9207</v>
      </c>
      <c r="L139" s="53" t="s">
        <v>546</v>
      </c>
      <c r="M139" s="54">
        <v>0</v>
      </c>
      <c r="N139" s="53" t="s">
        <v>543</v>
      </c>
      <c r="O139" s="54">
        <v>8786</v>
      </c>
      <c r="P139" s="68" t="s">
        <v>543</v>
      </c>
      <c r="Q139" s="69">
        <v>7575</v>
      </c>
      <c r="R139" s="68" t="s">
        <v>543</v>
      </c>
      <c r="S139" s="2">
        <v>7041</v>
      </c>
      <c r="T139" s="68" t="s">
        <v>543</v>
      </c>
      <c r="U139" s="2">
        <v>6554</v>
      </c>
      <c r="V139" s="68" t="s">
        <v>543</v>
      </c>
      <c r="W139" s="80">
        <v>6372</v>
      </c>
      <c r="X139" s="68" t="s">
        <v>543</v>
      </c>
      <c r="Y139" s="80">
        <v>6231</v>
      </c>
      <c r="Z139" s="68" t="s">
        <v>543</v>
      </c>
      <c r="AA139" s="80">
        <v>6320</v>
      </c>
      <c r="AB139" s="68" t="s">
        <v>543</v>
      </c>
      <c r="AC139" s="80">
        <v>6233</v>
      </c>
      <c r="AD139" s="68" t="s">
        <v>543</v>
      </c>
      <c r="AE139" s="80">
        <v>5931</v>
      </c>
      <c r="AF139" s="68" t="s">
        <v>543</v>
      </c>
      <c r="AG139" s="80">
        <v>5765</v>
      </c>
      <c r="AH139" s="68" t="s">
        <v>543</v>
      </c>
      <c r="AI139" s="80">
        <v>5442</v>
      </c>
      <c r="AJ139" s="68" t="s">
        <v>543</v>
      </c>
      <c r="AK139" s="80">
        <v>4959</v>
      </c>
      <c r="AL139" s="68" t="s">
        <v>543</v>
      </c>
      <c r="AM139" s="80">
        <v>4493</v>
      </c>
      <c r="AN139" s="68" t="s">
        <v>543</v>
      </c>
      <c r="AO139" s="80">
        <v>4038</v>
      </c>
    </row>
    <row r="140" spans="2:41" ht="12">
      <c r="B140" t="s">
        <v>188</v>
      </c>
      <c r="C140">
        <v>8422</v>
      </c>
      <c r="D140">
        <v>6610</v>
      </c>
      <c r="E140" s="2">
        <v>5459</v>
      </c>
      <c r="F140" t="s">
        <v>188</v>
      </c>
      <c r="G140" s="27">
        <v>4495</v>
      </c>
      <c r="H140" t="s">
        <v>97</v>
      </c>
      <c r="I140" s="2">
        <v>1273</v>
      </c>
      <c r="J140" t="s">
        <v>91</v>
      </c>
      <c r="K140" s="2">
        <v>2337</v>
      </c>
      <c r="L140" s="53" t="s">
        <v>547</v>
      </c>
      <c r="M140" s="54">
        <v>0</v>
      </c>
      <c r="N140" s="53" t="s">
        <v>544</v>
      </c>
      <c r="O140" s="54">
        <v>2393</v>
      </c>
      <c r="P140" s="68" t="s">
        <v>544</v>
      </c>
      <c r="Q140" s="69">
        <v>1838</v>
      </c>
      <c r="R140" s="68" t="s">
        <v>544</v>
      </c>
      <c r="S140" s="2">
        <v>1682</v>
      </c>
      <c r="T140" s="68" t="s">
        <v>544</v>
      </c>
      <c r="U140" s="2">
        <v>1594</v>
      </c>
      <c r="V140" s="68" t="s">
        <v>544</v>
      </c>
      <c r="W140" s="80">
        <v>1516</v>
      </c>
      <c r="X140" s="68" t="s">
        <v>544</v>
      </c>
      <c r="Y140" s="80">
        <v>1445</v>
      </c>
      <c r="Z140" s="68" t="s">
        <v>544</v>
      </c>
      <c r="AA140" s="80">
        <v>1424</v>
      </c>
      <c r="AB140" s="68" t="s">
        <v>544</v>
      </c>
      <c r="AC140" s="80">
        <v>1409</v>
      </c>
      <c r="AD140" s="68" t="s">
        <v>544</v>
      </c>
      <c r="AE140" s="80">
        <v>1384</v>
      </c>
      <c r="AF140" s="68" t="s">
        <v>544</v>
      </c>
      <c r="AG140" s="80">
        <v>1378</v>
      </c>
      <c r="AH140" s="68" t="s">
        <v>544</v>
      </c>
      <c r="AI140" s="80">
        <v>1378</v>
      </c>
      <c r="AJ140" s="68" t="s">
        <v>544</v>
      </c>
      <c r="AK140" s="80">
        <v>1368</v>
      </c>
      <c r="AL140" s="68" t="s">
        <v>544</v>
      </c>
      <c r="AM140" s="80">
        <v>1319</v>
      </c>
      <c r="AN140" s="68" t="s">
        <v>544</v>
      </c>
      <c r="AO140" s="80">
        <v>1245</v>
      </c>
    </row>
    <row r="141" spans="2:41" ht="12">
      <c r="B141" t="s">
        <v>111</v>
      </c>
      <c r="C141">
        <v>4073</v>
      </c>
      <c r="D141">
        <v>4088</v>
      </c>
      <c r="E141" s="2">
        <v>4223</v>
      </c>
      <c r="F141" t="s">
        <v>111</v>
      </c>
      <c r="G141" s="27">
        <v>4267</v>
      </c>
      <c r="H141" t="s">
        <v>98</v>
      </c>
      <c r="I141" s="2">
        <v>7821</v>
      </c>
      <c r="J141" t="s">
        <v>92</v>
      </c>
      <c r="K141" s="2">
        <v>7433</v>
      </c>
      <c r="L141" s="53" t="s">
        <v>548</v>
      </c>
      <c r="M141" s="54">
        <v>2611</v>
      </c>
      <c r="N141" s="53" t="s">
        <v>545</v>
      </c>
      <c r="O141" s="54">
        <v>7074</v>
      </c>
      <c r="P141" s="68" t="s">
        <v>545</v>
      </c>
      <c r="Q141" s="69">
        <v>7153</v>
      </c>
      <c r="R141" s="68" t="s">
        <v>545</v>
      </c>
      <c r="S141" s="2">
        <v>7170</v>
      </c>
      <c r="T141" s="68" t="s">
        <v>545</v>
      </c>
      <c r="U141" s="2">
        <v>7283</v>
      </c>
      <c r="V141" s="68" t="s">
        <v>545</v>
      </c>
      <c r="W141" s="80">
        <v>7278</v>
      </c>
      <c r="X141" s="68" t="s">
        <v>545</v>
      </c>
      <c r="Y141" s="80">
        <v>7235</v>
      </c>
      <c r="Z141" s="68" t="s">
        <v>545</v>
      </c>
      <c r="AA141" s="80">
        <v>7079</v>
      </c>
      <c r="AB141" s="68" t="s">
        <v>545</v>
      </c>
      <c r="AC141" s="80">
        <v>6979</v>
      </c>
      <c r="AD141" s="68" t="s">
        <v>545</v>
      </c>
      <c r="AE141" s="80">
        <v>6951</v>
      </c>
      <c r="AF141" s="68" t="s">
        <v>545</v>
      </c>
      <c r="AG141" s="80">
        <v>6753</v>
      </c>
      <c r="AH141" s="68" t="s">
        <v>545</v>
      </c>
      <c r="AI141" s="80">
        <v>6691</v>
      </c>
      <c r="AJ141" s="68" t="s">
        <v>545</v>
      </c>
      <c r="AK141" s="80">
        <v>6393</v>
      </c>
      <c r="AL141" s="68" t="s">
        <v>545</v>
      </c>
      <c r="AM141" s="80">
        <v>6028</v>
      </c>
      <c r="AN141" s="68" t="s">
        <v>545</v>
      </c>
      <c r="AO141" s="80">
        <v>5696</v>
      </c>
    </row>
    <row r="142" spans="2:41" ht="12">
      <c r="B142" t="s">
        <v>112</v>
      </c>
      <c r="C142">
        <v>4461</v>
      </c>
      <c r="D142">
        <v>4614</v>
      </c>
      <c r="E142" s="2">
        <v>4555</v>
      </c>
      <c r="F142" t="s">
        <v>112</v>
      </c>
      <c r="G142" s="27">
        <v>4471</v>
      </c>
      <c r="H142" t="s">
        <v>99</v>
      </c>
      <c r="I142" s="2">
        <v>8440</v>
      </c>
      <c r="J142" s="18" t="s">
        <v>397</v>
      </c>
      <c r="K142" s="2">
        <v>179</v>
      </c>
      <c r="L142" s="53" t="s">
        <v>549</v>
      </c>
      <c r="M142" s="54">
        <v>2808</v>
      </c>
      <c r="N142" s="53" t="s">
        <v>546</v>
      </c>
      <c r="O142" s="54">
        <v>0</v>
      </c>
      <c r="P142" s="68" t="s">
        <v>546</v>
      </c>
      <c r="Q142" s="69">
        <v>0</v>
      </c>
      <c r="R142" s="68" t="s">
        <v>546</v>
      </c>
      <c r="S142" s="2">
        <v>0</v>
      </c>
      <c r="T142" s="68" t="s">
        <v>546</v>
      </c>
      <c r="U142" s="2">
        <v>0</v>
      </c>
      <c r="V142" s="68" t="s">
        <v>546</v>
      </c>
      <c r="W142" s="80">
        <v>0</v>
      </c>
      <c r="X142" s="68" t="s">
        <v>546</v>
      </c>
      <c r="Y142" s="80">
        <v>0</v>
      </c>
      <c r="Z142" s="68" t="s">
        <v>546</v>
      </c>
      <c r="AA142" s="80">
        <v>0</v>
      </c>
      <c r="AB142" s="68" t="s">
        <v>546</v>
      </c>
      <c r="AC142" s="80">
        <v>0</v>
      </c>
      <c r="AD142" s="68" t="s">
        <v>546</v>
      </c>
      <c r="AE142" s="80">
        <v>0</v>
      </c>
      <c r="AF142" s="68" t="s">
        <v>546</v>
      </c>
      <c r="AG142" s="80">
        <v>0</v>
      </c>
      <c r="AH142" s="68" t="s">
        <v>546</v>
      </c>
      <c r="AI142" s="80">
        <v>0</v>
      </c>
      <c r="AJ142" s="68" t="s">
        <v>546</v>
      </c>
      <c r="AK142" s="80">
        <v>0</v>
      </c>
      <c r="AL142" s="68" t="s">
        <v>546</v>
      </c>
      <c r="AM142" s="80">
        <v>0</v>
      </c>
      <c r="AN142" s="68" t="s">
        <v>546</v>
      </c>
      <c r="AO142" s="80">
        <v>0</v>
      </c>
    </row>
    <row r="143" spans="2:41" ht="12">
      <c r="B143" t="s">
        <v>190</v>
      </c>
      <c r="C143">
        <v>15787</v>
      </c>
      <c r="D143">
        <v>15853</v>
      </c>
      <c r="E143" s="2">
        <v>16256</v>
      </c>
      <c r="F143" t="s">
        <v>190</v>
      </c>
      <c r="G143" s="27">
        <v>16049</v>
      </c>
      <c r="H143" t="s">
        <v>100</v>
      </c>
      <c r="I143" s="2">
        <v>6512</v>
      </c>
      <c r="J143" t="s">
        <v>93</v>
      </c>
      <c r="K143" s="2">
        <v>2590</v>
      </c>
      <c r="L143" s="53" t="s">
        <v>550</v>
      </c>
      <c r="M143" s="54">
        <v>8930</v>
      </c>
      <c r="N143" s="53" t="s">
        <v>547</v>
      </c>
      <c r="O143" s="54">
        <v>0</v>
      </c>
      <c r="P143" s="68" t="s">
        <v>547</v>
      </c>
      <c r="Q143" s="69">
        <v>0</v>
      </c>
      <c r="R143" s="68" t="s">
        <v>547</v>
      </c>
      <c r="S143" s="2">
        <v>0</v>
      </c>
      <c r="T143" s="68" t="s">
        <v>547</v>
      </c>
      <c r="U143" s="2">
        <v>0</v>
      </c>
      <c r="V143" s="68" t="s">
        <v>547</v>
      </c>
      <c r="W143" s="80">
        <v>0</v>
      </c>
      <c r="X143" s="68" t="s">
        <v>547</v>
      </c>
      <c r="Y143" s="80">
        <v>0</v>
      </c>
      <c r="Z143" s="68" t="s">
        <v>547</v>
      </c>
      <c r="AA143" s="80">
        <v>0</v>
      </c>
      <c r="AB143" s="68" t="s">
        <v>547</v>
      </c>
      <c r="AC143" s="80">
        <v>0</v>
      </c>
      <c r="AD143" s="68" t="s">
        <v>547</v>
      </c>
      <c r="AE143" s="80">
        <v>0</v>
      </c>
      <c r="AF143" s="68" t="s">
        <v>547</v>
      </c>
      <c r="AG143" s="80">
        <v>0</v>
      </c>
      <c r="AH143" s="68" t="s">
        <v>547</v>
      </c>
      <c r="AI143" s="80">
        <v>0</v>
      </c>
      <c r="AJ143" s="68" t="s">
        <v>547</v>
      </c>
      <c r="AK143" s="80">
        <v>0</v>
      </c>
      <c r="AL143" s="68" t="s">
        <v>547</v>
      </c>
      <c r="AM143" s="80">
        <v>0</v>
      </c>
      <c r="AN143" s="68" t="s">
        <v>547</v>
      </c>
      <c r="AO143" s="80">
        <v>0</v>
      </c>
    </row>
    <row r="144" spans="2:41" ht="12">
      <c r="B144" t="s">
        <v>113</v>
      </c>
      <c r="C144">
        <v>316</v>
      </c>
      <c r="D144">
        <v>352</v>
      </c>
      <c r="E144" s="2">
        <v>381</v>
      </c>
      <c r="F144" t="s">
        <v>113</v>
      </c>
      <c r="G144" s="27">
        <v>387</v>
      </c>
      <c r="H144" t="s">
        <v>101</v>
      </c>
      <c r="I144" s="2">
        <v>29184</v>
      </c>
      <c r="J144" t="s">
        <v>94</v>
      </c>
      <c r="K144" s="2">
        <v>2859</v>
      </c>
      <c r="L144" s="53" t="s">
        <v>551</v>
      </c>
      <c r="M144" s="54">
        <v>9347</v>
      </c>
      <c r="N144" s="53" t="s">
        <v>548</v>
      </c>
      <c r="O144" s="54">
        <v>2615</v>
      </c>
      <c r="P144" s="68" t="s">
        <v>548</v>
      </c>
      <c r="Q144" s="69">
        <v>2612</v>
      </c>
      <c r="R144" s="68" t="s">
        <v>548</v>
      </c>
      <c r="S144" s="2">
        <v>2547</v>
      </c>
      <c r="T144" s="68" t="s">
        <v>548</v>
      </c>
      <c r="U144" s="2">
        <v>2544</v>
      </c>
      <c r="V144" s="68" t="s">
        <v>548</v>
      </c>
      <c r="W144" s="80">
        <v>2546</v>
      </c>
      <c r="X144" s="68" t="s">
        <v>548</v>
      </c>
      <c r="Y144" s="80">
        <v>2573</v>
      </c>
      <c r="Z144" s="68" t="s">
        <v>548</v>
      </c>
      <c r="AA144" s="80">
        <v>2575</v>
      </c>
      <c r="AB144" s="68" t="s">
        <v>548</v>
      </c>
      <c r="AC144" s="80">
        <v>2574</v>
      </c>
      <c r="AD144" s="68" t="s">
        <v>548</v>
      </c>
      <c r="AE144" s="80">
        <v>2563</v>
      </c>
      <c r="AF144" s="68" t="s">
        <v>548</v>
      </c>
      <c r="AG144" s="80">
        <v>2562</v>
      </c>
      <c r="AH144" s="68" t="s">
        <v>548</v>
      </c>
      <c r="AI144" s="80">
        <v>2538</v>
      </c>
      <c r="AJ144" s="68" t="s">
        <v>548</v>
      </c>
      <c r="AK144" s="80">
        <v>2411</v>
      </c>
      <c r="AL144" s="68" t="s">
        <v>548</v>
      </c>
      <c r="AM144" s="80">
        <v>2280</v>
      </c>
      <c r="AN144" s="68" t="s">
        <v>548</v>
      </c>
      <c r="AO144" s="80">
        <v>2125</v>
      </c>
    </row>
    <row r="145" spans="2:41" ht="12">
      <c r="B145" t="s">
        <v>114</v>
      </c>
      <c r="C145">
        <v>464</v>
      </c>
      <c r="D145">
        <v>487</v>
      </c>
      <c r="E145" s="2">
        <v>508</v>
      </c>
      <c r="F145" t="s">
        <v>114</v>
      </c>
      <c r="G145" s="27">
        <v>519</v>
      </c>
      <c r="H145" t="s">
        <v>102</v>
      </c>
      <c r="I145" s="2">
        <v>2437</v>
      </c>
      <c r="J145" t="s">
        <v>97</v>
      </c>
      <c r="K145" s="2">
        <v>1042</v>
      </c>
      <c r="L145" s="53" t="s">
        <v>552</v>
      </c>
      <c r="M145" s="54">
        <v>906</v>
      </c>
      <c r="N145" s="53" t="s">
        <v>549</v>
      </c>
      <c r="O145" s="54">
        <v>2712</v>
      </c>
      <c r="P145" s="68" t="s">
        <v>549</v>
      </c>
      <c r="Q145" s="69">
        <v>2703</v>
      </c>
      <c r="R145" s="68" t="s">
        <v>549</v>
      </c>
      <c r="S145" s="2">
        <v>2675</v>
      </c>
      <c r="T145" s="68" t="s">
        <v>549</v>
      </c>
      <c r="U145" s="2">
        <v>2653</v>
      </c>
      <c r="V145" s="68" t="s">
        <v>549</v>
      </c>
      <c r="W145" s="80">
        <v>2637</v>
      </c>
      <c r="X145" s="68" t="s">
        <v>549</v>
      </c>
      <c r="Y145" s="80">
        <v>2653</v>
      </c>
      <c r="Z145" s="68" t="s">
        <v>549</v>
      </c>
      <c r="AA145" s="80">
        <v>2672</v>
      </c>
      <c r="AB145" s="68" t="s">
        <v>549</v>
      </c>
      <c r="AC145" s="80">
        <v>2678</v>
      </c>
      <c r="AD145" s="68" t="s">
        <v>549</v>
      </c>
      <c r="AE145" s="80">
        <v>2641</v>
      </c>
      <c r="AF145" s="68" t="s">
        <v>549</v>
      </c>
      <c r="AG145" s="80">
        <v>2636</v>
      </c>
      <c r="AH145" s="68" t="s">
        <v>549</v>
      </c>
      <c r="AI145" s="80">
        <v>2598</v>
      </c>
      <c r="AJ145" s="68" t="s">
        <v>549</v>
      </c>
      <c r="AK145" s="80">
        <v>2437</v>
      </c>
      <c r="AL145" s="68" t="s">
        <v>549</v>
      </c>
      <c r="AM145" s="80">
        <v>2254</v>
      </c>
      <c r="AN145" s="68" t="s">
        <v>549</v>
      </c>
      <c r="AO145" s="80">
        <v>2023</v>
      </c>
    </row>
    <row r="146" spans="2:41" ht="12">
      <c r="B146" t="s">
        <v>115</v>
      </c>
      <c r="C146">
        <v>2518</v>
      </c>
      <c r="D146">
        <v>2638</v>
      </c>
      <c r="E146" s="2">
        <v>2716</v>
      </c>
      <c r="F146" t="s">
        <v>115</v>
      </c>
      <c r="G146" s="27">
        <v>2737</v>
      </c>
      <c r="H146" t="s">
        <v>103</v>
      </c>
      <c r="I146" s="2">
        <v>7061</v>
      </c>
      <c r="J146" t="s">
        <v>98</v>
      </c>
      <c r="K146" s="2">
        <v>8166</v>
      </c>
      <c r="L146" s="53" t="s">
        <v>553</v>
      </c>
      <c r="M146" s="54">
        <v>8362</v>
      </c>
      <c r="N146" s="53" t="s">
        <v>550</v>
      </c>
      <c r="O146" s="54">
        <v>8148</v>
      </c>
      <c r="P146" s="68" t="s">
        <v>550</v>
      </c>
      <c r="Q146" s="69">
        <v>7856</v>
      </c>
      <c r="R146" s="68" t="s">
        <v>550</v>
      </c>
      <c r="S146" s="2">
        <v>7270</v>
      </c>
      <c r="T146" s="68" t="s">
        <v>550</v>
      </c>
      <c r="U146" s="2">
        <v>6520</v>
      </c>
      <c r="V146" s="68" t="s">
        <v>550</v>
      </c>
      <c r="W146" s="80">
        <v>6294</v>
      </c>
      <c r="X146" s="68" t="s">
        <v>550</v>
      </c>
      <c r="Y146" s="80">
        <v>6271</v>
      </c>
      <c r="Z146" s="68" t="s">
        <v>550</v>
      </c>
      <c r="AA146" s="80">
        <v>6164</v>
      </c>
      <c r="AB146" s="68" t="s">
        <v>550</v>
      </c>
      <c r="AC146" s="80">
        <v>6296</v>
      </c>
      <c r="AD146" s="68" t="s">
        <v>550</v>
      </c>
      <c r="AE146" s="80">
        <v>6467</v>
      </c>
      <c r="AF146" s="68" t="s">
        <v>550</v>
      </c>
      <c r="AG146" s="80">
        <v>6341</v>
      </c>
      <c r="AH146" s="68" t="s">
        <v>686</v>
      </c>
      <c r="AI146" s="80">
        <v>197</v>
      </c>
      <c r="AJ146" s="68" t="s">
        <v>686</v>
      </c>
      <c r="AK146" s="80">
        <v>204</v>
      </c>
      <c r="AL146" s="68" t="s">
        <v>686</v>
      </c>
      <c r="AM146" s="80">
        <v>195</v>
      </c>
      <c r="AN146" s="68" t="s">
        <v>686</v>
      </c>
      <c r="AO146" s="80">
        <v>184</v>
      </c>
    </row>
    <row r="147" spans="2:41" ht="12">
      <c r="B147" t="s">
        <v>116</v>
      </c>
      <c r="C147">
        <v>2791</v>
      </c>
      <c r="D147">
        <v>2822</v>
      </c>
      <c r="E147" s="2">
        <v>2978</v>
      </c>
      <c r="F147" t="s">
        <v>116</v>
      </c>
      <c r="G147" s="27">
        <v>3014</v>
      </c>
      <c r="H147" t="s">
        <v>104</v>
      </c>
      <c r="I147" s="2">
        <v>19722</v>
      </c>
      <c r="J147" t="s">
        <v>99</v>
      </c>
      <c r="K147" s="2">
        <v>7558</v>
      </c>
      <c r="L147" s="53" t="s">
        <v>554</v>
      </c>
      <c r="M147" s="54">
        <v>6974</v>
      </c>
      <c r="N147" s="53" t="s">
        <v>551</v>
      </c>
      <c r="O147" s="54">
        <v>9029</v>
      </c>
      <c r="P147" s="68" t="s">
        <v>551</v>
      </c>
      <c r="Q147" s="69">
        <v>7144</v>
      </c>
      <c r="R147" s="68" t="s">
        <v>551</v>
      </c>
      <c r="S147" s="2">
        <v>6711</v>
      </c>
      <c r="T147" s="68" t="s">
        <v>551</v>
      </c>
      <c r="U147" s="2">
        <v>6230</v>
      </c>
      <c r="V147" s="68" t="s">
        <v>551</v>
      </c>
      <c r="W147" s="80">
        <v>6018</v>
      </c>
      <c r="X147" s="68" t="s">
        <v>551</v>
      </c>
      <c r="Y147" s="80">
        <v>5826</v>
      </c>
      <c r="Z147" s="68" t="s">
        <v>551</v>
      </c>
      <c r="AA147" s="80">
        <v>5689</v>
      </c>
      <c r="AB147" s="68" t="s">
        <v>551</v>
      </c>
      <c r="AC147" s="80">
        <v>5601</v>
      </c>
      <c r="AD147" s="68" t="s">
        <v>551</v>
      </c>
      <c r="AE147" s="80">
        <v>5504</v>
      </c>
      <c r="AF147" s="68" t="s">
        <v>551</v>
      </c>
      <c r="AG147" s="80">
        <v>5550</v>
      </c>
      <c r="AH147" s="68" t="s">
        <v>550</v>
      </c>
      <c r="AI147" s="80">
        <v>6185</v>
      </c>
      <c r="AJ147" s="68" t="s">
        <v>550</v>
      </c>
      <c r="AK147" s="80">
        <v>5769</v>
      </c>
      <c r="AL147" s="68" t="s">
        <v>550</v>
      </c>
      <c r="AM147" s="80">
        <v>5454</v>
      </c>
      <c r="AN147" s="68" t="s">
        <v>550</v>
      </c>
      <c r="AO147" s="80">
        <v>5009</v>
      </c>
    </row>
    <row r="148" spans="2:41" ht="12">
      <c r="B148" t="s">
        <v>117</v>
      </c>
      <c r="C148">
        <v>29841</v>
      </c>
      <c r="D148">
        <v>30395</v>
      </c>
      <c r="E148" s="2">
        <v>30392</v>
      </c>
      <c r="F148" t="s">
        <v>117</v>
      </c>
      <c r="G148" s="27">
        <v>30201</v>
      </c>
      <c r="H148" t="s">
        <v>105</v>
      </c>
      <c r="I148" s="2">
        <v>2541</v>
      </c>
      <c r="J148" t="s">
        <v>100</v>
      </c>
      <c r="K148" s="2">
        <v>5833</v>
      </c>
      <c r="L148" s="53" t="s">
        <v>555</v>
      </c>
      <c r="M148" s="54">
        <v>5036</v>
      </c>
      <c r="N148" s="53" t="s">
        <v>552</v>
      </c>
      <c r="O148" s="54">
        <v>842</v>
      </c>
      <c r="P148" s="68" t="s">
        <v>552</v>
      </c>
      <c r="Q148" s="69">
        <v>780</v>
      </c>
      <c r="R148" s="68" t="s">
        <v>552</v>
      </c>
      <c r="S148" s="2">
        <v>717</v>
      </c>
      <c r="T148" s="68" t="s">
        <v>552</v>
      </c>
      <c r="U148" s="2">
        <v>719</v>
      </c>
      <c r="V148" s="68" t="s">
        <v>552</v>
      </c>
      <c r="W148" s="80">
        <v>739</v>
      </c>
      <c r="X148" s="68" t="s">
        <v>552</v>
      </c>
      <c r="Y148" s="80">
        <v>697</v>
      </c>
      <c r="Z148" s="68" t="s">
        <v>552</v>
      </c>
      <c r="AA148" s="80">
        <v>684</v>
      </c>
      <c r="AB148" s="68" t="s">
        <v>552</v>
      </c>
      <c r="AC148" s="80">
        <v>690</v>
      </c>
      <c r="AD148" s="68" t="s">
        <v>552</v>
      </c>
      <c r="AE148" s="80">
        <v>695</v>
      </c>
      <c r="AF148" s="68" t="s">
        <v>552</v>
      </c>
      <c r="AG148" s="80">
        <v>685</v>
      </c>
      <c r="AH148" s="68" t="s">
        <v>551</v>
      </c>
      <c r="AI148" s="80">
        <v>5365</v>
      </c>
      <c r="AJ148" s="68" t="s">
        <v>551</v>
      </c>
      <c r="AK148" s="80">
        <v>5053</v>
      </c>
      <c r="AL148" s="68" t="s">
        <v>551</v>
      </c>
      <c r="AM148" s="80">
        <v>4685</v>
      </c>
      <c r="AN148" s="68" t="s">
        <v>551</v>
      </c>
      <c r="AO148" s="80">
        <v>4268</v>
      </c>
    </row>
    <row r="149" spans="2:41" ht="12">
      <c r="B149" t="s">
        <v>118</v>
      </c>
      <c r="C149">
        <v>9319</v>
      </c>
      <c r="D149">
        <v>9228</v>
      </c>
      <c r="E149" s="2">
        <v>8992</v>
      </c>
      <c r="F149" t="s">
        <v>118</v>
      </c>
      <c r="G149" s="27">
        <v>8661</v>
      </c>
      <c r="H149" t="s">
        <v>106</v>
      </c>
      <c r="I149" s="2">
        <v>9298</v>
      </c>
      <c r="J149" t="s">
        <v>101</v>
      </c>
      <c r="K149" s="2">
        <v>29765</v>
      </c>
      <c r="L149" s="53" t="s">
        <v>556</v>
      </c>
      <c r="M149" s="54">
        <v>29792</v>
      </c>
      <c r="N149" s="53" t="s">
        <v>553</v>
      </c>
      <c r="O149" s="54">
        <v>8336</v>
      </c>
      <c r="P149" s="68" t="s">
        <v>553</v>
      </c>
      <c r="Q149" s="69">
        <v>8451</v>
      </c>
      <c r="R149" s="68" t="s">
        <v>553</v>
      </c>
      <c r="S149" s="2">
        <v>8571</v>
      </c>
      <c r="T149" s="68" t="s">
        <v>553</v>
      </c>
      <c r="U149" s="2">
        <v>8677</v>
      </c>
      <c r="V149" s="68" t="s">
        <v>553</v>
      </c>
      <c r="W149" s="80">
        <v>8843</v>
      </c>
      <c r="X149" s="68" t="s">
        <v>553</v>
      </c>
      <c r="Y149" s="80">
        <v>9021</v>
      </c>
      <c r="Z149" s="68" t="s">
        <v>553</v>
      </c>
      <c r="AA149" s="80">
        <v>9079</v>
      </c>
      <c r="AB149" s="68" t="s">
        <v>553</v>
      </c>
      <c r="AC149" s="80">
        <v>9284</v>
      </c>
      <c r="AD149" s="68" t="s">
        <v>553</v>
      </c>
      <c r="AE149" s="80">
        <v>9392</v>
      </c>
      <c r="AF149" s="68" t="s">
        <v>553</v>
      </c>
      <c r="AG149" s="80">
        <v>9403</v>
      </c>
      <c r="AH149" s="68" t="s">
        <v>552</v>
      </c>
      <c r="AI149" s="80">
        <v>693</v>
      </c>
      <c r="AJ149" s="68" t="s">
        <v>552</v>
      </c>
      <c r="AK149" s="80">
        <v>663</v>
      </c>
      <c r="AL149" s="68" t="s">
        <v>552</v>
      </c>
      <c r="AM149" s="80">
        <v>625</v>
      </c>
      <c r="AN149" s="68" t="s">
        <v>552</v>
      </c>
      <c r="AO149" s="80">
        <v>586</v>
      </c>
    </row>
    <row r="150" spans="2:41" ht="12">
      <c r="B150" t="s">
        <v>119</v>
      </c>
      <c r="C150">
        <v>3996</v>
      </c>
      <c r="D150">
        <v>4129</v>
      </c>
      <c r="E150" s="2">
        <v>4194</v>
      </c>
      <c r="F150" t="s">
        <v>119</v>
      </c>
      <c r="G150" s="27">
        <v>4327</v>
      </c>
      <c r="H150" t="s">
        <v>95</v>
      </c>
      <c r="I150" s="2">
        <v>9274</v>
      </c>
      <c r="J150" t="s">
        <v>102</v>
      </c>
      <c r="K150" s="2">
        <v>2437</v>
      </c>
      <c r="L150" s="53" t="s">
        <v>557</v>
      </c>
      <c r="M150" s="54">
        <v>2450</v>
      </c>
      <c r="N150" s="53" t="s">
        <v>554</v>
      </c>
      <c r="O150" s="54">
        <v>6682</v>
      </c>
      <c r="P150" s="68" t="s">
        <v>554</v>
      </c>
      <c r="Q150" s="69">
        <v>6290</v>
      </c>
      <c r="R150" s="68" t="s">
        <v>554</v>
      </c>
      <c r="S150" s="2">
        <v>5780</v>
      </c>
      <c r="T150" s="68" t="s">
        <v>554</v>
      </c>
      <c r="U150" s="2">
        <v>5230</v>
      </c>
      <c r="V150" s="68" t="s">
        <v>554</v>
      </c>
      <c r="W150" s="80">
        <v>5142</v>
      </c>
      <c r="X150" s="68" t="s">
        <v>554</v>
      </c>
      <c r="Y150" s="80">
        <v>5107</v>
      </c>
      <c r="Z150" s="68" t="s">
        <v>554</v>
      </c>
      <c r="AA150" s="80">
        <v>5086</v>
      </c>
      <c r="AB150" s="68" t="s">
        <v>554</v>
      </c>
      <c r="AC150" s="80">
        <v>5023</v>
      </c>
      <c r="AD150" s="68" t="s">
        <v>554</v>
      </c>
      <c r="AE150" s="80">
        <v>4879</v>
      </c>
      <c r="AF150" s="68" t="s">
        <v>554</v>
      </c>
      <c r="AG150" s="80">
        <v>4697</v>
      </c>
      <c r="AH150" s="68" t="s">
        <v>553</v>
      </c>
      <c r="AI150" s="80">
        <v>9404</v>
      </c>
      <c r="AJ150" s="68" t="s">
        <v>553</v>
      </c>
      <c r="AK150" s="80">
        <v>9076</v>
      </c>
      <c r="AL150" s="68" t="s">
        <v>553</v>
      </c>
      <c r="AM150" s="80">
        <v>8759</v>
      </c>
      <c r="AN150" s="68" t="s">
        <v>553</v>
      </c>
      <c r="AO150" s="80">
        <v>8443</v>
      </c>
    </row>
    <row r="151" spans="2:41" ht="12">
      <c r="B151" t="s">
        <v>120</v>
      </c>
      <c r="C151">
        <v>7501</v>
      </c>
      <c r="D151">
        <v>7577</v>
      </c>
      <c r="E151" s="2">
        <v>7620</v>
      </c>
      <c r="F151" t="s">
        <v>120</v>
      </c>
      <c r="G151" s="27">
        <v>7587</v>
      </c>
      <c r="H151" t="s">
        <v>107</v>
      </c>
      <c r="I151" s="2">
        <v>4024</v>
      </c>
      <c r="J151" t="s">
        <v>103</v>
      </c>
      <c r="K151" s="2">
        <v>7151</v>
      </c>
      <c r="L151" s="53" t="s">
        <v>558</v>
      </c>
      <c r="M151" s="54">
        <v>7211</v>
      </c>
      <c r="N151" s="53" t="s">
        <v>555</v>
      </c>
      <c r="O151" s="54">
        <v>4784</v>
      </c>
      <c r="P151" s="68" t="s">
        <v>555</v>
      </c>
      <c r="Q151" s="69">
        <v>4574</v>
      </c>
      <c r="R151" s="68" t="s">
        <v>555</v>
      </c>
      <c r="S151" s="2">
        <v>4322</v>
      </c>
      <c r="T151" s="68" t="s">
        <v>555</v>
      </c>
      <c r="U151" s="2">
        <v>4188</v>
      </c>
      <c r="V151" s="68" t="s">
        <v>555</v>
      </c>
      <c r="W151" s="80">
        <v>4162</v>
      </c>
      <c r="X151" s="68" t="s">
        <v>555</v>
      </c>
      <c r="Y151" s="80">
        <v>4188</v>
      </c>
      <c r="Z151" s="68" t="s">
        <v>555</v>
      </c>
      <c r="AA151" s="80">
        <v>4265</v>
      </c>
      <c r="AB151" s="68" t="s">
        <v>555</v>
      </c>
      <c r="AC151" s="80">
        <v>4225</v>
      </c>
      <c r="AD151" s="68" t="s">
        <v>555</v>
      </c>
      <c r="AE151" s="80">
        <v>4235</v>
      </c>
      <c r="AF151" s="68" t="s">
        <v>555</v>
      </c>
      <c r="AG151" s="80">
        <v>4298</v>
      </c>
      <c r="AH151" s="68" t="s">
        <v>554</v>
      </c>
      <c r="AI151" s="80">
        <v>4604</v>
      </c>
      <c r="AJ151" s="68" t="s">
        <v>554</v>
      </c>
      <c r="AK151" s="80">
        <v>4307</v>
      </c>
      <c r="AL151" s="68" t="s">
        <v>554</v>
      </c>
      <c r="AM151" s="80">
        <v>4029</v>
      </c>
      <c r="AN151" s="68" t="s">
        <v>554</v>
      </c>
      <c r="AO151" s="80">
        <v>3747</v>
      </c>
    </row>
    <row r="152" spans="2:41" ht="12">
      <c r="B152" t="s">
        <v>121</v>
      </c>
      <c r="C152">
        <v>2972</v>
      </c>
      <c r="D152">
        <v>3086</v>
      </c>
      <c r="E152" s="2">
        <v>3178</v>
      </c>
      <c r="F152" t="s">
        <v>121</v>
      </c>
      <c r="G152" s="27">
        <v>3200</v>
      </c>
      <c r="H152" t="s">
        <v>300</v>
      </c>
      <c r="I152" s="2">
        <v>10453</v>
      </c>
      <c r="J152" t="s">
        <v>104</v>
      </c>
      <c r="K152" s="2">
        <v>18125</v>
      </c>
      <c r="L152" s="53" t="s">
        <v>559</v>
      </c>
      <c r="M152" s="54">
        <v>16747</v>
      </c>
      <c r="N152" s="53" t="s">
        <v>556</v>
      </c>
      <c r="O152" s="54">
        <v>29680</v>
      </c>
      <c r="P152" s="68" t="s">
        <v>556</v>
      </c>
      <c r="Q152" s="69">
        <v>29929</v>
      </c>
      <c r="R152" s="68" t="s">
        <v>556</v>
      </c>
      <c r="S152" s="2">
        <v>29763</v>
      </c>
      <c r="T152" s="68" t="s">
        <v>556</v>
      </c>
      <c r="U152" s="2">
        <v>29856</v>
      </c>
      <c r="V152" s="68" t="s">
        <v>556</v>
      </c>
      <c r="W152" s="80">
        <v>30316</v>
      </c>
      <c r="X152" s="68" t="s">
        <v>556</v>
      </c>
      <c r="Y152" s="80">
        <v>30117</v>
      </c>
      <c r="Z152" s="68" t="s">
        <v>556</v>
      </c>
      <c r="AA152" s="80">
        <v>30085</v>
      </c>
      <c r="AB152" s="68" t="s">
        <v>556</v>
      </c>
      <c r="AC152" s="80">
        <v>29410</v>
      </c>
      <c r="AD152" s="68" t="s">
        <v>556</v>
      </c>
      <c r="AE152" s="80">
        <v>28886</v>
      </c>
      <c r="AF152" s="68" t="s">
        <v>556</v>
      </c>
      <c r="AG152" s="80">
        <v>28116</v>
      </c>
      <c r="AH152" s="68" t="s">
        <v>555</v>
      </c>
      <c r="AI152" s="80">
        <v>4430</v>
      </c>
      <c r="AJ152" s="68" t="s">
        <v>555</v>
      </c>
      <c r="AK152" s="80">
        <v>4199</v>
      </c>
      <c r="AL152" s="68" t="s">
        <v>555</v>
      </c>
      <c r="AM152" s="80">
        <v>3989</v>
      </c>
      <c r="AN152" s="68" t="s">
        <v>555</v>
      </c>
      <c r="AO152" s="80">
        <v>3688</v>
      </c>
    </row>
    <row r="153" spans="2:41" ht="12">
      <c r="B153" t="s">
        <v>122</v>
      </c>
      <c r="C153">
        <v>14726</v>
      </c>
      <c r="D153">
        <v>14815</v>
      </c>
      <c r="E153" s="2">
        <v>14225</v>
      </c>
      <c r="F153" t="s">
        <v>122</v>
      </c>
      <c r="G153" s="27">
        <v>13902</v>
      </c>
      <c r="H153" t="s">
        <v>108</v>
      </c>
      <c r="I153" s="2">
        <v>953</v>
      </c>
      <c r="J153" t="s">
        <v>105</v>
      </c>
      <c r="K153" s="2">
        <v>2576</v>
      </c>
      <c r="L153" s="53" t="s">
        <v>560</v>
      </c>
      <c r="M153" s="54">
        <v>1945</v>
      </c>
      <c r="N153" s="53" t="s">
        <v>557</v>
      </c>
      <c r="O153" s="54">
        <v>2489</v>
      </c>
      <c r="P153" s="68" t="s">
        <v>557</v>
      </c>
      <c r="Q153" s="69">
        <v>2498</v>
      </c>
      <c r="R153" s="68" t="s">
        <v>557</v>
      </c>
      <c r="S153" s="2">
        <v>2510</v>
      </c>
      <c r="T153" s="68" t="s">
        <v>557</v>
      </c>
      <c r="U153" s="2">
        <v>2500</v>
      </c>
      <c r="V153" s="68" t="s">
        <v>557</v>
      </c>
      <c r="W153" s="80">
        <v>2504</v>
      </c>
      <c r="X153" s="68" t="s">
        <v>557</v>
      </c>
      <c r="Y153" s="80">
        <v>2506</v>
      </c>
      <c r="Z153" s="68" t="s">
        <v>557</v>
      </c>
      <c r="AA153" s="80">
        <v>2546</v>
      </c>
      <c r="AB153" s="68" t="s">
        <v>557</v>
      </c>
      <c r="AC153" s="80">
        <v>2554</v>
      </c>
      <c r="AD153" s="68" t="s">
        <v>557</v>
      </c>
      <c r="AE153" s="80">
        <v>2562</v>
      </c>
      <c r="AF153" s="68" t="s">
        <v>557</v>
      </c>
      <c r="AG153" s="80">
        <v>2506</v>
      </c>
      <c r="AH153" s="68" t="s">
        <v>556</v>
      </c>
      <c r="AI153" s="80">
        <v>26961</v>
      </c>
      <c r="AJ153" s="68" t="s">
        <v>556</v>
      </c>
      <c r="AK153" s="80">
        <v>25301</v>
      </c>
      <c r="AL153" s="68" t="s">
        <v>556</v>
      </c>
      <c r="AM153" s="80">
        <v>23404</v>
      </c>
      <c r="AN153" s="68" t="s">
        <v>556</v>
      </c>
      <c r="AO153" s="80">
        <v>20496</v>
      </c>
    </row>
    <row r="154" spans="2:41" ht="12">
      <c r="B154" t="s">
        <v>123</v>
      </c>
      <c r="C154">
        <v>1381</v>
      </c>
      <c r="D154">
        <v>1432</v>
      </c>
      <c r="E154" s="2">
        <v>1471</v>
      </c>
      <c r="F154" t="s">
        <v>123</v>
      </c>
      <c r="G154" s="27">
        <v>1496</v>
      </c>
      <c r="H154" t="s">
        <v>109</v>
      </c>
      <c r="I154" s="2">
        <v>5547</v>
      </c>
      <c r="J154" t="s">
        <v>106</v>
      </c>
      <c r="K154" s="2">
        <v>9558</v>
      </c>
      <c r="L154" s="53" t="s">
        <v>561</v>
      </c>
      <c r="M154" s="54">
        <v>10434</v>
      </c>
      <c r="N154" s="53" t="s">
        <v>558</v>
      </c>
      <c r="O154" s="54">
        <v>7232</v>
      </c>
      <c r="P154" s="68" t="s">
        <v>558</v>
      </c>
      <c r="Q154" s="69">
        <v>7262</v>
      </c>
      <c r="R154" s="68" t="s">
        <v>558</v>
      </c>
      <c r="S154" s="2">
        <v>7293</v>
      </c>
      <c r="T154" s="68" t="s">
        <v>558</v>
      </c>
      <c r="U154" s="2">
        <v>7372</v>
      </c>
      <c r="V154" s="68" t="s">
        <v>558</v>
      </c>
      <c r="W154" s="80">
        <v>7395</v>
      </c>
      <c r="X154" s="68" t="s">
        <v>558</v>
      </c>
      <c r="Y154" s="80">
        <v>7426</v>
      </c>
      <c r="Z154" s="68" t="s">
        <v>558</v>
      </c>
      <c r="AA154" s="80">
        <v>7438</v>
      </c>
      <c r="AB154" s="68" t="s">
        <v>558</v>
      </c>
      <c r="AC154" s="80">
        <v>7449</v>
      </c>
      <c r="AD154" s="68" t="s">
        <v>558</v>
      </c>
      <c r="AE154" s="80">
        <v>7372</v>
      </c>
      <c r="AF154" s="68" t="s">
        <v>558</v>
      </c>
      <c r="AG154" s="80">
        <v>7184</v>
      </c>
      <c r="AH154" s="68" t="s">
        <v>557</v>
      </c>
      <c r="AI154" s="80">
        <v>2458</v>
      </c>
      <c r="AJ154" s="68" t="s">
        <v>557</v>
      </c>
      <c r="AK154" s="80">
        <v>2363</v>
      </c>
      <c r="AL154" s="68" t="s">
        <v>557</v>
      </c>
      <c r="AM154" s="80">
        <v>2277</v>
      </c>
      <c r="AN154" s="68" t="s">
        <v>557</v>
      </c>
      <c r="AO154" s="80">
        <v>2125</v>
      </c>
    </row>
    <row r="155" spans="2:41" ht="12">
      <c r="B155" t="s">
        <v>124</v>
      </c>
      <c r="C155">
        <v>1772</v>
      </c>
      <c r="D155">
        <v>1805</v>
      </c>
      <c r="E155" s="2">
        <v>1860</v>
      </c>
      <c r="F155" t="s">
        <v>124</v>
      </c>
      <c r="G155" s="27">
        <v>1879</v>
      </c>
      <c r="H155" t="s">
        <v>110</v>
      </c>
      <c r="I155" s="2">
        <v>3369</v>
      </c>
      <c r="J155" t="s">
        <v>95</v>
      </c>
      <c r="K155" s="2">
        <v>9309</v>
      </c>
      <c r="L155" s="53" t="s">
        <v>562</v>
      </c>
      <c r="M155" s="54">
        <v>3118</v>
      </c>
      <c r="N155" s="53" t="s">
        <v>559</v>
      </c>
      <c r="O155" s="54">
        <v>15716</v>
      </c>
      <c r="P155" s="68" t="s">
        <v>559</v>
      </c>
      <c r="Q155" s="69">
        <v>14660</v>
      </c>
      <c r="R155" s="68" t="s">
        <v>559</v>
      </c>
      <c r="S155" s="2">
        <v>13529</v>
      </c>
      <c r="T155" s="68" t="s">
        <v>559</v>
      </c>
      <c r="U155" s="2">
        <v>12844</v>
      </c>
      <c r="V155" s="68" t="s">
        <v>559</v>
      </c>
      <c r="W155" s="80">
        <v>12565</v>
      </c>
      <c r="X155" s="68" t="s">
        <v>559</v>
      </c>
      <c r="Y155" s="80">
        <v>12475</v>
      </c>
      <c r="Z155" s="68" t="s">
        <v>559</v>
      </c>
      <c r="AA155" s="80">
        <v>12226</v>
      </c>
      <c r="AB155" s="68" t="s">
        <v>559</v>
      </c>
      <c r="AC155" s="80">
        <v>12115</v>
      </c>
      <c r="AD155" s="68" t="s">
        <v>559</v>
      </c>
      <c r="AE155" s="80">
        <v>12045</v>
      </c>
      <c r="AF155" s="68" t="s">
        <v>559</v>
      </c>
      <c r="AG155" s="80">
        <v>11651</v>
      </c>
      <c r="AH155" s="68" t="s">
        <v>558</v>
      </c>
      <c r="AI155" s="80">
        <v>7025</v>
      </c>
      <c r="AJ155" s="68" t="s">
        <v>558</v>
      </c>
      <c r="AK155" s="80">
        <v>6753</v>
      </c>
      <c r="AL155" s="68" t="s">
        <v>558</v>
      </c>
      <c r="AM155" s="80">
        <v>6470</v>
      </c>
      <c r="AN155" s="68" t="s">
        <v>558</v>
      </c>
      <c r="AO155" s="80">
        <v>5973</v>
      </c>
    </row>
    <row r="156" spans="2:41" ht="12">
      <c r="B156" t="s">
        <v>125</v>
      </c>
      <c r="C156">
        <v>14174</v>
      </c>
      <c r="D156">
        <v>14283</v>
      </c>
      <c r="E156" s="2">
        <v>14422</v>
      </c>
      <c r="F156" t="s">
        <v>125</v>
      </c>
      <c r="G156" s="27">
        <v>14362</v>
      </c>
      <c r="H156" t="s">
        <v>188</v>
      </c>
      <c r="I156" s="2">
        <v>4787</v>
      </c>
      <c r="J156" t="s">
        <v>107</v>
      </c>
      <c r="K156" s="2">
        <v>3469</v>
      </c>
      <c r="L156" s="53" t="s">
        <v>563</v>
      </c>
      <c r="M156" s="54">
        <v>902</v>
      </c>
      <c r="N156" s="53" t="s">
        <v>560</v>
      </c>
      <c r="O156" s="54">
        <v>1733</v>
      </c>
      <c r="P156" s="68" t="s">
        <v>560</v>
      </c>
      <c r="Q156" s="69">
        <v>1622</v>
      </c>
      <c r="R156" s="68" t="s">
        <v>560</v>
      </c>
      <c r="S156" s="2">
        <v>1447</v>
      </c>
      <c r="T156" s="68" t="s">
        <v>560</v>
      </c>
      <c r="U156" s="2">
        <v>1312</v>
      </c>
      <c r="V156" s="68" t="s">
        <v>560</v>
      </c>
      <c r="W156" s="80">
        <v>1275</v>
      </c>
      <c r="X156" s="68" t="s">
        <v>560</v>
      </c>
      <c r="Y156" s="80">
        <v>1338</v>
      </c>
      <c r="Z156" s="68" t="s">
        <v>560</v>
      </c>
      <c r="AA156" s="80">
        <v>1359</v>
      </c>
      <c r="AB156" s="68" t="s">
        <v>560</v>
      </c>
      <c r="AC156" s="80">
        <v>1391</v>
      </c>
      <c r="AD156" s="68" t="s">
        <v>560</v>
      </c>
      <c r="AE156" s="80">
        <v>1387</v>
      </c>
      <c r="AF156" s="68" t="s">
        <v>560</v>
      </c>
      <c r="AG156" s="80">
        <v>1394</v>
      </c>
      <c r="AH156" s="68" t="s">
        <v>559</v>
      </c>
      <c r="AI156" s="80">
        <v>11230</v>
      </c>
      <c r="AJ156" s="68" t="s">
        <v>559</v>
      </c>
      <c r="AK156" s="80">
        <v>10454</v>
      </c>
      <c r="AL156" s="68" t="s">
        <v>559</v>
      </c>
      <c r="AM156" s="80">
        <v>9623</v>
      </c>
      <c r="AN156" s="68" t="s">
        <v>559</v>
      </c>
      <c r="AO156" s="80">
        <v>8827</v>
      </c>
    </row>
    <row r="157" spans="2:41" ht="12">
      <c r="B157" t="s">
        <v>126</v>
      </c>
      <c r="C157">
        <v>9016</v>
      </c>
      <c r="D157">
        <v>9143</v>
      </c>
      <c r="E157" s="2">
        <v>9163</v>
      </c>
      <c r="F157" t="s">
        <v>126</v>
      </c>
      <c r="G157" s="27">
        <v>9066</v>
      </c>
      <c r="H157" t="s">
        <v>226</v>
      </c>
      <c r="I157" s="2">
        <v>2323</v>
      </c>
      <c r="J157" t="s">
        <v>300</v>
      </c>
      <c r="K157" s="2">
        <v>10487</v>
      </c>
      <c r="L157" s="53" t="s">
        <v>564</v>
      </c>
      <c r="M157" s="54">
        <v>5700</v>
      </c>
      <c r="N157" s="53" t="s">
        <v>561</v>
      </c>
      <c r="O157" s="54">
        <v>10371</v>
      </c>
      <c r="P157" s="68" t="s">
        <v>561</v>
      </c>
      <c r="Q157" s="69">
        <v>10218</v>
      </c>
      <c r="R157" s="68" t="s">
        <v>561</v>
      </c>
      <c r="S157" s="2">
        <v>10082</v>
      </c>
      <c r="T157" s="68" t="s">
        <v>561</v>
      </c>
      <c r="U157" s="2">
        <v>9985</v>
      </c>
      <c r="V157" s="68" t="s">
        <v>561</v>
      </c>
      <c r="W157" s="80">
        <v>9990</v>
      </c>
      <c r="X157" s="68" t="s">
        <v>561</v>
      </c>
      <c r="Y157" s="80">
        <v>9860</v>
      </c>
      <c r="Z157" s="68" t="s">
        <v>561</v>
      </c>
      <c r="AA157" s="80">
        <v>9813</v>
      </c>
      <c r="AB157" s="68" t="s">
        <v>561</v>
      </c>
      <c r="AC157" s="80">
        <v>9686</v>
      </c>
      <c r="AD157" s="68" t="s">
        <v>561</v>
      </c>
      <c r="AE157" s="80">
        <v>9452</v>
      </c>
      <c r="AF157" s="68" t="s">
        <v>561</v>
      </c>
      <c r="AG157" s="80">
        <v>9053</v>
      </c>
      <c r="AH157" s="68" t="s">
        <v>560</v>
      </c>
      <c r="AI157" s="80">
        <v>1407</v>
      </c>
      <c r="AJ157" s="68" t="s">
        <v>560</v>
      </c>
      <c r="AK157" s="80">
        <v>1361</v>
      </c>
      <c r="AL157" s="68" t="s">
        <v>560</v>
      </c>
      <c r="AM157" s="80">
        <v>1318</v>
      </c>
      <c r="AN157" s="68" t="s">
        <v>560</v>
      </c>
      <c r="AO157" s="80">
        <v>1239</v>
      </c>
    </row>
    <row r="158" spans="2:41" ht="12">
      <c r="B158" t="s">
        <v>127</v>
      </c>
      <c r="C158">
        <v>6451</v>
      </c>
      <c r="D158">
        <v>6613</v>
      </c>
      <c r="E158" s="2">
        <v>6731</v>
      </c>
      <c r="F158" t="s">
        <v>127</v>
      </c>
      <c r="G158" s="27">
        <v>6729</v>
      </c>
      <c r="H158" t="s">
        <v>111</v>
      </c>
      <c r="I158" s="2">
        <v>4239</v>
      </c>
      <c r="J158" t="s">
        <v>108</v>
      </c>
      <c r="K158" s="2">
        <v>945</v>
      </c>
      <c r="L158" s="53" t="s">
        <v>565</v>
      </c>
      <c r="M158" s="54">
        <v>3418</v>
      </c>
      <c r="N158" s="53" t="s">
        <v>562</v>
      </c>
      <c r="O158" s="54">
        <v>2916</v>
      </c>
      <c r="P158" s="68" t="s">
        <v>562</v>
      </c>
      <c r="Q158" s="69">
        <v>2800</v>
      </c>
      <c r="R158" s="68" t="s">
        <v>562</v>
      </c>
      <c r="S158" s="2">
        <v>2704</v>
      </c>
      <c r="T158" s="68" t="s">
        <v>562</v>
      </c>
      <c r="U158" s="2">
        <v>2586</v>
      </c>
      <c r="V158" s="68" t="s">
        <v>562</v>
      </c>
      <c r="W158" s="80">
        <v>2518</v>
      </c>
      <c r="X158" s="68" t="s">
        <v>562</v>
      </c>
      <c r="Y158" s="80">
        <v>2434</v>
      </c>
      <c r="Z158" s="68" t="s">
        <v>562</v>
      </c>
      <c r="AA158" s="80">
        <v>2549</v>
      </c>
      <c r="AB158" s="68" t="s">
        <v>562</v>
      </c>
      <c r="AC158" s="80">
        <v>2508</v>
      </c>
      <c r="AD158" s="68" t="s">
        <v>562</v>
      </c>
      <c r="AE158" s="80">
        <v>2557</v>
      </c>
      <c r="AF158" s="68" t="s">
        <v>562</v>
      </c>
      <c r="AG158" s="80">
        <v>2551</v>
      </c>
      <c r="AH158" s="68" t="s">
        <v>561</v>
      </c>
      <c r="AI158" s="80">
        <v>8745</v>
      </c>
      <c r="AJ158" s="68" t="s">
        <v>561</v>
      </c>
      <c r="AK158" s="80">
        <v>7997</v>
      </c>
      <c r="AL158" s="68" t="s">
        <v>561</v>
      </c>
      <c r="AM158" s="80">
        <v>7363</v>
      </c>
      <c r="AN158" s="68" t="s">
        <v>561</v>
      </c>
      <c r="AO158" s="80">
        <v>6602</v>
      </c>
    </row>
    <row r="159" spans="2:41" ht="12">
      <c r="B159" t="s">
        <v>128</v>
      </c>
      <c r="C159">
        <v>3928</v>
      </c>
      <c r="D159">
        <v>4034</v>
      </c>
      <c r="E159" s="2">
        <v>4043</v>
      </c>
      <c r="F159" t="s">
        <v>128</v>
      </c>
      <c r="G159" s="27">
        <v>4131</v>
      </c>
      <c r="H159" t="s">
        <v>112</v>
      </c>
      <c r="I159" s="2">
        <v>4493</v>
      </c>
      <c r="J159" t="s">
        <v>109</v>
      </c>
      <c r="K159" s="2">
        <v>5618</v>
      </c>
      <c r="L159" s="53" t="s">
        <v>566</v>
      </c>
      <c r="M159" s="54">
        <v>4089</v>
      </c>
      <c r="N159" s="53" t="s">
        <v>563</v>
      </c>
      <c r="O159" s="54">
        <v>907</v>
      </c>
      <c r="P159" s="68" t="s">
        <v>563</v>
      </c>
      <c r="Q159" s="69">
        <v>873</v>
      </c>
      <c r="R159" s="68" t="s">
        <v>563</v>
      </c>
      <c r="S159" s="2">
        <v>856</v>
      </c>
      <c r="T159" s="68" t="s">
        <v>563</v>
      </c>
      <c r="U159" s="2">
        <v>851</v>
      </c>
      <c r="V159" s="68" t="s">
        <v>563</v>
      </c>
      <c r="W159" s="80">
        <v>839</v>
      </c>
      <c r="X159" s="68" t="s">
        <v>563</v>
      </c>
      <c r="Y159" s="80">
        <v>879</v>
      </c>
      <c r="Z159" s="68" t="s">
        <v>563</v>
      </c>
      <c r="AA159" s="80">
        <v>876</v>
      </c>
      <c r="AB159" s="68" t="s">
        <v>563</v>
      </c>
      <c r="AC159" s="80">
        <v>858</v>
      </c>
      <c r="AD159" s="68" t="s">
        <v>563</v>
      </c>
      <c r="AE159" s="80">
        <v>860</v>
      </c>
      <c r="AF159" s="68" t="s">
        <v>563</v>
      </c>
      <c r="AG159" s="80">
        <v>874</v>
      </c>
      <c r="AH159" s="68" t="s">
        <v>562</v>
      </c>
      <c r="AI159" s="80">
        <v>2661</v>
      </c>
      <c r="AJ159" s="68" t="s">
        <v>562</v>
      </c>
      <c r="AK159" s="80">
        <v>2579</v>
      </c>
      <c r="AL159" s="68" t="s">
        <v>562</v>
      </c>
      <c r="AM159" s="80">
        <v>2460</v>
      </c>
      <c r="AN159" s="68" t="s">
        <v>562</v>
      </c>
      <c r="AO159" s="80">
        <v>2320</v>
      </c>
    </row>
    <row r="160" spans="2:41" ht="12">
      <c r="B160" t="s">
        <v>129</v>
      </c>
      <c r="C160">
        <v>4568</v>
      </c>
      <c r="D160">
        <v>4749</v>
      </c>
      <c r="E160" s="2">
        <v>4769</v>
      </c>
      <c r="F160" t="s">
        <v>129</v>
      </c>
      <c r="G160" s="27">
        <v>4762</v>
      </c>
      <c r="H160" t="s">
        <v>190</v>
      </c>
      <c r="I160" s="2">
        <v>16305</v>
      </c>
      <c r="J160" t="s">
        <v>110</v>
      </c>
      <c r="K160" s="2">
        <v>3392</v>
      </c>
      <c r="L160" s="53" t="s">
        <v>567</v>
      </c>
      <c r="M160" s="54">
        <v>2693</v>
      </c>
      <c r="N160" s="53" t="s">
        <v>564</v>
      </c>
      <c r="O160" s="54">
        <v>5822</v>
      </c>
      <c r="P160" s="68" t="s">
        <v>564</v>
      </c>
      <c r="Q160" s="69">
        <v>5832</v>
      </c>
      <c r="R160" s="68" t="s">
        <v>564</v>
      </c>
      <c r="S160" s="2">
        <v>5806</v>
      </c>
      <c r="T160" s="68" t="s">
        <v>564</v>
      </c>
      <c r="U160" s="2">
        <v>5836</v>
      </c>
      <c r="V160" s="68" t="s">
        <v>564</v>
      </c>
      <c r="W160" s="80">
        <v>5846</v>
      </c>
      <c r="X160" s="68" t="s">
        <v>564</v>
      </c>
      <c r="Y160" s="80">
        <v>5865</v>
      </c>
      <c r="Z160" s="68" t="s">
        <v>564</v>
      </c>
      <c r="AA160" s="80">
        <v>5890</v>
      </c>
      <c r="AB160" s="68" t="s">
        <v>564</v>
      </c>
      <c r="AC160" s="80">
        <v>5946</v>
      </c>
      <c r="AD160" s="68" t="s">
        <v>564</v>
      </c>
      <c r="AE160" s="80">
        <v>5937</v>
      </c>
      <c r="AF160" s="68" t="s">
        <v>564</v>
      </c>
      <c r="AG160" s="80">
        <v>5887</v>
      </c>
      <c r="AH160" s="68" t="s">
        <v>563</v>
      </c>
      <c r="AI160" s="80">
        <v>860</v>
      </c>
      <c r="AJ160" s="68" t="s">
        <v>563</v>
      </c>
      <c r="AK160" s="80">
        <v>835</v>
      </c>
      <c r="AL160" s="68" t="s">
        <v>563</v>
      </c>
      <c r="AM160" s="80">
        <v>777</v>
      </c>
      <c r="AN160" s="68" t="s">
        <v>563</v>
      </c>
      <c r="AO160" s="80">
        <v>714</v>
      </c>
    </row>
    <row r="161" spans="2:41" ht="12">
      <c r="B161" t="s">
        <v>130</v>
      </c>
      <c r="C161">
        <v>383</v>
      </c>
      <c r="D161">
        <v>417</v>
      </c>
      <c r="E161" s="2">
        <v>453</v>
      </c>
      <c r="F161" t="s">
        <v>130</v>
      </c>
      <c r="G161" s="27">
        <v>430</v>
      </c>
      <c r="H161" t="s">
        <v>113</v>
      </c>
      <c r="I161" s="2">
        <v>406</v>
      </c>
      <c r="J161" t="s">
        <v>188</v>
      </c>
      <c r="K161" s="2">
        <v>4702</v>
      </c>
      <c r="L161" s="53" t="s">
        <v>568</v>
      </c>
      <c r="M161" s="54">
        <v>4349</v>
      </c>
      <c r="N161" s="53" t="s">
        <v>565</v>
      </c>
      <c r="O161" s="54">
        <v>2746</v>
      </c>
      <c r="P161" s="68" t="s">
        <v>565</v>
      </c>
      <c r="Q161" s="69">
        <v>2534</v>
      </c>
      <c r="R161" s="68" t="s">
        <v>565</v>
      </c>
      <c r="S161" s="2">
        <v>2397</v>
      </c>
      <c r="T161" s="68" t="s">
        <v>565</v>
      </c>
      <c r="U161" s="2">
        <v>2305</v>
      </c>
      <c r="V161" s="68" t="s">
        <v>565</v>
      </c>
      <c r="W161" s="80">
        <v>2309</v>
      </c>
      <c r="X161" s="68" t="s">
        <v>565</v>
      </c>
      <c r="Y161" s="80">
        <v>2218</v>
      </c>
      <c r="Z161" s="68" t="s">
        <v>565</v>
      </c>
      <c r="AA161" s="80">
        <v>2204</v>
      </c>
      <c r="AB161" s="68" t="s">
        <v>565</v>
      </c>
      <c r="AC161" s="80">
        <v>2153</v>
      </c>
      <c r="AD161" s="68" t="s">
        <v>565</v>
      </c>
      <c r="AE161" s="80">
        <v>2174</v>
      </c>
      <c r="AF161" s="68" t="s">
        <v>565</v>
      </c>
      <c r="AG161" s="80">
        <v>2151</v>
      </c>
      <c r="AH161" s="68" t="s">
        <v>564</v>
      </c>
      <c r="AI161" s="80">
        <v>5756</v>
      </c>
      <c r="AJ161" s="68" t="s">
        <v>564</v>
      </c>
      <c r="AK161" s="80">
        <v>5452</v>
      </c>
      <c r="AL161" s="68" t="s">
        <v>564</v>
      </c>
      <c r="AM161" s="80">
        <v>5164</v>
      </c>
      <c r="AN161" s="68" t="s">
        <v>564</v>
      </c>
      <c r="AO161" s="80">
        <v>4785</v>
      </c>
    </row>
    <row r="162" spans="2:41" ht="12">
      <c r="B162" t="s">
        <v>131</v>
      </c>
      <c r="C162">
        <v>1125</v>
      </c>
      <c r="D162">
        <v>1182</v>
      </c>
      <c r="E162" s="2">
        <v>1207</v>
      </c>
      <c r="F162" t="s">
        <v>131</v>
      </c>
      <c r="G162" s="27">
        <v>1253</v>
      </c>
      <c r="H162" t="s">
        <v>321</v>
      </c>
      <c r="I162" s="2">
        <v>4663</v>
      </c>
      <c r="J162" t="s">
        <v>226</v>
      </c>
      <c r="K162" s="2">
        <v>2533</v>
      </c>
      <c r="L162" s="53" t="s">
        <v>569</v>
      </c>
      <c r="M162" s="54">
        <v>301</v>
      </c>
      <c r="N162" s="53" t="s">
        <v>566</v>
      </c>
      <c r="O162" s="54">
        <v>3972</v>
      </c>
      <c r="P162" s="68" t="s">
        <v>566</v>
      </c>
      <c r="Q162" s="69">
        <v>3646</v>
      </c>
      <c r="R162" s="68" t="s">
        <v>566</v>
      </c>
      <c r="S162" s="2">
        <v>3397</v>
      </c>
      <c r="T162" s="68" t="s">
        <v>566</v>
      </c>
      <c r="U162" s="2">
        <v>3200</v>
      </c>
      <c r="V162" s="68" t="s">
        <v>566</v>
      </c>
      <c r="W162" s="80">
        <v>3123</v>
      </c>
      <c r="X162" s="68" t="s">
        <v>566</v>
      </c>
      <c r="Y162" s="80">
        <v>3132</v>
      </c>
      <c r="Z162" s="68" t="s">
        <v>566</v>
      </c>
      <c r="AA162" s="80">
        <v>3100</v>
      </c>
      <c r="AB162" s="68" t="s">
        <v>566</v>
      </c>
      <c r="AC162" s="80">
        <v>3073</v>
      </c>
      <c r="AD162" s="68" t="s">
        <v>566</v>
      </c>
      <c r="AE162" s="80">
        <v>3123</v>
      </c>
      <c r="AF162" s="68" t="s">
        <v>566</v>
      </c>
      <c r="AG162" s="80">
        <v>3056</v>
      </c>
      <c r="AH162" s="68" t="s">
        <v>565</v>
      </c>
      <c r="AI162" s="80">
        <v>2108</v>
      </c>
      <c r="AJ162" s="68" t="s">
        <v>565</v>
      </c>
      <c r="AK162" s="80">
        <v>2011</v>
      </c>
      <c r="AL162" s="68" t="s">
        <v>565</v>
      </c>
      <c r="AM162" s="80">
        <v>1896</v>
      </c>
      <c r="AN162" s="68" t="s">
        <v>565</v>
      </c>
      <c r="AO162" s="80">
        <v>1749</v>
      </c>
    </row>
    <row r="163" spans="2:41" ht="12">
      <c r="B163" t="s">
        <v>202</v>
      </c>
      <c r="C163">
        <v>1485</v>
      </c>
      <c r="D163">
        <v>1468</v>
      </c>
      <c r="E163" s="2">
        <v>1496</v>
      </c>
      <c r="F163" t="s">
        <v>202</v>
      </c>
      <c r="G163" s="27">
        <v>1456</v>
      </c>
      <c r="H163" t="s">
        <v>114</v>
      </c>
      <c r="I163" s="2">
        <v>559</v>
      </c>
      <c r="J163" t="s">
        <v>111</v>
      </c>
      <c r="K163" s="2">
        <v>4252</v>
      </c>
      <c r="L163" s="53" t="s">
        <v>570</v>
      </c>
      <c r="M163" s="54">
        <v>4463</v>
      </c>
      <c r="N163" s="53" t="s">
        <v>567</v>
      </c>
      <c r="O163" s="54">
        <v>2771</v>
      </c>
      <c r="P163" s="68" t="s">
        <v>567</v>
      </c>
      <c r="Q163" s="69">
        <v>2802</v>
      </c>
      <c r="R163" s="68" t="s">
        <v>567</v>
      </c>
      <c r="S163" s="2">
        <v>2909</v>
      </c>
      <c r="T163" s="68" t="s">
        <v>567</v>
      </c>
      <c r="U163" s="2">
        <v>3030</v>
      </c>
      <c r="V163" s="68" t="s">
        <v>567</v>
      </c>
      <c r="W163" s="80">
        <v>3078</v>
      </c>
      <c r="X163" s="68" t="s">
        <v>567</v>
      </c>
      <c r="Y163" s="80">
        <v>3123</v>
      </c>
      <c r="Z163" s="68" t="s">
        <v>567</v>
      </c>
      <c r="AA163" s="80">
        <v>3159</v>
      </c>
      <c r="AB163" s="68" t="s">
        <v>567</v>
      </c>
      <c r="AC163" s="80">
        <v>3216</v>
      </c>
      <c r="AD163" s="68" t="s">
        <v>567</v>
      </c>
      <c r="AE163" s="80">
        <v>3239</v>
      </c>
      <c r="AF163" s="68" t="s">
        <v>567</v>
      </c>
      <c r="AG163" s="80">
        <v>3249</v>
      </c>
      <c r="AH163" s="68" t="s">
        <v>566</v>
      </c>
      <c r="AI163" s="80">
        <v>2984</v>
      </c>
      <c r="AJ163" s="68" t="s">
        <v>566</v>
      </c>
      <c r="AK163" s="80">
        <v>2826</v>
      </c>
      <c r="AL163" s="68" t="s">
        <v>566</v>
      </c>
      <c r="AM163" s="80">
        <v>2577</v>
      </c>
      <c r="AN163" s="68" t="s">
        <v>566</v>
      </c>
      <c r="AO163" s="80">
        <v>2263</v>
      </c>
    </row>
    <row r="164" spans="2:41" ht="12">
      <c r="B164" t="s">
        <v>132</v>
      </c>
      <c r="C164">
        <v>6072</v>
      </c>
      <c r="D164">
        <v>6121</v>
      </c>
      <c r="E164" s="2">
        <v>6107</v>
      </c>
      <c r="F164" t="s">
        <v>132</v>
      </c>
      <c r="G164" s="27">
        <v>5983</v>
      </c>
      <c r="H164" t="s">
        <v>115</v>
      </c>
      <c r="I164" s="2">
        <v>2852</v>
      </c>
      <c r="J164" s="18" t="s">
        <v>398</v>
      </c>
      <c r="K164" s="2">
        <v>283</v>
      </c>
      <c r="L164" s="53" t="s">
        <v>571</v>
      </c>
      <c r="M164" s="54">
        <v>16735</v>
      </c>
      <c r="N164" s="53" t="s">
        <v>568</v>
      </c>
      <c r="O164" s="54">
        <v>4365</v>
      </c>
      <c r="P164" s="68" t="s">
        <v>568</v>
      </c>
      <c r="Q164" s="69">
        <v>4406</v>
      </c>
      <c r="R164" s="68" t="s">
        <v>568</v>
      </c>
      <c r="S164" s="2">
        <v>4379</v>
      </c>
      <c r="T164" s="68" t="s">
        <v>568</v>
      </c>
      <c r="U164" s="2">
        <v>4489</v>
      </c>
      <c r="V164" s="68" t="s">
        <v>568</v>
      </c>
      <c r="W164" s="80">
        <v>4522</v>
      </c>
      <c r="X164" s="68" t="s">
        <v>568</v>
      </c>
      <c r="Y164" s="80">
        <v>4508</v>
      </c>
      <c r="Z164" s="68" t="s">
        <v>568</v>
      </c>
      <c r="AA164" s="80">
        <v>4503</v>
      </c>
      <c r="AB164" s="68" t="s">
        <v>568</v>
      </c>
      <c r="AC164" s="80">
        <v>4559</v>
      </c>
      <c r="AD164" s="68" t="s">
        <v>568</v>
      </c>
      <c r="AE164" s="80">
        <v>4502</v>
      </c>
      <c r="AF164" s="68" t="s">
        <v>568</v>
      </c>
      <c r="AG164" s="80">
        <v>4442</v>
      </c>
      <c r="AH164" s="68" t="s">
        <v>567</v>
      </c>
      <c r="AI164" s="80">
        <v>3250</v>
      </c>
      <c r="AJ164" s="68" t="s">
        <v>567</v>
      </c>
      <c r="AK164" s="80">
        <v>3117</v>
      </c>
      <c r="AL164" s="68" t="s">
        <v>567</v>
      </c>
      <c r="AM164" s="80">
        <v>3018</v>
      </c>
      <c r="AN164" s="68" t="s">
        <v>567</v>
      </c>
      <c r="AO164" s="80">
        <v>2818</v>
      </c>
    </row>
    <row r="165" spans="2:41" ht="12">
      <c r="B165" t="s">
        <v>4</v>
      </c>
      <c r="C165" s="2">
        <v>13977</v>
      </c>
      <c r="D165" s="2">
        <v>13860</v>
      </c>
      <c r="E165" s="2">
        <v>14585</v>
      </c>
      <c r="F165" t="s">
        <v>4</v>
      </c>
      <c r="G165" s="27">
        <v>15208</v>
      </c>
      <c r="H165" t="s">
        <v>239</v>
      </c>
      <c r="I165" s="2">
        <v>14515</v>
      </c>
      <c r="J165" t="s">
        <v>112</v>
      </c>
      <c r="K165" s="2">
        <v>4538</v>
      </c>
      <c r="L165" s="53" t="s">
        <v>572</v>
      </c>
      <c r="M165" s="54">
        <v>424</v>
      </c>
      <c r="N165" s="53" t="s">
        <v>569</v>
      </c>
      <c r="O165" s="54">
        <v>270</v>
      </c>
      <c r="P165" s="68" t="s">
        <v>569</v>
      </c>
      <c r="Q165" s="69">
        <v>228</v>
      </c>
      <c r="R165" s="68" t="s">
        <v>569</v>
      </c>
      <c r="S165" s="2">
        <v>203</v>
      </c>
      <c r="T165" s="68" t="s">
        <v>569</v>
      </c>
      <c r="U165" s="2">
        <v>236</v>
      </c>
      <c r="V165" s="68" t="s">
        <v>569</v>
      </c>
      <c r="W165" s="80">
        <v>223</v>
      </c>
      <c r="X165" s="68" t="s">
        <v>569</v>
      </c>
      <c r="Y165" s="80">
        <v>226</v>
      </c>
      <c r="Z165" s="68" t="s">
        <v>569</v>
      </c>
      <c r="AA165" s="80">
        <v>211</v>
      </c>
      <c r="AB165" s="68" t="s">
        <v>569</v>
      </c>
      <c r="AC165" s="80">
        <v>213</v>
      </c>
      <c r="AD165" s="68" t="s">
        <v>569</v>
      </c>
      <c r="AE165" s="80">
        <v>203</v>
      </c>
      <c r="AF165" s="68" t="s">
        <v>569</v>
      </c>
      <c r="AG165" s="80">
        <v>206</v>
      </c>
      <c r="AH165" s="68" t="s">
        <v>568</v>
      </c>
      <c r="AI165" s="80">
        <v>4356</v>
      </c>
      <c r="AJ165" s="68" t="s">
        <v>568</v>
      </c>
      <c r="AK165" s="80">
        <v>4192</v>
      </c>
      <c r="AL165" s="68" t="s">
        <v>568</v>
      </c>
      <c r="AM165" s="80">
        <v>4057</v>
      </c>
      <c r="AN165" s="68" t="s">
        <v>568</v>
      </c>
      <c r="AO165" s="80">
        <v>3818</v>
      </c>
    </row>
    <row r="166" spans="2:41" ht="12">
      <c r="B166" t="s">
        <v>133</v>
      </c>
      <c r="C166">
        <v>5881</v>
      </c>
      <c r="D166">
        <v>6023</v>
      </c>
      <c r="E166" s="2">
        <v>6045</v>
      </c>
      <c r="F166" t="s">
        <v>133</v>
      </c>
      <c r="G166" s="27">
        <v>6055</v>
      </c>
      <c r="H166" t="s">
        <v>320</v>
      </c>
      <c r="I166" s="2">
        <v>636</v>
      </c>
      <c r="J166" t="s">
        <v>190</v>
      </c>
      <c r="K166" s="2">
        <v>16687</v>
      </c>
      <c r="L166" s="53" t="s">
        <v>573</v>
      </c>
      <c r="M166" s="54">
        <v>5199</v>
      </c>
      <c r="N166" s="53" t="s">
        <v>570</v>
      </c>
      <c r="O166" s="54">
        <v>4461</v>
      </c>
      <c r="P166" s="68" t="s">
        <v>570</v>
      </c>
      <c r="Q166" s="69">
        <v>4388</v>
      </c>
      <c r="R166" s="68" t="s">
        <v>570</v>
      </c>
      <c r="S166" s="2">
        <v>4345</v>
      </c>
      <c r="T166" s="68" t="s">
        <v>570</v>
      </c>
      <c r="U166" s="2">
        <v>4244</v>
      </c>
      <c r="V166" s="68" t="s">
        <v>570</v>
      </c>
      <c r="W166" s="80">
        <v>4224</v>
      </c>
      <c r="X166" s="68" t="s">
        <v>570</v>
      </c>
      <c r="Y166" s="80">
        <v>4231</v>
      </c>
      <c r="Z166" s="68" t="s">
        <v>570</v>
      </c>
      <c r="AA166" s="80">
        <v>4241</v>
      </c>
      <c r="AB166" s="68" t="s">
        <v>570</v>
      </c>
      <c r="AC166" s="80">
        <v>4251</v>
      </c>
      <c r="AD166" s="68" t="s">
        <v>570</v>
      </c>
      <c r="AE166" s="80">
        <v>4155</v>
      </c>
      <c r="AF166" s="68" t="s">
        <v>570</v>
      </c>
      <c r="AG166" s="80">
        <v>4075</v>
      </c>
      <c r="AH166" s="68" t="s">
        <v>569</v>
      </c>
      <c r="AI166" s="80">
        <v>184</v>
      </c>
      <c r="AJ166" s="68" t="s">
        <v>569</v>
      </c>
      <c r="AK166" s="80">
        <v>132</v>
      </c>
      <c r="AL166" s="68" t="s">
        <v>569</v>
      </c>
      <c r="AM166" s="80">
        <v>114</v>
      </c>
      <c r="AN166" s="68" t="s">
        <v>569</v>
      </c>
      <c r="AO166" s="80">
        <v>101</v>
      </c>
    </row>
    <row r="167" spans="2:41" ht="12">
      <c r="B167" t="s">
        <v>134</v>
      </c>
      <c r="C167">
        <v>2980</v>
      </c>
      <c r="D167">
        <v>3095</v>
      </c>
      <c r="E167" s="2">
        <v>3064</v>
      </c>
      <c r="F167" t="s">
        <v>134</v>
      </c>
      <c r="G167" s="27">
        <v>3095</v>
      </c>
      <c r="H167" t="s">
        <v>116</v>
      </c>
      <c r="I167" s="2">
        <v>3006</v>
      </c>
      <c r="J167" t="s">
        <v>113</v>
      </c>
      <c r="K167" s="2">
        <v>409</v>
      </c>
      <c r="L167" s="53" t="s">
        <v>574</v>
      </c>
      <c r="M167" s="54">
        <v>571</v>
      </c>
      <c r="N167" s="53" t="s">
        <v>571</v>
      </c>
      <c r="O167" s="54">
        <v>17125</v>
      </c>
      <c r="P167" s="68" t="s">
        <v>571</v>
      </c>
      <c r="Q167" s="69">
        <v>17258</v>
      </c>
      <c r="R167" s="68" t="s">
        <v>571</v>
      </c>
      <c r="S167" s="2">
        <v>17407</v>
      </c>
      <c r="T167" s="68" t="s">
        <v>571</v>
      </c>
      <c r="U167" s="2">
        <v>17723</v>
      </c>
      <c r="V167" s="68" t="s">
        <v>571</v>
      </c>
      <c r="W167" s="80">
        <v>17794</v>
      </c>
      <c r="X167" s="68" t="s">
        <v>571</v>
      </c>
      <c r="Y167" s="80">
        <v>17840</v>
      </c>
      <c r="Z167" s="68" t="s">
        <v>571</v>
      </c>
      <c r="AA167" s="80">
        <v>17813</v>
      </c>
      <c r="AB167" s="68" t="s">
        <v>571</v>
      </c>
      <c r="AC167" s="80">
        <v>17858</v>
      </c>
      <c r="AD167" s="68" t="s">
        <v>571</v>
      </c>
      <c r="AE167" s="80">
        <v>17733</v>
      </c>
      <c r="AF167" s="68" t="s">
        <v>571</v>
      </c>
      <c r="AG167" s="80">
        <v>17461</v>
      </c>
      <c r="AH167" s="68" t="s">
        <v>570</v>
      </c>
      <c r="AI167" s="80">
        <v>4072</v>
      </c>
      <c r="AJ167" s="68" t="s">
        <v>570</v>
      </c>
      <c r="AK167" s="80">
        <v>3882</v>
      </c>
      <c r="AL167" s="68" t="s">
        <v>570</v>
      </c>
      <c r="AM167" s="80">
        <v>3617</v>
      </c>
      <c r="AN167" s="68" t="s">
        <v>570</v>
      </c>
      <c r="AO167" s="80">
        <v>3196</v>
      </c>
    </row>
    <row r="168" spans="2:41" ht="12">
      <c r="B168" t="s">
        <v>135</v>
      </c>
      <c r="C168">
        <v>41648</v>
      </c>
      <c r="D168">
        <v>41803</v>
      </c>
      <c r="E168" s="2">
        <v>40063</v>
      </c>
      <c r="F168" t="s">
        <v>135</v>
      </c>
      <c r="G168" s="27">
        <v>38440</v>
      </c>
      <c r="H168" t="s">
        <v>117</v>
      </c>
      <c r="I168" s="2">
        <v>30838</v>
      </c>
      <c r="J168" t="s">
        <v>321</v>
      </c>
      <c r="K168" s="2">
        <v>5022</v>
      </c>
      <c r="L168" s="53" t="s">
        <v>575</v>
      </c>
      <c r="M168" s="54">
        <v>2894</v>
      </c>
      <c r="N168" s="53" t="s">
        <v>572</v>
      </c>
      <c r="O168" s="54">
        <v>422</v>
      </c>
      <c r="P168" s="68" t="s">
        <v>572</v>
      </c>
      <c r="Q168" s="69">
        <v>415</v>
      </c>
      <c r="R168" s="68" t="s">
        <v>572</v>
      </c>
      <c r="S168" s="2">
        <v>405</v>
      </c>
      <c r="T168" s="68" t="s">
        <v>572</v>
      </c>
      <c r="U168" s="2">
        <v>396</v>
      </c>
      <c r="V168" s="68" t="s">
        <v>572</v>
      </c>
      <c r="W168" s="80">
        <v>399</v>
      </c>
      <c r="X168" s="68" t="s">
        <v>572</v>
      </c>
      <c r="Y168" s="80">
        <v>394</v>
      </c>
      <c r="Z168" s="68" t="s">
        <v>572</v>
      </c>
      <c r="AA168" s="80">
        <v>395</v>
      </c>
      <c r="AB168" s="68" t="s">
        <v>572</v>
      </c>
      <c r="AC168" s="80">
        <v>397</v>
      </c>
      <c r="AD168" s="68" t="s">
        <v>572</v>
      </c>
      <c r="AE168" s="80">
        <v>390</v>
      </c>
      <c r="AF168" s="68" t="s">
        <v>572</v>
      </c>
      <c r="AG168" s="80">
        <v>394</v>
      </c>
      <c r="AH168" s="68" t="s">
        <v>571</v>
      </c>
      <c r="AI168" s="80">
        <v>17006</v>
      </c>
      <c r="AJ168" s="68" t="s">
        <v>571</v>
      </c>
      <c r="AK168" s="80">
        <v>15191</v>
      </c>
      <c r="AL168" s="68" t="s">
        <v>571</v>
      </c>
      <c r="AM168" s="80">
        <v>13978</v>
      </c>
      <c r="AN168" s="68" t="s">
        <v>571</v>
      </c>
      <c r="AO168" s="80">
        <v>13048</v>
      </c>
    </row>
    <row r="169" spans="2:41" ht="12">
      <c r="B169" t="s">
        <v>136</v>
      </c>
      <c r="C169">
        <v>2272</v>
      </c>
      <c r="D169">
        <v>2357</v>
      </c>
      <c r="E169" s="2">
        <v>2387</v>
      </c>
      <c r="F169" t="s">
        <v>136</v>
      </c>
      <c r="G169" s="27">
        <v>2407</v>
      </c>
      <c r="H169" t="s">
        <v>118</v>
      </c>
      <c r="I169" s="2">
        <v>8616</v>
      </c>
      <c r="J169" t="s">
        <v>114</v>
      </c>
      <c r="K169" s="2">
        <v>561</v>
      </c>
      <c r="L169" s="53" t="s">
        <v>576</v>
      </c>
      <c r="M169" s="54">
        <v>16133</v>
      </c>
      <c r="N169" s="53" t="s">
        <v>573</v>
      </c>
      <c r="O169" s="54">
        <v>5327</v>
      </c>
      <c r="P169" s="68" t="s">
        <v>573</v>
      </c>
      <c r="Q169" s="69">
        <v>5416</v>
      </c>
      <c r="R169" s="68" t="s">
        <v>573</v>
      </c>
      <c r="S169" s="2">
        <v>5476</v>
      </c>
      <c r="T169" s="68" t="s">
        <v>573</v>
      </c>
      <c r="U169" s="2">
        <v>5515</v>
      </c>
      <c r="V169" s="68" t="s">
        <v>573</v>
      </c>
      <c r="W169" s="80">
        <v>5587</v>
      </c>
      <c r="X169" s="68" t="s">
        <v>573</v>
      </c>
      <c r="Y169" s="80">
        <v>5589</v>
      </c>
      <c r="Z169" s="68" t="s">
        <v>573</v>
      </c>
      <c r="AA169" s="80">
        <v>5630</v>
      </c>
      <c r="AB169" s="68" t="s">
        <v>573</v>
      </c>
      <c r="AC169" s="80">
        <v>5623</v>
      </c>
      <c r="AD169" s="68" t="s">
        <v>573</v>
      </c>
      <c r="AE169" s="80">
        <v>5627</v>
      </c>
      <c r="AF169" s="68" t="s">
        <v>573</v>
      </c>
      <c r="AG169" s="80">
        <v>5578</v>
      </c>
      <c r="AH169" s="68" t="s">
        <v>572</v>
      </c>
      <c r="AI169" s="80">
        <v>377</v>
      </c>
      <c r="AJ169" s="68" t="s">
        <v>572</v>
      </c>
      <c r="AK169" s="80">
        <v>352</v>
      </c>
      <c r="AL169" s="68" t="s">
        <v>572</v>
      </c>
      <c r="AM169" s="80">
        <v>329</v>
      </c>
      <c r="AN169" s="68" t="s">
        <v>572</v>
      </c>
      <c r="AO169" s="80">
        <v>298</v>
      </c>
    </row>
    <row r="170" spans="2:41" ht="12">
      <c r="B170" t="s">
        <v>138</v>
      </c>
      <c r="C170">
        <v>7618</v>
      </c>
      <c r="D170">
        <v>7595</v>
      </c>
      <c r="E170" s="2">
        <v>7320</v>
      </c>
      <c r="F170" t="s">
        <v>138</v>
      </c>
      <c r="G170" s="27">
        <v>7340</v>
      </c>
      <c r="H170" t="s">
        <v>119</v>
      </c>
      <c r="I170" s="2">
        <v>4614</v>
      </c>
      <c r="J170" t="s">
        <v>115</v>
      </c>
      <c r="K170" s="2">
        <v>2878</v>
      </c>
      <c r="L170" s="53" t="s">
        <v>577</v>
      </c>
      <c r="M170" s="54">
        <v>754</v>
      </c>
      <c r="N170" s="53" t="s">
        <v>574</v>
      </c>
      <c r="O170" s="54">
        <v>576</v>
      </c>
      <c r="P170" s="68" t="s">
        <v>574</v>
      </c>
      <c r="Q170" s="69">
        <v>579</v>
      </c>
      <c r="R170" s="68" t="s">
        <v>574</v>
      </c>
      <c r="S170" s="2">
        <v>592</v>
      </c>
      <c r="T170" s="68" t="s">
        <v>574</v>
      </c>
      <c r="U170" s="2">
        <v>590</v>
      </c>
      <c r="V170" s="68" t="s">
        <v>574</v>
      </c>
      <c r="W170" s="80">
        <v>584</v>
      </c>
      <c r="X170" s="68" t="s">
        <v>574</v>
      </c>
      <c r="Y170" s="80">
        <v>590</v>
      </c>
      <c r="Z170" s="68" t="s">
        <v>574</v>
      </c>
      <c r="AA170" s="80">
        <v>589</v>
      </c>
      <c r="AB170" s="68" t="s">
        <v>574</v>
      </c>
      <c r="AC170" s="80">
        <v>600</v>
      </c>
      <c r="AD170" s="68" t="s">
        <v>574</v>
      </c>
      <c r="AE170" s="80">
        <v>604</v>
      </c>
      <c r="AF170" s="68" t="s">
        <v>574</v>
      </c>
      <c r="AG170" s="80">
        <v>596</v>
      </c>
      <c r="AH170" s="68" t="s">
        <v>573</v>
      </c>
      <c r="AI170" s="80">
        <v>5478</v>
      </c>
      <c r="AJ170" s="68" t="s">
        <v>573</v>
      </c>
      <c r="AK170" s="80">
        <v>5221</v>
      </c>
      <c r="AL170" s="68" t="s">
        <v>573</v>
      </c>
      <c r="AM170" s="80">
        <v>4943</v>
      </c>
      <c r="AN170" s="68" t="s">
        <v>573</v>
      </c>
      <c r="AO170" s="80">
        <v>4535</v>
      </c>
    </row>
    <row r="171" spans="2:41" ht="12">
      <c r="B171" t="s">
        <v>137</v>
      </c>
      <c r="C171">
        <v>8659</v>
      </c>
      <c r="D171">
        <v>8671</v>
      </c>
      <c r="E171" s="2">
        <v>8686</v>
      </c>
      <c r="F171" t="s">
        <v>137</v>
      </c>
      <c r="G171" s="27">
        <v>8562</v>
      </c>
      <c r="H171" t="s">
        <v>120</v>
      </c>
      <c r="I171" s="2">
        <v>6640</v>
      </c>
      <c r="J171" t="s">
        <v>239</v>
      </c>
      <c r="K171" s="2">
        <v>16050</v>
      </c>
      <c r="L171" s="53" t="s">
        <v>578</v>
      </c>
      <c r="M171" s="54">
        <v>3202</v>
      </c>
      <c r="N171" s="53" t="s">
        <v>575</v>
      </c>
      <c r="O171" s="54">
        <v>2903</v>
      </c>
      <c r="P171" s="68" t="s">
        <v>575</v>
      </c>
      <c r="Q171" s="69">
        <v>2954</v>
      </c>
      <c r="R171" s="68" t="s">
        <v>575</v>
      </c>
      <c r="S171" s="2">
        <v>2997</v>
      </c>
      <c r="T171" s="68" t="s">
        <v>575</v>
      </c>
      <c r="U171" s="2">
        <v>3032</v>
      </c>
      <c r="V171" s="68" t="s">
        <v>575</v>
      </c>
      <c r="W171" s="80">
        <v>3091</v>
      </c>
      <c r="X171" s="68" t="s">
        <v>575</v>
      </c>
      <c r="Y171" s="80">
        <v>3158</v>
      </c>
      <c r="Z171" s="68" t="s">
        <v>575</v>
      </c>
      <c r="AA171" s="80">
        <v>3158</v>
      </c>
      <c r="AB171" s="68" t="s">
        <v>575</v>
      </c>
      <c r="AC171" s="80">
        <v>3219</v>
      </c>
      <c r="AD171" s="68" t="s">
        <v>575</v>
      </c>
      <c r="AE171" s="80">
        <v>3229</v>
      </c>
      <c r="AF171" s="68" t="s">
        <v>575</v>
      </c>
      <c r="AG171" s="80">
        <v>3338</v>
      </c>
      <c r="AH171" s="68" t="s">
        <v>574</v>
      </c>
      <c r="AI171" s="80">
        <v>590</v>
      </c>
      <c r="AJ171" s="68" t="s">
        <v>574</v>
      </c>
      <c r="AK171" s="80">
        <v>559</v>
      </c>
      <c r="AL171" s="68" t="s">
        <v>574</v>
      </c>
      <c r="AM171" s="80">
        <v>522</v>
      </c>
      <c r="AN171" s="68" t="s">
        <v>574</v>
      </c>
      <c r="AO171" s="80">
        <v>481</v>
      </c>
    </row>
    <row r="172" spans="2:41" ht="12">
      <c r="B172" t="s">
        <v>181</v>
      </c>
      <c r="C172">
        <v>1427</v>
      </c>
      <c r="D172">
        <v>1636</v>
      </c>
      <c r="E172" s="2">
        <v>1729</v>
      </c>
      <c r="F172" t="s">
        <v>181</v>
      </c>
      <c r="G172" s="27">
        <v>1847</v>
      </c>
      <c r="H172" t="s">
        <v>121</v>
      </c>
      <c r="I172" s="2">
        <v>3341</v>
      </c>
      <c r="J172" t="s">
        <v>320</v>
      </c>
      <c r="K172" s="2">
        <v>720</v>
      </c>
      <c r="L172" s="53" t="s">
        <v>579</v>
      </c>
      <c r="M172" s="54">
        <v>32502</v>
      </c>
      <c r="N172" s="53" t="s">
        <v>576</v>
      </c>
      <c r="O172" s="54">
        <v>15111</v>
      </c>
      <c r="P172" s="68" t="s">
        <v>576</v>
      </c>
      <c r="Q172" s="69">
        <v>14644</v>
      </c>
      <c r="R172" s="68" t="s">
        <v>576</v>
      </c>
      <c r="S172" s="2">
        <v>13826</v>
      </c>
      <c r="T172" s="68" t="s">
        <v>576</v>
      </c>
      <c r="U172" s="2">
        <v>11651</v>
      </c>
      <c r="V172" s="68" t="s">
        <v>576</v>
      </c>
      <c r="W172" s="80">
        <v>11074</v>
      </c>
      <c r="X172" s="68" t="s">
        <v>576</v>
      </c>
      <c r="Y172" s="80">
        <v>11217</v>
      </c>
      <c r="Z172" s="68" t="s">
        <v>576</v>
      </c>
      <c r="AA172" s="80">
        <v>11414</v>
      </c>
      <c r="AB172" s="68" t="s">
        <v>576</v>
      </c>
      <c r="AC172" s="80">
        <v>11366</v>
      </c>
      <c r="AD172" s="68" t="s">
        <v>576</v>
      </c>
      <c r="AE172" s="80">
        <v>11632</v>
      </c>
      <c r="AF172" s="68" t="s">
        <v>576</v>
      </c>
      <c r="AG172" s="80">
        <v>11874</v>
      </c>
      <c r="AH172" s="68" t="s">
        <v>575</v>
      </c>
      <c r="AI172" s="80">
        <v>3262</v>
      </c>
      <c r="AJ172" s="68" t="s">
        <v>575</v>
      </c>
      <c r="AK172" s="80">
        <v>3040</v>
      </c>
      <c r="AL172" s="68" t="s">
        <v>575</v>
      </c>
      <c r="AM172" s="80">
        <v>2848</v>
      </c>
      <c r="AN172" s="68" t="s">
        <v>575</v>
      </c>
      <c r="AO172" s="80">
        <v>2494</v>
      </c>
    </row>
    <row r="173" spans="2:41" ht="12">
      <c r="B173" t="s">
        <v>180</v>
      </c>
      <c r="C173">
        <v>3962</v>
      </c>
      <c r="D173">
        <v>4331</v>
      </c>
      <c r="E173" s="2">
        <v>4580</v>
      </c>
      <c r="F173" t="s">
        <v>180</v>
      </c>
      <c r="G173" s="27">
        <v>4744</v>
      </c>
      <c r="H173" t="s">
        <v>122</v>
      </c>
      <c r="I173" s="2">
        <v>13680</v>
      </c>
      <c r="J173" t="s">
        <v>116</v>
      </c>
      <c r="K173" s="2">
        <v>3113</v>
      </c>
      <c r="L173" s="53" t="s">
        <v>580</v>
      </c>
      <c r="M173" s="54">
        <v>8625</v>
      </c>
      <c r="N173" s="53" t="s">
        <v>577</v>
      </c>
      <c r="O173" s="54">
        <v>801</v>
      </c>
      <c r="P173" s="68" t="s">
        <v>577</v>
      </c>
      <c r="Q173" s="69">
        <v>815</v>
      </c>
      <c r="R173" s="68" t="s">
        <v>577</v>
      </c>
      <c r="S173" s="2">
        <v>821</v>
      </c>
      <c r="T173" s="68" t="s">
        <v>577</v>
      </c>
      <c r="U173" s="2">
        <v>850</v>
      </c>
      <c r="V173" s="68" t="s">
        <v>577</v>
      </c>
      <c r="W173" s="80">
        <v>858</v>
      </c>
      <c r="X173" s="68" t="s">
        <v>577</v>
      </c>
      <c r="Y173" s="80">
        <v>851</v>
      </c>
      <c r="Z173" s="68" t="s">
        <v>577</v>
      </c>
      <c r="AA173" s="80">
        <v>859</v>
      </c>
      <c r="AB173" s="68" t="s">
        <v>577</v>
      </c>
      <c r="AC173" s="80">
        <v>863</v>
      </c>
      <c r="AD173" s="68" t="s">
        <v>577</v>
      </c>
      <c r="AE173" s="80">
        <v>850</v>
      </c>
      <c r="AF173" s="68" t="s">
        <v>577</v>
      </c>
      <c r="AG173" s="80">
        <v>836</v>
      </c>
      <c r="AH173" s="68" t="s">
        <v>576</v>
      </c>
      <c r="AI173" s="80">
        <v>12102</v>
      </c>
      <c r="AJ173" s="68" t="s">
        <v>576</v>
      </c>
      <c r="AK173" s="80">
        <v>11950</v>
      </c>
      <c r="AL173" s="68" t="s">
        <v>576</v>
      </c>
      <c r="AM173" s="80">
        <v>11523</v>
      </c>
      <c r="AN173" s="68" t="s">
        <v>576</v>
      </c>
      <c r="AO173" s="80">
        <v>10773</v>
      </c>
    </row>
    <row r="174" spans="2:41" ht="12">
      <c r="B174" t="s">
        <v>299</v>
      </c>
      <c r="C174">
        <v>1347</v>
      </c>
      <c r="D174">
        <v>1304</v>
      </c>
      <c r="E174" s="2">
        <v>1333</v>
      </c>
      <c r="F174" t="s">
        <v>299</v>
      </c>
      <c r="G174" s="27">
        <v>1333</v>
      </c>
      <c r="H174" t="s">
        <v>123</v>
      </c>
      <c r="I174" s="2">
        <v>1555</v>
      </c>
      <c r="J174" t="s">
        <v>117</v>
      </c>
      <c r="K174" s="2">
        <v>31766</v>
      </c>
      <c r="L174" s="53" t="s">
        <v>581</v>
      </c>
      <c r="M174" s="54">
        <v>4699</v>
      </c>
      <c r="N174" s="53" t="s">
        <v>578</v>
      </c>
      <c r="O174" s="54">
        <v>3215</v>
      </c>
      <c r="P174" s="68" t="s">
        <v>578</v>
      </c>
      <c r="Q174" s="69">
        <v>3419</v>
      </c>
      <c r="R174" s="68" t="s">
        <v>578</v>
      </c>
      <c r="S174" s="2">
        <v>3413</v>
      </c>
      <c r="T174" s="68" t="s">
        <v>578</v>
      </c>
      <c r="U174" s="2">
        <v>3522</v>
      </c>
      <c r="V174" s="68" t="s">
        <v>578</v>
      </c>
      <c r="W174" s="80">
        <v>3553</v>
      </c>
      <c r="X174" s="68" t="s">
        <v>578</v>
      </c>
      <c r="Y174" s="80">
        <v>3555</v>
      </c>
      <c r="Z174" s="68" t="s">
        <v>578</v>
      </c>
      <c r="AA174" s="80">
        <v>3504</v>
      </c>
      <c r="AB174" s="68" t="s">
        <v>578</v>
      </c>
      <c r="AC174" s="80">
        <v>3544</v>
      </c>
      <c r="AD174" s="68" t="s">
        <v>578</v>
      </c>
      <c r="AE174" s="80">
        <v>3551</v>
      </c>
      <c r="AF174" s="68" t="s">
        <v>578</v>
      </c>
      <c r="AG174" s="80">
        <v>3500</v>
      </c>
      <c r="AH174" s="68" t="s">
        <v>577</v>
      </c>
      <c r="AI174" s="80">
        <v>831</v>
      </c>
      <c r="AJ174" s="68" t="s">
        <v>577</v>
      </c>
      <c r="AK174" s="80">
        <v>781</v>
      </c>
      <c r="AL174" s="68" t="s">
        <v>577</v>
      </c>
      <c r="AM174" s="80">
        <v>755</v>
      </c>
      <c r="AN174" s="68" t="s">
        <v>577</v>
      </c>
      <c r="AO174" s="80">
        <v>705</v>
      </c>
    </row>
    <row r="175" spans="2:41" ht="12">
      <c r="B175" t="s">
        <v>139</v>
      </c>
      <c r="C175">
        <v>4574</v>
      </c>
      <c r="D175">
        <v>4727</v>
      </c>
      <c r="E175" s="2">
        <v>4763</v>
      </c>
      <c r="F175" t="s">
        <v>139</v>
      </c>
      <c r="G175" s="27">
        <v>4746</v>
      </c>
      <c r="H175" t="s">
        <v>319</v>
      </c>
      <c r="I175" s="2">
        <v>4558</v>
      </c>
      <c r="J175" t="s">
        <v>118</v>
      </c>
      <c r="K175" s="2">
        <v>8462</v>
      </c>
      <c r="L175" s="53" t="s">
        <v>582</v>
      </c>
      <c r="M175" s="54">
        <v>5282</v>
      </c>
      <c r="N175" s="53" t="s">
        <v>579</v>
      </c>
      <c r="O175" s="54">
        <v>32523</v>
      </c>
      <c r="P175" s="68" t="s">
        <v>579</v>
      </c>
      <c r="Q175" s="69">
        <v>32531</v>
      </c>
      <c r="R175" s="68" t="s">
        <v>579</v>
      </c>
      <c r="S175" s="2">
        <v>32324</v>
      </c>
      <c r="T175" s="68" t="s">
        <v>579</v>
      </c>
      <c r="U175" s="2">
        <v>32245</v>
      </c>
      <c r="V175" s="68" t="s">
        <v>579</v>
      </c>
      <c r="W175" s="80">
        <v>32375</v>
      </c>
      <c r="X175" s="68" t="s">
        <v>579</v>
      </c>
      <c r="Y175" s="80">
        <v>31901</v>
      </c>
      <c r="Z175" s="68" t="s">
        <v>579</v>
      </c>
      <c r="AA175" s="80">
        <v>31671</v>
      </c>
      <c r="AB175" s="68" t="s">
        <v>579</v>
      </c>
      <c r="AC175" s="80">
        <v>31232</v>
      </c>
      <c r="AD175" s="68" t="s">
        <v>579</v>
      </c>
      <c r="AE175" s="80">
        <v>30587</v>
      </c>
      <c r="AF175" s="68" t="s">
        <v>579</v>
      </c>
      <c r="AG175" s="80">
        <v>29591</v>
      </c>
      <c r="AH175" s="68" t="s">
        <v>578</v>
      </c>
      <c r="AI175" s="80">
        <v>3380</v>
      </c>
      <c r="AJ175" s="68" t="s">
        <v>578</v>
      </c>
      <c r="AK175" s="80">
        <v>3227</v>
      </c>
      <c r="AL175" s="68" t="s">
        <v>578</v>
      </c>
      <c r="AM175" s="80">
        <v>3114</v>
      </c>
      <c r="AN175" s="68" t="s">
        <v>578</v>
      </c>
      <c r="AO175" s="80">
        <v>2816</v>
      </c>
    </row>
    <row r="176" spans="2:41" ht="12">
      <c r="B176" t="s">
        <v>140</v>
      </c>
      <c r="C176">
        <v>4782</v>
      </c>
      <c r="D176">
        <v>4843</v>
      </c>
      <c r="E176" s="2">
        <v>4843</v>
      </c>
      <c r="F176" t="s">
        <v>140</v>
      </c>
      <c r="G176" s="27">
        <v>4815</v>
      </c>
      <c r="H176" t="s">
        <v>217</v>
      </c>
      <c r="I176" s="2">
        <v>2870</v>
      </c>
      <c r="J176" t="s">
        <v>119</v>
      </c>
      <c r="K176" s="2">
        <v>4669</v>
      </c>
      <c r="L176" s="53" t="s">
        <v>583</v>
      </c>
      <c r="M176" s="54">
        <v>3502</v>
      </c>
      <c r="N176" s="53" t="s">
        <v>580</v>
      </c>
      <c r="O176" s="54">
        <v>8988</v>
      </c>
      <c r="P176" s="68" t="s">
        <v>580</v>
      </c>
      <c r="Q176" s="69">
        <v>9067</v>
      </c>
      <c r="R176" s="68" t="s">
        <v>580</v>
      </c>
      <c r="S176" s="2">
        <v>7149</v>
      </c>
      <c r="T176" s="68" t="s">
        <v>580</v>
      </c>
      <c r="U176" s="2">
        <v>6425</v>
      </c>
      <c r="V176" s="68" t="s">
        <v>580</v>
      </c>
      <c r="W176" s="80">
        <v>6344</v>
      </c>
      <c r="X176" s="68" t="s">
        <v>580</v>
      </c>
      <c r="Y176" s="80">
        <v>6152</v>
      </c>
      <c r="Z176" s="68" t="s">
        <v>580</v>
      </c>
      <c r="AA176" s="80">
        <v>6169</v>
      </c>
      <c r="AB176" s="68" t="s">
        <v>580</v>
      </c>
      <c r="AC176" s="80">
        <v>6098</v>
      </c>
      <c r="AD176" s="68" t="s">
        <v>580</v>
      </c>
      <c r="AE176" s="80">
        <v>5872</v>
      </c>
      <c r="AF176" s="68" t="s">
        <v>580</v>
      </c>
      <c r="AG176" s="80">
        <v>5753</v>
      </c>
      <c r="AH176" s="68" t="s">
        <v>579</v>
      </c>
      <c r="AI176" s="80">
        <v>28183</v>
      </c>
      <c r="AJ176" s="68" t="s">
        <v>579</v>
      </c>
      <c r="AK176" s="80">
        <v>25393</v>
      </c>
      <c r="AL176" s="68" t="s">
        <v>579</v>
      </c>
      <c r="AM176" s="80">
        <v>22828</v>
      </c>
      <c r="AN176" s="68" t="s">
        <v>579</v>
      </c>
      <c r="AO176" s="80">
        <v>19934</v>
      </c>
    </row>
    <row r="177" spans="2:41" ht="12">
      <c r="B177" t="s">
        <v>141</v>
      </c>
      <c r="C177">
        <v>17756</v>
      </c>
      <c r="D177">
        <v>18052</v>
      </c>
      <c r="E177" s="2">
        <v>18177</v>
      </c>
      <c r="F177" t="s">
        <v>141</v>
      </c>
      <c r="G177" s="27">
        <v>17909</v>
      </c>
      <c r="H177" t="s">
        <v>124</v>
      </c>
      <c r="I177" s="2">
        <v>1918</v>
      </c>
      <c r="J177" t="s">
        <v>120</v>
      </c>
      <c r="K177" s="2">
        <v>6005</v>
      </c>
      <c r="L177" s="53" t="s">
        <v>584</v>
      </c>
      <c r="M177" s="54">
        <v>14058</v>
      </c>
      <c r="N177" s="53" t="s">
        <v>581</v>
      </c>
      <c r="O177" s="54">
        <v>4728</v>
      </c>
      <c r="P177" s="68" t="s">
        <v>581</v>
      </c>
      <c r="Q177" s="69">
        <v>4763</v>
      </c>
      <c r="R177" s="68" t="s">
        <v>581</v>
      </c>
      <c r="S177" s="2">
        <v>4801</v>
      </c>
      <c r="T177" s="68" t="s">
        <v>581</v>
      </c>
      <c r="U177" s="2">
        <v>4770</v>
      </c>
      <c r="V177" s="68" t="s">
        <v>581</v>
      </c>
      <c r="W177" s="80">
        <v>4346</v>
      </c>
      <c r="X177" s="68" t="s">
        <v>581</v>
      </c>
      <c r="Y177" s="80">
        <v>4134</v>
      </c>
      <c r="Z177" s="68" t="s">
        <v>581</v>
      </c>
      <c r="AA177" s="80">
        <v>4031</v>
      </c>
      <c r="AB177" s="68" t="s">
        <v>581</v>
      </c>
      <c r="AC177" s="80">
        <v>4039</v>
      </c>
      <c r="AD177" s="68" t="s">
        <v>581</v>
      </c>
      <c r="AE177" s="80">
        <v>4003</v>
      </c>
      <c r="AF177" s="68" t="s">
        <v>581</v>
      </c>
      <c r="AG177" s="80">
        <v>3983</v>
      </c>
      <c r="AH177" s="68" t="s">
        <v>580</v>
      </c>
      <c r="AI177" s="80">
        <v>5467</v>
      </c>
      <c r="AJ177" s="68" t="s">
        <v>580</v>
      </c>
      <c r="AK177" s="80">
        <v>5098</v>
      </c>
      <c r="AL177" s="68" t="s">
        <v>580</v>
      </c>
      <c r="AM177" s="80">
        <v>4637</v>
      </c>
      <c r="AN177" s="68" t="s">
        <v>580</v>
      </c>
      <c r="AO177" s="80">
        <v>4143</v>
      </c>
    </row>
    <row r="178" spans="2:41" ht="12">
      <c r="B178" t="s">
        <v>186</v>
      </c>
      <c r="C178">
        <v>1280</v>
      </c>
      <c r="D178">
        <v>2126</v>
      </c>
      <c r="E178" s="2">
        <v>2173</v>
      </c>
      <c r="F178" t="s">
        <v>186</v>
      </c>
      <c r="G178" s="27">
        <v>2245</v>
      </c>
      <c r="H178" t="s">
        <v>125</v>
      </c>
      <c r="I178" s="2">
        <v>14499</v>
      </c>
      <c r="J178" t="s">
        <v>121</v>
      </c>
      <c r="K178" s="2">
        <v>3420</v>
      </c>
      <c r="L178" s="53" t="s">
        <v>585</v>
      </c>
      <c r="M178" s="54">
        <v>1320</v>
      </c>
      <c r="N178" s="53" t="s">
        <v>582</v>
      </c>
      <c r="O178" s="54">
        <v>4935</v>
      </c>
      <c r="P178" s="68" t="s">
        <v>582</v>
      </c>
      <c r="Q178" s="69">
        <v>4598</v>
      </c>
      <c r="R178" s="68" t="s">
        <v>582</v>
      </c>
      <c r="S178" s="2">
        <v>4289</v>
      </c>
      <c r="T178" s="68" t="s">
        <v>582</v>
      </c>
      <c r="U178" s="2">
        <v>4209</v>
      </c>
      <c r="V178" s="68" t="s">
        <v>582</v>
      </c>
      <c r="W178" s="80">
        <v>4256</v>
      </c>
      <c r="X178" s="68" t="s">
        <v>582</v>
      </c>
      <c r="Y178" s="80">
        <v>4254</v>
      </c>
      <c r="Z178" s="68" t="s">
        <v>582</v>
      </c>
      <c r="AA178" s="80">
        <v>4268</v>
      </c>
      <c r="AB178" s="68" t="s">
        <v>582</v>
      </c>
      <c r="AC178" s="80">
        <v>4272</v>
      </c>
      <c r="AD178" s="68" t="s">
        <v>582</v>
      </c>
      <c r="AE178" s="80">
        <v>4266</v>
      </c>
      <c r="AF178" s="68" t="s">
        <v>582</v>
      </c>
      <c r="AG178" s="80">
        <v>4266</v>
      </c>
      <c r="AH178" s="68" t="s">
        <v>581</v>
      </c>
      <c r="AI178" s="80">
        <v>3764</v>
      </c>
      <c r="AJ178" s="68" t="s">
        <v>581</v>
      </c>
      <c r="AK178" s="80">
        <v>3604</v>
      </c>
      <c r="AL178" s="68" t="s">
        <v>581</v>
      </c>
      <c r="AM178" s="80">
        <v>3407</v>
      </c>
      <c r="AN178" s="68" t="s">
        <v>581</v>
      </c>
      <c r="AO178" s="80">
        <v>3196</v>
      </c>
    </row>
    <row r="179" spans="2:41" ht="12">
      <c r="B179" t="s">
        <v>142</v>
      </c>
      <c r="C179">
        <v>9311</v>
      </c>
      <c r="D179">
        <v>9480</v>
      </c>
      <c r="E179" s="2">
        <v>9530</v>
      </c>
      <c r="F179" t="s">
        <v>142</v>
      </c>
      <c r="G179" s="27">
        <v>9457</v>
      </c>
      <c r="H179" t="s">
        <v>233</v>
      </c>
      <c r="I179" s="2">
        <v>2728</v>
      </c>
      <c r="J179" t="s">
        <v>122</v>
      </c>
      <c r="K179" s="2">
        <v>13744</v>
      </c>
      <c r="L179" s="53" t="s">
        <v>586</v>
      </c>
      <c r="M179" s="54">
        <v>3234</v>
      </c>
      <c r="N179" s="53" t="s">
        <v>583</v>
      </c>
      <c r="O179" s="54">
        <v>3564</v>
      </c>
      <c r="P179" s="68" t="s">
        <v>583</v>
      </c>
      <c r="Q179" s="69">
        <v>3568</v>
      </c>
      <c r="R179" s="68" t="s">
        <v>583</v>
      </c>
      <c r="S179" s="2">
        <v>3562</v>
      </c>
      <c r="T179" s="68" t="s">
        <v>583</v>
      </c>
      <c r="U179" s="2">
        <v>3558</v>
      </c>
      <c r="V179" s="68" t="s">
        <v>583</v>
      </c>
      <c r="W179" s="80">
        <v>3578</v>
      </c>
      <c r="X179" s="68" t="s">
        <v>583</v>
      </c>
      <c r="Y179" s="80">
        <v>3559</v>
      </c>
      <c r="Z179" s="68" t="s">
        <v>583</v>
      </c>
      <c r="AA179" s="80">
        <v>3579</v>
      </c>
      <c r="AB179" s="68" t="s">
        <v>583</v>
      </c>
      <c r="AC179" s="80">
        <v>3572</v>
      </c>
      <c r="AD179" s="68" t="s">
        <v>583</v>
      </c>
      <c r="AE179" s="80">
        <v>3580</v>
      </c>
      <c r="AF179" s="68" t="s">
        <v>583</v>
      </c>
      <c r="AG179" s="80">
        <v>3503</v>
      </c>
      <c r="AH179" s="68" t="s">
        <v>582</v>
      </c>
      <c r="AI179" s="80">
        <v>4307</v>
      </c>
      <c r="AJ179" s="68" t="s">
        <v>582</v>
      </c>
      <c r="AK179" s="80">
        <v>4152</v>
      </c>
      <c r="AL179" s="68" t="s">
        <v>582</v>
      </c>
      <c r="AM179" s="80">
        <v>4013</v>
      </c>
      <c r="AN179" s="68" t="s">
        <v>582</v>
      </c>
      <c r="AO179" s="80">
        <v>3768</v>
      </c>
    </row>
    <row r="180" spans="2:41" ht="12">
      <c r="B180" t="s">
        <v>143</v>
      </c>
      <c r="C180">
        <v>1915</v>
      </c>
      <c r="D180">
        <v>1953</v>
      </c>
      <c r="E180" s="2">
        <v>1969</v>
      </c>
      <c r="F180" t="s">
        <v>143</v>
      </c>
      <c r="G180" s="27">
        <v>1969</v>
      </c>
      <c r="H180" t="s">
        <v>245</v>
      </c>
      <c r="I180" s="2">
        <v>6841</v>
      </c>
      <c r="J180" t="s">
        <v>123</v>
      </c>
      <c r="K180" s="2">
        <v>1587</v>
      </c>
      <c r="L180" s="53" t="s">
        <v>587</v>
      </c>
      <c r="M180" s="54">
        <v>3051</v>
      </c>
      <c r="N180" s="53" t="s">
        <v>584</v>
      </c>
      <c r="O180" s="54">
        <v>14359</v>
      </c>
      <c r="P180" s="68" t="s">
        <v>584</v>
      </c>
      <c r="Q180" s="69">
        <v>14454</v>
      </c>
      <c r="R180" s="68" t="s">
        <v>584</v>
      </c>
      <c r="S180" s="2">
        <v>14532</v>
      </c>
      <c r="T180" s="68" t="s">
        <v>584</v>
      </c>
      <c r="U180" s="2">
        <v>14455</v>
      </c>
      <c r="V180" s="68" t="s">
        <v>584</v>
      </c>
      <c r="W180" s="80">
        <v>14642</v>
      </c>
      <c r="X180" s="68" t="s">
        <v>584</v>
      </c>
      <c r="Y180" s="80">
        <v>14586</v>
      </c>
      <c r="Z180" s="68" t="s">
        <v>584</v>
      </c>
      <c r="AA180" s="80">
        <v>14640</v>
      </c>
      <c r="AB180" s="68" t="s">
        <v>584</v>
      </c>
      <c r="AC180" s="80">
        <v>14790</v>
      </c>
      <c r="AD180" s="68" t="s">
        <v>584</v>
      </c>
      <c r="AE180" s="80">
        <v>14632</v>
      </c>
      <c r="AF180" s="68" t="s">
        <v>584</v>
      </c>
      <c r="AG180" s="80">
        <v>13797</v>
      </c>
      <c r="AH180" s="68" t="s">
        <v>583</v>
      </c>
      <c r="AI180" s="80">
        <v>3524</v>
      </c>
      <c r="AJ180" s="68" t="s">
        <v>583</v>
      </c>
      <c r="AK180" s="80">
        <v>3457</v>
      </c>
      <c r="AL180" s="68" t="s">
        <v>583</v>
      </c>
      <c r="AM180" s="80">
        <v>3366</v>
      </c>
      <c r="AN180" s="68" t="s">
        <v>583</v>
      </c>
      <c r="AO180" s="80">
        <v>3150</v>
      </c>
    </row>
    <row r="181" spans="2:41" ht="12">
      <c r="B181" t="s">
        <v>204</v>
      </c>
      <c r="C181">
        <v>2296</v>
      </c>
      <c r="D181">
        <v>2320</v>
      </c>
      <c r="E181" s="2">
        <v>2335</v>
      </c>
      <c r="F181" t="s">
        <v>204</v>
      </c>
      <c r="G181" s="27">
        <v>2322</v>
      </c>
      <c r="H181" t="s">
        <v>126</v>
      </c>
      <c r="I181" s="2">
        <v>9044</v>
      </c>
      <c r="J181" t="s">
        <v>319</v>
      </c>
      <c r="K181" s="2">
        <v>3889</v>
      </c>
      <c r="L181" s="53" t="s">
        <v>588</v>
      </c>
      <c r="M181" s="54">
        <v>1489</v>
      </c>
      <c r="N181" s="53" t="s">
        <v>585</v>
      </c>
      <c r="O181" s="54">
        <v>1220</v>
      </c>
      <c r="P181" s="68" t="s">
        <v>585</v>
      </c>
      <c r="Q181" s="69">
        <v>1149</v>
      </c>
      <c r="R181" s="68" t="s">
        <v>585</v>
      </c>
      <c r="S181" s="2">
        <v>1057</v>
      </c>
      <c r="T181" s="68" t="s">
        <v>585</v>
      </c>
      <c r="U181" s="2">
        <v>986</v>
      </c>
      <c r="V181" s="68" t="s">
        <v>585</v>
      </c>
      <c r="W181" s="80">
        <v>997</v>
      </c>
      <c r="X181" s="68" t="s">
        <v>585</v>
      </c>
      <c r="Y181" s="80">
        <v>996</v>
      </c>
      <c r="Z181" s="68" t="s">
        <v>585</v>
      </c>
      <c r="AA181" s="80">
        <v>986</v>
      </c>
      <c r="AB181" s="68" t="s">
        <v>585</v>
      </c>
      <c r="AC181" s="80">
        <v>1008</v>
      </c>
      <c r="AD181" s="68" t="s">
        <v>585</v>
      </c>
      <c r="AE181" s="80">
        <v>1010</v>
      </c>
      <c r="AF181" s="68" t="s">
        <v>585</v>
      </c>
      <c r="AG181" s="80">
        <v>1019</v>
      </c>
      <c r="AH181" s="68" t="s">
        <v>584</v>
      </c>
      <c r="AI181" s="80">
        <v>11856</v>
      </c>
      <c r="AJ181" s="68" t="s">
        <v>584</v>
      </c>
      <c r="AK181" s="80">
        <v>10555</v>
      </c>
      <c r="AL181" s="68" t="s">
        <v>584</v>
      </c>
      <c r="AM181" s="80">
        <v>9567</v>
      </c>
      <c r="AN181" s="68" t="s">
        <v>584</v>
      </c>
      <c r="AO181" s="80">
        <v>8397</v>
      </c>
    </row>
    <row r="182" spans="2:41" ht="12">
      <c r="B182" t="s">
        <v>144</v>
      </c>
      <c r="C182">
        <v>1043</v>
      </c>
      <c r="D182">
        <v>1153</v>
      </c>
      <c r="E182" s="2">
        <v>1284</v>
      </c>
      <c r="F182" t="s">
        <v>144</v>
      </c>
      <c r="G182" s="27">
        <v>1397</v>
      </c>
      <c r="H182" t="s">
        <v>127</v>
      </c>
      <c r="I182" s="2">
        <v>6803</v>
      </c>
      <c r="J182" t="s">
        <v>217</v>
      </c>
      <c r="K182" s="2">
        <v>3062</v>
      </c>
      <c r="L182" s="53" t="s">
        <v>589</v>
      </c>
      <c r="M182" s="54">
        <v>14448</v>
      </c>
      <c r="N182" s="53" t="s">
        <v>586</v>
      </c>
      <c r="O182" s="54">
        <v>3086</v>
      </c>
      <c r="P182" s="68" t="s">
        <v>586</v>
      </c>
      <c r="Q182" s="69">
        <v>2947</v>
      </c>
      <c r="R182" s="68" t="s">
        <v>586</v>
      </c>
      <c r="S182" s="2">
        <v>2718</v>
      </c>
      <c r="T182" s="68" t="s">
        <v>586</v>
      </c>
      <c r="U182" s="2">
        <v>2694</v>
      </c>
      <c r="V182" s="68" t="s">
        <v>586</v>
      </c>
      <c r="W182" s="80">
        <v>2582</v>
      </c>
      <c r="X182" s="68" t="s">
        <v>586</v>
      </c>
      <c r="Y182" s="80">
        <v>2641</v>
      </c>
      <c r="Z182" s="68" t="s">
        <v>586</v>
      </c>
      <c r="AA182" s="80">
        <v>2574</v>
      </c>
      <c r="AB182" s="68" t="s">
        <v>586</v>
      </c>
      <c r="AC182" s="80">
        <v>2636</v>
      </c>
      <c r="AD182" s="68" t="s">
        <v>586</v>
      </c>
      <c r="AE182" s="80">
        <v>2629</v>
      </c>
      <c r="AF182" s="68" t="s">
        <v>586</v>
      </c>
      <c r="AG182" s="80">
        <v>2660</v>
      </c>
      <c r="AH182" s="68" t="s">
        <v>585</v>
      </c>
      <c r="AI182" s="80">
        <v>1012</v>
      </c>
      <c r="AJ182" s="68" t="s">
        <v>585</v>
      </c>
      <c r="AK182" s="80">
        <v>977</v>
      </c>
      <c r="AL182" s="68" t="s">
        <v>585</v>
      </c>
      <c r="AM182" s="80">
        <v>946</v>
      </c>
      <c r="AN182" s="68" t="s">
        <v>585</v>
      </c>
      <c r="AO182" s="80">
        <v>878</v>
      </c>
    </row>
    <row r="183" spans="2:41" ht="12">
      <c r="B183" t="s">
        <v>203</v>
      </c>
      <c r="C183">
        <v>2989</v>
      </c>
      <c r="D183">
        <v>3051</v>
      </c>
      <c r="E183" s="2">
        <v>3110</v>
      </c>
      <c r="F183" t="s">
        <v>203</v>
      </c>
      <c r="G183" s="27">
        <v>3136</v>
      </c>
      <c r="H183" t="s">
        <v>128</v>
      </c>
      <c r="I183" s="2">
        <v>4241</v>
      </c>
      <c r="J183" t="s">
        <v>124</v>
      </c>
      <c r="K183" s="2">
        <v>1910</v>
      </c>
      <c r="L183" s="53" t="s">
        <v>590</v>
      </c>
      <c r="M183" s="54">
        <v>3207</v>
      </c>
      <c r="N183" s="53" t="s">
        <v>587</v>
      </c>
      <c r="O183" s="54">
        <v>3088</v>
      </c>
      <c r="P183" s="68" t="s">
        <v>587</v>
      </c>
      <c r="Q183" s="69">
        <v>3118</v>
      </c>
      <c r="R183" s="68" t="s">
        <v>587</v>
      </c>
      <c r="S183" s="2">
        <v>3111</v>
      </c>
      <c r="T183" s="68" t="s">
        <v>587</v>
      </c>
      <c r="U183" s="2">
        <v>3201</v>
      </c>
      <c r="V183" s="68" t="s">
        <v>587</v>
      </c>
      <c r="W183" s="80">
        <v>3210</v>
      </c>
      <c r="X183" s="68" t="s">
        <v>587</v>
      </c>
      <c r="Y183" s="80">
        <v>3209</v>
      </c>
      <c r="Z183" s="68" t="s">
        <v>587</v>
      </c>
      <c r="AA183" s="80">
        <v>3193</v>
      </c>
      <c r="AB183" s="68" t="s">
        <v>587</v>
      </c>
      <c r="AC183" s="80">
        <v>3260</v>
      </c>
      <c r="AD183" s="68" t="s">
        <v>587</v>
      </c>
      <c r="AE183" s="80">
        <v>3289</v>
      </c>
      <c r="AF183" s="68" t="s">
        <v>587</v>
      </c>
      <c r="AG183" s="80">
        <v>3238</v>
      </c>
      <c r="AH183" s="68" t="s">
        <v>586</v>
      </c>
      <c r="AI183" s="80">
        <v>2628</v>
      </c>
      <c r="AJ183" s="68" t="s">
        <v>586</v>
      </c>
      <c r="AK183" s="80">
        <v>2488</v>
      </c>
      <c r="AL183" s="68" t="s">
        <v>586</v>
      </c>
      <c r="AM183" s="80">
        <v>2330</v>
      </c>
      <c r="AN183" s="68" t="s">
        <v>586</v>
      </c>
      <c r="AO183" s="80">
        <v>2095</v>
      </c>
    </row>
    <row r="184" spans="2:41" ht="12">
      <c r="B184" t="s">
        <v>279</v>
      </c>
      <c r="C184">
        <v>32</v>
      </c>
      <c r="D184">
        <v>35</v>
      </c>
      <c r="E184" s="2">
        <v>0</v>
      </c>
      <c r="F184" t="s">
        <v>279</v>
      </c>
      <c r="G184" s="27">
        <v>0</v>
      </c>
      <c r="H184" t="s">
        <v>129</v>
      </c>
      <c r="I184" s="2">
        <v>4817</v>
      </c>
      <c r="J184" t="s">
        <v>125</v>
      </c>
      <c r="K184" s="2">
        <v>14349</v>
      </c>
      <c r="L184" s="53" t="s">
        <v>591</v>
      </c>
      <c r="M184" s="54">
        <v>7279</v>
      </c>
      <c r="N184" s="53" t="s">
        <v>588</v>
      </c>
      <c r="O184" s="54">
        <v>1412</v>
      </c>
      <c r="P184" s="68" t="s">
        <v>588</v>
      </c>
      <c r="Q184" s="69">
        <v>1330</v>
      </c>
      <c r="R184" s="68" t="s">
        <v>588</v>
      </c>
      <c r="S184" s="2">
        <v>1218</v>
      </c>
      <c r="T184" s="68" t="s">
        <v>588</v>
      </c>
      <c r="U184" s="2">
        <v>1147</v>
      </c>
      <c r="V184" s="68" t="s">
        <v>588</v>
      </c>
      <c r="W184" s="80">
        <v>1135</v>
      </c>
      <c r="X184" s="68" t="s">
        <v>588</v>
      </c>
      <c r="Y184" s="80">
        <v>1141</v>
      </c>
      <c r="Z184" s="68" t="s">
        <v>588</v>
      </c>
      <c r="AA184" s="80">
        <v>1141</v>
      </c>
      <c r="AB184" s="68" t="s">
        <v>588</v>
      </c>
      <c r="AC184" s="80">
        <v>1197</v>
      </c>
      <c r="AD184" s="68" t="s">
        <v>588</v>
      </c>
      <c r="AE184" s="80">
        <v>1189</v>
      </c>
      <c r="AF184" s="68" t="s">
        <v>588</v>
      </c>
      <c r="AG184" s="80">
        <v>1184</v>
      </c>
      <c r="AH184" s="68" t="s">
        <v>587</v>
      </c>
      <c r="AI184" s="80">
        <v>3157</v>
      </c>
      <c r="AJ184" s="68" t="s">
        <v>587</v>
      </c>
      <c r="AK184" s="80">
        <v>3036</v>
      </c>
      <c r="AL184" s="68" t="s">
        <v>587</v>
      </c>
      <c r="AM184" s="80">
        <v>2919</v>
      </c>
      <c r="AN184" s="68" t="s">
        <v>587</v>
      </c>
      <c r="AO184" s="80">
        <v>2747</v>
      </c>
    </row>
    <row r="185" spans="2:41" ht="12">
      <c r="B185" t="s">
        <v>145</v>
      </c>
      <c r="C185">
        <v>5442</v>
      </c>
      <c r="D185">
        <v>5278</v>
      </c>
      <c r="E185" s="2">
        <v>5358</v>
      </c>
      <c r="F185" t="s">
        <v>145</v>
      </c>
      <c r="G185" s="27">
        <v>5624</v>
      </c>
      <c r="H185" t="s">
        <v>130</v>
      </c>
      <c r="I185" s="2">
        <v>440</v>
      </c>
      <c r="J185" t="s">
        <v>233</v>
      </c>
      <c r="K185" s="2">
        <v>3048</v>
      </c>
      <c r="L185" s="53" t="s">
        <v>592</v>
      </c>
      <c r="M185" s="54">
        <v>9048</v>
      </c>
      <c r="N185" s="53" t="s">
        <v>589</v>
      </c>
      <c r="O185" s="54">
        <v>14660</v>
      </c>
      <c r="P185" s="68" t="s">
        <v>589</v>
      </c>
      <c r="Q185" s="69">
        <v>14925</v>
      </c>
      <c r="R185" s="68" t="s">
        <v>589</v>
      </c>
      <c r="S185" s="2">
        <v>14963</v>
      </c>
      <c r="T185" s="68" t="s">
        <v>589</v>
      </c>
      <c r="U185" s="2">
        <v>15015</v>
      </c>
      <c r="V185" s="68" t="s">
        <v>589</v>
      </c>
      <c r="W185" s="80">
        <v>15065</v>
      </c>
      <c r="X185" s="68" t="s">
        <v>589</v>
      </c>
      <c r="Y185" s="80">
        <v>14856</v>
      </c>
      <c r="Z185" s="68" t="s">
        <v>589</v>
      </c>
      <c r="AA185" s="80">
        <v>14922</v>
      </c>
      <c r="AB185" s="68" t="s">
        <v>589</v>
      </c>
      <c r="AC185" s="80">
        <v>14911</v>
      </c>
      <c r="AD185" s="68" t="s">
        <v>589</v>
      </c>
      <c r="AE185" s="80">
        <v>14534</v>
      </c>
      <c r="AF185" s="68" t="s">
        <v>589</v>
      </c>
      <c r="AG185" s="80">
        <v>13956</v>
      </c>
      <c r="AH185" s="68" t="s">
        <v>588</v>
      </c>
      <c r="AI185" s="80">
        <v>1186</v>
      </c>
      <c r="AJ185" s="68" t="s">
        <v>588</v>
      </c>
      <c r="AK185" s="80">
        <v>1158</v>
      </c>
      <c r="AL185" s="68" t="s">
        <v>588</v>
      </c>
      <c r="AM185" s="80">
        <v>1073</v>
      </c>
      <c r="AN185" s="68" t="s">
        <v>588</v>
      </c>
      <c r="AO185" s="80">
        <v>1007</v>
      </c>
    </row>
    <row r="186" spans="2:41" ht="12">
      <c r="B186" t="s">
        <v>146</v>
      </c>
      <c r="C186">
        <v>6457</v>
      </c>
      <c r="D186">
        <v>6667</v>
      </c>
      <c r="E186" s="2">
        <v>6786</v>
      </c>
      <c r="F186" t="s">
        <v>146</v>
      </c>
      <c r="G186" s="27">
        <v>6798</v>
      </c>
      <c r="H186" t="s">
        <v>131</v>
      </c>
      <c r="I186" s="2">
        <v>1260</v>
      </c>
      <c r="J186" t="s">
        <v>245</v>
      </c>
      <c r="K186" s="2">
        <v>7093</v>
      </c>
      <c r="L186" s="53" t="s">
        <v>593</v>
      </c>
      <c r="M186" s="54">
        <v>6894</v>
      </c>
      <c r="N186" s="53" t="s">
        <v>590</v>
      </c>
      <c r="O186" s="54">
        <v>3273</v>
      </c>
      <c r="P186" s="68" t="s">
        <v>590</v>
      </c>
      <c r="Q186" s="69">
        <v>3307</v>
      </c>
      <c r="R186" s="68" t="s">
        <v>590</v>
      </c>
      <c r="S186" s="2">
        <v>3321</v>
      </c>
      <c r="T186" s="68" t="s">
        <v>590</v>
      </c>
      <c r="U186" s="2">
        <v>3377</v>
      </c>
      <c r="V186" s="68" t="s">
        <v>590</v>
      </c>
      <c r="W186" s="80">
        <v>3394</v>
      </c>
      <c r="X186" s="68" t="s">
        <v>590</v>
      </c>
      <c r="Y186" s="80">
        <v>3454</v>
      </c>
      <c r="Z186" s="68" t="s">
        <v>590</v>
      </c>
      <c r="AA186" s="80">
        <v>3588</v>
      </c>
      <c r="AB186" s="68" t="s">
        <v>590</v>
      </c>
      <c r="AC186" s="80">
        <v>3720</v>
      </c>
      <c r="AD186" s="68" t="s">
        <v>590</v>
      </c>
      <c r="AE186" s="80">
        <v>3811</v>
      </c>
      <c r="AF186" s="68" t="s">
        <v>590</v>
      </c>
      <c r="AG186" s="80">
        <v>3735</v>
      </c>
      <c r="AH186" s="68" t="s">
        <v>589</v>
      </c>
      <c r="AI186" s="80">
        <v>13457</v>
      </c>
      <c r="AJ186" s="68" t="s">
        <v>589</v>
      </c>
      <c r="AK186" s="80">
        <v>12389</v>
      </c>
      <c r="AL186" s="68" t="s">
        <v>589</v>
      </c>
      <c r="AM186" s="80">
        <v>11336</v>
      </c>
      <c r="AN186" s="68" t="s">
        <v>700</v>
      </c>
      <c r="AO186" s="80">
        <v>258</v>
      </c>
    </row>
    <row r="187" spans="2:41" ht="12">
      <c r="B187" t="s">
        <v>147</v>
      </c>
      <c r="C187">
        <v>13533</v>
      </c>
      <c r="D187">
        <v>13330</v>
      </c>
      <c r="E187" s="2">
        <v>13933</v>
      </c>
      <c r="F187" t="s">
        <v>147</v>
      </c>
      <c r="G187" s="27">
        <v>13768</v>
      </c>
      <c r="H187" t="s">
        <v>202</v>
      </c>
      <c r="I187" s="2">
        <v>1499</v>
      </c>
      <c r="J187" t="s">
        <v>126</v>
      </c>
      <c r="K187" s="2">
        <v>9016</v>
      </c>
      <c r="L187" s="53" t="s">
        <v>594</v>
      </c>
      <c r="M187" s="54">
        <v>4322</v>
      </c>
      <c r="N187" s="53" t="s">
        <v>591</v>
      </c>
      <c r="O187" s="54">
        <v>7343</v>
      </c>
      <c r="P187" s="68" t="s">
        <v>591</v>
      </c>
      <c r="Q187" s="69">
        <v>7469</v>
      </c>
      <c r="R187" s="68" t="s">
        <v>591</v>
      </c>
      <c r="S187" s="2">
        <v>7609</v>
      </c>
      <c r="T187" s="68" t="s">
        <v>591</v>
      </c>
      <c r="U187" s="2">
        <v>7673</v>
      </c>
      <c r="V187" s="68" t="s">
        <v>591</v>
      </c>
      <c r="W187" s="80">
        <v>7749</v>
      </c>
      <c r="X187" s="68" t="s">
        <v>591</v>
      </c>
      <c r="Y187" s="80">
        <v>7761</v>
      </c>
      <c r="Z187" s="68" t="s">
        <v>591</v>
      </c>
      <c r="AA187" s="80">
        <v>7842</v>
      </c>
      <c r="AB187" s="68" t="s">
        <v>591</v>
      </c>
      <c r="AC187" s="80">
        <v>7957</v>
      </c>
      <c r="AD187" s="68" t="s">
        <v>591</v>
      </c>
      <c r="AE187" s="80">
        <v>7992</v>
      </c>
      <c r="AF187" s="68" t="s">
        <v>591</v>
      </c>
      <c r="AG187" s="80">
        <v>7882</v>
      </c>
      <c r="AH187" s="68" t="s">
        <v>590</v>
      </c>
      <c r="AI187" s="80">
        <v>3676</v>
      </c>
      <c r="AJ187" s="68" t="s">
        <v>590</v>
      </c>
      <c r="AK187" s="80">
        <v>3539</v>
      </c>
      <c r="AL187" s="68" t="s">
        <v>590</v>
      </c>
      <c r="AM187" s="80">
        <v>3370</v>
      </c>
      <c r="AN187" s="68" t="s">
        <v>589</v>
      </c>
      <c r="AO187" s="80">
        <v>9961</v>
      </c>
    </row>
    <row r="188" spans="2:41" ht="12">
      <c r="B188" t="s">
        <v>148</v>
      </c>
      <c r="C188">
        <v>3343</v>
      </c>
      <c r="D188">
        <v>3427</v>
      </c>
      <c r="E188" s="2">
        <v>3473</v>
      </c>
      <c r="F188" t="s">
        <v>148</v>
      </c>
      <c r="G188" s="27">
        <v>3397</v>
      </c>
      <c r="H188" t="s">
        <v>132</v>
      </c>
      <c r="I188" s="2">
        <v>6019</v>
      </c>
      <c r="J188" t="s">
        <v>127</v>
      </c>
      <c r="K188" s="2">
        <v>6827</v>
      </c>
      <c r="L188" s="53" t="s">
        <v>595</v>
      </c>
      <c r="M188" s="54">
        <v>5015</v>
      </c>
      <c r="N188" s="53" t="s">
        <v>592</v>
      </c>
      <c r="O188" s="54">
        <v>9225</v>
      </c>
      <c r="P188" s="68" t="s">
        <v>592</v>
      </c>
      <c r="Q188" s="69">
        <v>9287</v>
      </c>
      <c r="R188" s="68" t="s">
        <v>592</v>
      </c>
      <c r="S188" s="2">
        <v>9298</v>
      </c>
      <c r="T188" s="68" t="s">
        <v>592</v>
      </c>
      <c r="U188" s="2">
        <v>9295</v>
      </c>
      <c r="V188" s="68" t="s">
        <v>592</v>
      </c>
      <c r="W188" s="80">
        <v>9312</v>
      </c>
      <c r="X188" s="68" t="s">
        <v>592</v>
      </c>
      <c r="Y188" s="80">
        <v>9275</v>
      </c>
      <c r="Z188" s="68" t="s">
        <v>592</v>
      </c>
      <c r="AA188" s="80">
        <v>9333</v>
      </c>
      <c r="AB188" s="68" t="s">
        <v>592</v>
      </c>
      <c r="AC188" s="80">
        <v>9325</v>
      </c>
      <c r="AD188" s="68" t="s">
        <v>592</v>
      </c>
      <c r="AE188" s="80">
        <v>9318</v>
      </c>
      <c r="AF188" s="68" t="s">
        <v>592</v>
      </c>
      <c r="AG188" s="80">
        <v>9174</v>
      </c>
      <c r="AH188" s="68" t="s">
        <v>591</v>
      </c>
      <c r="AI188" s="80">
        <v>7780</v>
      </c>
      <c r="AJ188" s="68" t="s">
        <v>591</v>
      </c>
      <c r="AK188" s="80">
        <v>7451</v>
      </c>
      <c r="AL188" s="68" t="s">
        <v>591</v>
      </c>
      <c r="AM188" s="80">
        <v>7124</v>
      </c>
      <c r="AN188" s="68" t="s">
        <v>590</v>
      </c>
      <c r="AO188" s="80">
        <v>3118</v>
      </c>
    </row>
    <row r="189" spans="2:41" ht="12">
      <c r="B189" t="s">
        <v>149</v>
      </c>
      <c r="C189">
        <v>8690</v>
      </c>
      <c r="D189">
        <v>8888</v>
      </c>
      <c r="E189" s="2">
        <v>8983</v>
      </c>
      <c r="F189" t="s">
        <v>149</v>
      </c>
      <c r="G189" s="27">
        <v>8790</v>
      </c>
      <c r="H189" t="s">
        <v>4</v>
      </c>
      <c r="I189" s="2">
        <v>15979</v>
      </c>
      <c r="J189" t="s">
        <v>128</v>
      </c>
      <c r="K189" s="2">
        <v>4306</v>
      </c>
      <c r="L189" s="53" t="s">
        <v>596</v>
      </c>
      <c r="M189" s="54">
        <v>422</v>
      </c>
      <c r="N189" s="53" t="s">
        <v>593</v>
      </c>
      <c r="O189" s="54">
        <v>6953</v>
      </c>
      <c r="P189" s="68" t="s">
        <v>593</v>
      </c>
      <c r="Q189" s="69">
        <v>7059</v>
      </c>
      <c r="R189" s="68" t="s">
        <v>593</v>
      </c>
      <c r="S189" s="2">
        <v>7113</v>
      </c>
      <c r="T189" s="68" t="s">
        <v>593</v>
      </c>
      <c r="U189" s="2">
        <v>7163</v>
      </c>
      <c r="V189" s="68" t="s">
        <v>593</v>
      </c>
      <c r="W189" s="80">
        <v>7194</v>
      </c>
      <c r="X189" s="68" t="s">
        <v>593</v>
      </c>
      <c r="Y189" s="80">
        <v>7226</v>
      </c>
      <c r="Z189" s="68" t="s">
        <v>593</v>
      </c>
      <c r="AA189" s="80">
        <v>7215</v>
      </c>
      <c r="AB189" s="68" t="s">
        <v>593</v>
      </c>
      <c r="AC189" s="80">
        <v>7229</v>
      </c>
      <c r="AD189" s="68" t="s">
        <v>593</v>
      </c>
      <c r="AE189" s="80">
        <v>7198</v>
      </c>
      <c r="AF189" s="68" t="s">
        <v>593</v>
      </c>
      <c r="AG189" s="80">
        <v>7053</v>
      </c>
      <c r="AH189" s="68" t="s">
        <v>592</v>
      </c>
      <c r="AI189" s="80">
        <v>9017</v>
      </c>
      <c r="AJ189" s="68" t="s">
        <v>592</v>
      </c>
      <c r="AK189" s="80">
        <v>8773</v>
      </c>
      <c r="AL189" s="68" t="s">
        <v>592</v>
      </c>
      <c r="AM189" s="80">
        <v>8258</v>
      </c>
      <c r="AN189" s="68" t="s">
        <v>591</v>
      </c>
      <c r="AO189" s="80">
        <v>6607</v>
      </c>
    </row>
    <row r="190" spans="2:41" ht="12">
      <c r="B190" t="s">
        <v>150</v>
      </c>
      <c r="C190">
        <v>1340</v>
      </c>
      <c r="D190">
        <v>1380</v>
      </c>
      <c r="E190" s="2">
        <v>1388</v>
      </c>
      <c r="F190" t="s">
        <v>150</v>
      </c>
      <c r="G190" s="27">
        <v>1380</v>
      </c>
      <c r="H190" t="s">
        <v>133</v>
      </c>
      <c r="I190" s="2">
        <v>6117</v>
      </c>
      <c r="J190" t="s">
        <v>129</v>
      </c>
      <c r="K190" s="2">
        <v>4803</v>
      </c>
      <c r="L190" s="53" t="s">
        <v>597</v>
      </c>
      <c r="M190" s="54">
        <v>970</v>
      </c>
      <c r="N190" s="53" t="s">
        <v>594</v>
      </c>
      <c r="O190" s="54">
        <v>4400</v>
      </c>
      <c r="P190" s="68" t="s">
        <v>594</v>
      </c>
      <c r="Q190" s="69">
        <v>4418</v>
      </c>
      <c r="R190" s="68" t="s">
        <v>594</v>
      </c>
      <c r="S190" s="2">
        <v>4402</v>
      </c>
      <c r="T190" s="68" t="s">
        <v>594</v>
      </c>
      <c r="U190" s="2">
        <v>4376</v>
      </c>
      <c r="V190" s="68" t="s">
        <v>594</v>
      </c>
      <c r="W190" s="80">
        <v>4427</v>
      </c>
      <c r="X190" s="68" t="s">
        <v>594</v>
      </c>
      <c r="Y190" s="80">
        <v>4447</v>
      </c>
      <c r="Z190" s="68" t="s">
        <v>594</v>
      </c>
      <c r="AA190" s="80">
        <v>4505</v>
      </c>
      <c r="AB190" s="68" t="s">
        <v>594</v>
      </c>
      <c r="AC190" s="80">
        <v>4613</v>
      </c>
      <c r="AD190" s="68" t="s">
        <v>594</v>
      </c>
      <c r="AE190" s="80">
        <v>4661</v>
      </c>
      <c r="AF190" s="68" t="s">
        <v>594</v>
      </c>
      <c r="AG190" s="80">
        <v>4682</v>
      </c>
      <c r="AH190" s="68" t="s">
        <v>593</v>
      </c>
      <c r="AI190" s="80">
        <v>6946</v>
      </c>
      <c r="AJ190" s="68" t="s">
        <v>593</v>
      </c>
      <c r="AK190" s="80">
        <v>6722</v>
      </c>
      <c r="AL190" s="68" t="s">
        <v>593</v>
      </c>
      <c r="AM190" s="80">
        <v>6537</v>
      </c>
      <c r="AN190" s="68" t="s">
        <v>592</v>
      </c>
      <c r="AO190" s="80">
        <v>7569</v>
      </c>
    </row>
    <row r="191" spans="2:41" ht="12">
      <c r="B191" t="s">
        <v>151</v>
      </c>
      <c r="C191">
        <v>7596</v>
      </c>
      <c r="D191">
        <v>7573</v>
      </c>
      <c r="E191" s="2">
        <v>7649</v>
      </c>
      <c r="F191" t="s">
        <v>151</v>
      </c>
      <c r="G191" s="27">
        <v>8044</v>
      </c>
      <c r="H191" t="s">
        <v>134</v>
      </c>
      <c r="I191" s="2">
        <v>3141</v>
      </c>
      <c r="J191" t="s">
        <v>130</v>
      </c>
      <c r="K191" s="2">
        <v>429</v>
      </c>
      <c r="L191" s="53" t="s">
        <v>598</v>
      </c>
      <c r="M191" s="54">
        <v>1620</v>
      </c>
      <c r="N191" s="53" t="s">
        <v>595</v>
      </c>
      <c r="O191" s="54">
        <v>5078</v>
      </c>
      <c r="P191" s="68" t="s">
        <v>595</v>
      </c>
      <c r="Q191" s="69">
        <v>5153</v>
      </c>
      <c r="R191" s="68" t="s">
        <v>595</v>
      </c>
      <c r="S191" s="2">
        <v>5180</v>
      </c>
      <c r="T191" s="68" t="s">
        <v>595</v>
      </c>
      <c r="U191" s="2">
        <v>5218</v>
      </c>
      <c r="V191" s="68" t="s">
        <v>595</v>
      </c>
      <c r="W191" s="80">
        <v>5233</v>
      </c>
      <c r="X191" s="68" t="s">
        <v>595</v>
      </c>
      <c r="Y191" s="80">
        <v>5265</v>
      </c>
      <c r="Z191" s="68" t="s">
        <v>595</v>
      </c>
      <c r="AA191" s="80">
        <v>5203</v>
      </c>
      <c r="AB191" s="68" t="s">
        <v>595</v>
      </c>
      <c r="AC191" s="80">
        <v>5225</v>
      </c>
      <c r="AD191" s="68" t="s">
        <v>595</v>
      </c>
      <c r="AE191" s="80">
        <v>5144</v>
      </c>
      <c r="AF191" s="68" t="s">
        <v>595</v>
      </c>
      <c r="AG191" s="80">
        <v>4991</v>
      </c>
      <c r="AH191" s="68" t="s">
        <v>594</v>
      </c>
      <c r="AI191" s="80">
        <v>4668</v>
      </c>
      <c r="AJ191" s="68" t="s">
        <v>594</v>
      </c>
      <c r="AK191" s="80">
        <v>4436</v>
      </c>
      <c r="AL191" s="68" t="s">
        <v>594</v>
      </c>
      <c r="AM191" s="80">
        <v>4178</v>
      </c>
      <c r="AN191" s="68" t="s">
        <v>593</v>
      </c>
      <c r="AO191" s="80">
        <v>6191</v>
      </c>
    </row>
    <row r="192" spans="2:41" ht="12">
      <c r="B192" t="s">
        <v>152</v>
      </c>
      <c r="C192">
        <v>3808</v>
      </c>
      <c r="D192">
        <v>3887</v>
      </c>
      <c r="E192" s="2">
        <v>3948</v>
      </c>
      <c r="F192" t="s">
        <v>152</v>
      </c>
      <c r="G192" s="27">
        <v>4029</v>
      </c>
      <c r="H192" t="s">
        <v>135</v>
      </c>
      <c r="I192" s="2">
        <v>39532</v>
      </c>
      <c r="J192" t="s">
        <v>131</v>
      </c>
      <c r="K192" s="2">
        <v>1250</v>
      </c>
      <c r="L192" s="53" t="s">
        <v>599</v>
      </c>
      <c r="M192" s="54">
        <v>6095</v>
      </c>
      <c r="N192" s="53" t="s">
        <v>596</v>
      </c>
      <c r="O192" s="54">
        <v>414</v>
      </c>
      <c r="P192" s="68" t="s">
        <v>596</v>
      </c>
      <c r="Q192" s="69">
        <v>414</v>
      </c>
      <c r="R192" s="68" t="s">
        <v>596</v>
      </c>
      <c r="S192" s="2">
        <v>399</v>
      </c>
      <c r="T192" s="68" t="s">
        <v>596</v>
      </c>
      <c r="U192" s="2">
        <v>407</v>
      </c>
      <c r="V192" s="68" t="s">
        <v>596</v>
      </c>
      <c r="W192" s="80">
        <v>401</v>
      </c>
      <c r="X192" s="68" t="s">
        <v>596</v>
      </c>
      <c r="Y192" s="80">
        <v>401</v>
      </c>
      <c r="Z192" s="68" t="s">
        <v>596</v>
      </c>
      <c r="AA192" s="80">
        <v>413</v>
      </c>
      <c r="AB192" s="68" t="s">
        <v>596</v>
      </c>
      <c r="AC192" s="80">
        <v>420</v>
      </c>
      <c r="AD192" s="68" t="s">
        <v>596</v>
      </c>
      <c r="AE192" s="80">
        <v>424</v>
      </c>
      <c r="AF192" s="68" t="s">
        <v>596</v>
      </c>
      <c r="AG192" s="80">
        <v>503</v>
      </c>
      <c r="AH192" s="68" t="s">
        <v>595</v>
      </c>
      <c r="AI192" s="80">
        <v>4857</v>
      </c>
      <c r="AJ192" s="68" t="s">
        <v>595</v>
      </c>
      <c r="AK192" s="80">
        <v>4453</v>
      </c>
      <c r="AL192" s="68" t="s">
        <v>595</v>
      </c>
      <c r="AM192" s="80">
        <v>4146</v>
      </c>
      <c r="AN192" s="68" t="s">
        <v>594</v>
      </c>
      <c r="AO192" s="80">
        <v>3791</v>
      </c>
    </row>
    <row r="193" spans="2:41" ht="12">
      <c r="B193" t="s">
        <v>153</v>
      </c>
      <c r="C193">
        <v>7062</v>
      </c>
      <c r="D193">
        <v>7248</v>
      </c>
      <c r="E193" s="2">
        <v>7237</v>
      </c>
      <c r="F193" t="s">
        <v>153</v>
      </c>
      <c r="G193" s="27">
        <v>7392</v>
      </c>
      <c r="H193" t="s">
        <v>136</v>
      </c>
      <c r="I193" s="2">
        <v>2476</v>
      </c>
      <c r="J193" t="s">
        <v>202</v>
      </c>
      <c r="K193" s="2">
        <v>1579</v>
      </c>
      <c r="L193" s="53" t="s">
        <v>600</v>
      </c>
      <c r="M193" s="54">
        <v>16944</v>
      </c>
      <c r="N193" s="53" t="s">
        <v>597</v>
      </c>
      <c r="O193" s="54">
        <v>860</v>
      </c>
      <c r="P193" s="68" t="s">
        <v>597</v>
      </c>
      <c r="Q193" s="69">
        <v>812</v>
      </c>
      <c r="R193" s="68" t="s">
        <v>597</v>
      </c>
      <c r="S193" s="2">
        <v>728</v>
      </c>
      <c r="T193" s="68" t="s">
        <v>597</v>
      </c>
      <c r="U193" s="2">
        <v>674</v>
      </c>
      <c r="V193" s="68" t="s">
        <v>597</v>
      </c>
      <c r="W193" s="80">
        <v>648</v>
      </c>
      <c r="X193" s="68" t="s">
        <v>597</v>
      </c>
      <c r="Y193" s="80">
        <v>608</v>
      </c>
      <c r="Z193" s="68" t="s">
        <v>597</v>
      </c>
      <c r="AA193" s="80">
        <v>586</v>
      </c>
      <c r="AB193" s="68" t="s">
        <v>597</v>
      </c>
      <c r="AC193" s="80">
        <v>579</v>
      </c>
      <c r="AD193" s="68" t="s">
        <v>597</v>
      </c>
      <c r="AE193" s="80">
        <v>585</v>
      </c>
      <c r="AF193" s="68" t="s">
        <v>597</v>
      </c>
      <c r="AG193" s="80">
        <v>581</v>
      </c>
      <c r="AH193" s="68" t="s">
        <v>596</v>
      </c>
      <c r="AI193" s="80">
        <v>508</v>
      </c>
      <c r="AJ193" s="68" t="s">
        <v>596</v>
      </c>
      <c r="AK193" s="80">
        <v>492</v>
      </c>
      <c r="AL193" s="68" t="s">
        <v>596</v>
      </c>
      <c r="AM193" s="80">
        <v>486</v>
      </c>
      <c r="AN193" s="68" t="s">
        <v>595</v>
      </c>
      <c r="AO193" s="80">
        <v>3767</v>
      </c>
    </row>
    <row r="194" spans="2:41" ht="12">
      <c r="B194" t="s">
        <v>154</v>
      </c>
      <c r="C194">
        <v>2123</v>
      </c>
      <c r="D194">
        <v>2188</v>
      </c>
      <c r="E194" s="2">
        <v>2311</v>
      </c>
      <c r="F194" t="s">
        <v>154</v>
      </c>
      <c r="G194" s="27">
        <v>2398</v>
      </c>
      <c r="H194" t="s">
        <v>138</v>
      </c>
      <c r="I194" s="2">
        <v>6582</v>
      </c>
      <c r="J194" t="s">
        <v>132</v>
      </c>
      <c r="K194" s="2">
        <v>6030</v>
      </c>
      <c r="L194" s="53" t="s">
        <v>601</v>
      </c>
      <c r="M194" s="54">
        <v>6066</v>
      </c>
      <c r="N194" s="53" t="s">
        <v>598</v>
      </c>
      <c r="O194" s="54">
        <v>1639</v>
      </c>
      <c r="P194" s="68" t="s">
        <v>598</v>
      </c>
      <c r="Q194" s="69">
        <v>1648</v>
      </c>
      <c r="R194" s="68" t="s">
        <v>598</v>
      </c>
      <c r="S194" s="2">
        <v>1646</v>
      </c>
      <c r="T194" s="68" t="s">
        <v>598</v>
      </c>
      <c r="U194" s="2">
        <v>1672</v>
      </c>
      <c r="V194" s="68" t="s">
        <v>598</v>
      </c>
      <c r="W194" s="80">
        <v>1696</v>
      </c>
      <c r="X194" s="68" t="s">
        <v>598</v>
      </c>
      <c r="Y194" s="80">
        <v>1733</v>
      </c>
      <c r="Z194" s="68" t="s">
        <v>598</v>
      </c>
      <c r="AA194" s="80">
        <v>1784</v>
      </c>
      <c r="AB194" s="68" t="s">
        <v>598</v>
      </c>
      <c r="AC194" s="80">
        <v>1803</v>
      </c>
      <c r="AD194" s="68" t="s">
        <v>598</v>
      </c>
      <c r="AE194" s="80">
        <v>1833</v>
      </c>
      <c r="AF194" s="68" t="s">
        <v>598</v>
      </c>
      <c r="AG194" s="80">
        <v>1808</v>
      </c>
      <c r="AH194" s="68" t="s">
        <v>597</v>
      </c>
      <c r="AI194" s="80">
        <v>566</v>
      </c>
      <c r="AJ194" s="68" t="s">
        <v>597</v>
      </c>
      <c r="AK194" s="80">
        <v>553</v>
      </c>
      <c r="AL194" s="68" t="s">
        <v>597</v>
      </c>
      <c r="AM194" s="80">
        <v>533</v>
      </c>
      <c r="AN194" s="68" t="s">
        <v>596</v>
      </c>
      <c r="AO194" s="80">
        <v>428</v>
      </c>
    </row>
    <row r="195" spans="2:41" ht="12">
      <c r="B195" t="s">
        <v>155</v>
      </c>
      <c r="C195">
        <v>1196</v>
      </c>
      <c r="D195">
        <v>1227</v>
      </c>
      <c r="E195" s="2">
        <v>1235</v>
      </c>
      <c r="F195" t="s">
        <v>155</v>
      </c>
      <c r="G195" s="27">
        <v>1243</v>
      </c>
      <c r="H195" t="s">
        <v>137</v>
      </c>
      <c r="I195" s="2">
        <v>8605</v>
      </c>
      <c r="J195" t="s">
        <v>4</v>
      </c>
      <c r="K195" s="2">
        <v>16390</v>
      </c>
      <c r="L195" s="53" t="s">
        <v>602</v>
      </c>
      <c r="M195" s="54">
        <v>3087</v>
      </c>
      <c r="N195" s="53" t="s">
        <v>599</v>
      </c>
      <c r="O195" s="54">
        <v>6153</v>
      </c>
      <c r="P195" s="68" t="s">
        <v>599</v>
      </c>
      <c r="Q195" s="69">
        <v>6147</v>
      </c>
      <c r="R195" s="68" t="s">
        <v>599</v>
      </c>
      <c r="S195" s="2">
        <v>6118</v>
      </c>
      <c r="T195" s="68" t="s">
        <v>599</v>
      </c>
      <c r="U195" s="2">
        <v>6048</v>
      </c>
      <c r="V195" s="68" t="s">
        <v>599</v>
      </c>
      <c r="W195" s="80">
        <v>6098</v>
      </c>
      <c r="X195" s="68" t="s">
        <v>599</v>
      </c>
      <c r="Y195" s="80">
        <v>6110</v>
      </c>
      <c r="Z195" s="68" t="s">
        <v>599</v>
      </c>
      <c r="AA195" s="80">
        <v>6141</v>
      </c>
      <c r="AB195" s="68" t="s">
        <v>599</v>
      </c>
      <c r="AC195" s="80">
        <v>6060</v>
      </c>
      <c r="AD195" s="68" t="s">
        <v>599</v>
      </c>
      <c r="AE195" s="80">
        <v>5997</v>
      </c>
      <c r="AF195" s="68" t="s">
        <v>599</v>
      </c>
      <c r="AG195" s="80">
        <v>5946</v>
      </c>
      <c r="AH195" s="68" t="s">
        <v>598</v>
      </c>
      <c r="AI195" s="80">
        <v>1771</v>
      </c>
      <c r="AJ195" s="68" t="s">
        <v>598</v>
      </c>
      <c r="AK195" s="80">
        <v>1686</v>
      </c>
      <c r="AL195" s="68" t="s">
        <v>598</v>
      </c>
      <c r="AM195" s="80">
        <v>1594</v>
      </c>
      <c r="AN195" s="68" t="s">
        <v>597</v>
      </c>
      <c r="AO195" s="80">
        <v>479</v>
      </c>
    </row>
    <row r="196" spans="2:41" ht="12">
      <c r="B196" t="s">
        <v>156</v>
      </c>
      <c r="C196">
        <v>2110</v>
      </c>
      <c r="D196">
        <v>2146</v>
      </c>
      <c r="E196" s="2">
        <v>2162</v>
      </c>
      <c r="F196" t="s">
        <v>156</v>
      </c>
      <c r="G196" s="27">
        <v>2180</v>
      </c>
      <c r="H196" t="s">
        <v>181</v>
      </c>
      <c r="I196" s="2">
        <v>1901</v>
      </c>
      <c r="J196" t="s">
        <v>133</v>
      </c>
      <c r="K196" s="2">
        <v>6049</v>
      </c>
      <c r="L196" s="53" t="s">
        <v>603</v>
      </c>
      <c r="M196" s="54">
        <v>39648</v>
      </c>
      <c r="N196" s="53" t="s">
        <v>600</v>
      </c>
      <c r="O196" s="54">
        <v>17123</v>
      </c>
      <c r="P196" s="68" t="s">
        <v>600</v>
      </c>
      <c r="Q196" s="69">
        <v>16582</v>
      </c>
      <c r="R196" s="68" t="s">
        <v>600</v>
      </c>
      <c r="S196" s="2">
        <v>15825</v>
      </c>
      <c r="T196" s="68" t="s">
        <v>600</v>
      </c>
      <c r="U196" s="2">
        <v>15073</v>
      </c>
      <c r="V196" s="68" t="s">
        <v>600</v>
      </c>
      <c r="W196" s="80">
        <v>14583</v>
      </c>
      <c r="X196" s="68" t="s">
        <v>600</v>
      </c>
      <c r="Y196" s="80">
        <v>14335</v>
      </c>
      <c r="Z196" s="68" t="s">
        <v>600</v>
      </c>
      <c r="AA196" s="80">
        <v>14066</v>
      </c>
      <c r="AB196" s="68" t="s">
        <v>600</v>
      </c>
      <c r="AC196" s="80">
        <v>13657</v>
      </c>
      <c r="AD196" s="68" t="s">
        <v>600</v>
      </c>
      <c r="AE196" s="80">
        <v>13162</v>
      </c>
      <c r="AF196" s="68" t="s">
        <v>600</v>
      </c>
      <c r="AG196" s="80">
        <v>12361</v>
      </c>
      <c r="AH196" s="68" t="s">
        <v>599</v>
      </c>
      <c r="AI196" s="80">
        <v>5872</v>
      </c>
      <c r="AJ196" s="68" t="s">
        <v>599</v>
      </c>
      <c r="AK196" s="80">
        <v>5669</v>
      </c>
      <c r="AL196" s="68" t="s">
        <v>599</v>
      </c>
      <c r="AM196" s="80">
        <v>5441</v>
      </c>
      <c r="AN196" s="68" t="s">
        <v>598</v>
      </c>
      <c r="AO196" s="80">
        <v>1455</v>
      </c>
    </row>
    <row r="197" spans="2:41" ht="12">
      <c r="B197" t="s">
        <v>157</v>
      </c>
      <c r="C197">
        <v>1234</v>
      </c>
      <c r="D197">
        <v>1251</v>
      </c>
      <c r="E197" s="2">
        <v>1252</v>
      </c>
      <c r="F197" t="s">
        <v>157</v>
      </c>
      <c r="G197" s="27">
        <v>1256</v>
      </c>
      <c r="H197" t="s">
        <v>180</v>
      </c>
      <c r="I197" s="2">
        <v>4765</v>
      </c>
      <c r="J197" t="s">
        <v>134</v>
      </c>
      <c r="K197" s="2">
        <v>3077</v>
      </c>
      <c r="L197" s="53" t="s">
        <v>604</v>
      </c>
      <c r="M197" s="54">
        <v>2474</v>
      </c>
      <c r="N197" s="53" t="s">
        <v>601</v>
      </c>
      <c r="O197" s="54">
        <v>6149</v>
      </c>
      <c r="P197" s="68" t="s">
        <v>601</v>
      </c>
      <c r="Q197" s="69">
        <v>6140</v>
      </c>
      <c r="R197" s="68" t="s">
        <v>601</v>
      </c>
      <c r="S197" s="2">
        <v>6090</v>
      </c>
      <c r="T197" s="68" t="s">
        <v>601</v>
      </c>
      <c r="U197" s="2">
        <v>6109</v>
      </c>
      <c r="V197" s="68" t="s">
        <v>601</v>
      </c>
      <c r="W197" s="80">
        <v>6136</v>
      </c>
      <c r="X197" s="68" t="s">
        <v>601</v>
      </c>
      <c r="Y197" s="80">
        <v>6096</v>
      </c>
      <c r="Z197" s="68" t="s">
        <v>601</v>
      </c>
      <c r="AA197" s="80">
        <v>6132</v>
      </c>
      <c r="AB197" s="68" t="s">
        <v>601</v>
      </c>
      <c r="AC197" s="80">
        <v>6031</v>
      </c>
      <c r="AD197" s="68" t="s">
        <v>601</v>
      </c>
      <c r="AE197" s="80">
        <v>5924</v>
      </c>
      <c r="AF197" s="68" t="s">
        <v>601</v>
      </c>
      <c r="AG197" s="80">
        <v>5726</v>
      </c>
      <c r="AH197" s="68" t="s">
        <v>600</v>
      </c>
      <c r="AI197" s="80">
        <v>11683</v>
      </c>
      <c r="AJ197" s="68" t="s">
        <v>600</v>
      </c>
      <c r="AK197" s="80">
        <v>9819</v>
      </c>
      <c r="AL197" s="68" t="s">
        <v>600</v>
      </c>
      <c r="AM197" s="80">
        <v>8428</v>
      </c>
      <c r="AN197" s="68" t="s">
        <v>599</v>
      </c>
      <c r="AO197" s="80">
        <v>5045</v>
      </c>
    </row>
    <row r="198" spans="2:41" ht="12">
      <c r="B198" t="s">
        <v>158</v>
      </c>
      <c r="C198">
        <v>10287</v>
      </c>
      <c r="D198">
        <v>10445</v>
      </c>
      <c r="E198" s="2">
        <v>10363</v>
      </c>
      <c r="F198" t="s">
        <v>158</v>
      </c>
      <c r="G198" s="27">
        <v>10437</v>
      </c>
      <c r="H198" t="s">
        <v>299</v>
      </c>
      <c r="I198" s="2">
        <v>1387</v>
      </c>
      <c r="J198" t="s">
        <v>135</v>
      </c>
      <c r="K198" s="2">
        <v>39627</v>
      </c>
      <c r="L198" s="53" t="s">
        <v>605</v>
      </c>
      <c r="M198" s="54">
        <v>5605</v>
      </c>
      <c r="N198" s="53" t="s">
        <v>602</v>
      </c>
      <c r="O198" s="54">
        <v>3114</v>
      </c>
      <c r="P198" s="68" t="s">
        <v>602</v>
      </c>
      <c r="Q198" s="69">
        <v>3126</v>
      </c>
      <c r="R198" s="68" t="s">
        <v>666</v>
      </c>
      <c r="S198" s="2">
        <v>30</v>
      </c>
      <c r="T198" s="68" t="s">
        <v>666</v>
      </c>
      <c r="U198" s="2">
        <v>27</v>
      </c>
      <c r="V198" s="68" t="s">
        <v>666</v>
      </c>
      <c r="W198" s="80">
        <v>28</v>
      </c>
      <c r="X198" s="68" t="s">
        <v>666</v>
      </c>
      <c r="Y198" s="80">
        <v>32</v>
      </c>
      <c r="Z198" s="68" t="s">
        <v>666</v>
      </c>
      <c r="AA198" s="80">
        <v>34</v>
      </c>
      <c r="AB198" s="68" t="s">
        <v>666</v>
      </c>
      <c r="AC198" s="80">
        <v>32</v>
      </c>
      <c r="AD198" s="68" t="s">
        <v>666</v>
      </c>
      <c r="AE198" s="80">
        <v>31</v>
      </c>
      <c r="AF198" s="68" t="s">
        <v>666</v>
      </c>
      <c r="AG198" s="80">
        <v>34</v>
      </c>
      <c r="AH198" s="68" t="s">
        <v>601</v>
      </c>
      <c r="AI198" s="80">
        <v>5560</v>
      </c>
      <c r="AJ198" s="68" t="s">
        <v>601</v>
      </c>
      <c r="AK198" s="80">
        <v>5007</v>
      </c>
      <c r="AL198" s="68" t="s">
        <v>601</v>
      </c>
      <c r="AM198" s="80">
        <v>4303</v>
      </c>
      <c r="AN198" s="68" t="s">
        <v>600</v>
      </c>
      <c r="AO198" s="80">
        <v>7297</v>
      </c>
    </row>
    <row r="199" spans="2:41" ht="12">
      <c r="B199" t="s">
        <v>159</v>
      </c>
      <c r="C199">
        <v>13186</v>
      </c>
      <c r="D199">
        <v>13408</v>
      </c>
      <c r="E199" s="2">
        <v>13371</v>
      </c>
      <c r="F199" t="s">
        <v>159</v>
      </c>
      <c r="G199" s="27">
        <v>13258</v>
      </c>
      <c r="H199" t="s">
        <v>139</v>
      </c>
      <c r="I199" s="2">
        <v>4795</v>
      </c>
      <c r="J199" t="s">
        <v>136</v>
      </c>
      <c r="K199" s="2">
        <v>2501</v>
      </c>
      <c r="L199" s="53" t="s">
        <v>606</v>
      </c>
      <c r="M199" s="54">
        <v>7817</v>
      </c>
      <c r="N199" s="53" t="s">
        <v>603</v>
      </c>
      <c r="O199" s="54">
        <v>39793</v>
      </c>
      <c r="P199" s="68" t="s">
        <v>603</v>
      </c>
      <c r="Q199" s="69">
        <v>40964</v>
      </c>
      <c r="R199" s="68" t="s">
        <v>602</v>
      </c>
      <c r="S199" s="2">
        <v>3109</v>
      </c>
      <c r="T199" s="68" t="s">
        <v>602</v>
      </c>
      <c r="U199" s="2">
        <v>3126</v>
      </c>
      <c r="V199" s="68" t="s">
        <v>602</v>
      </c>
      <c r="W199" s="80">
        <v>3130</v>
      </c>
      <c r="X199" s="68" t="s">
        <v>602</v>
      </c>
      <c r="Y199" s="80">
        <v>3134</v>
      </c>
      <c r="Z199" s="68" t="s">
        <v>602</v>
      </c>
      <c r="AA199" s="80">
        <v>3101</v>
      </c>
      <c r="AB199" s="68" t="s">
        <v>602</v>
      </c>
      <c r="AC199" s="80">
        <v>3051</v>
      </c>
      <c r="AD199" s="68" t="s">
        <v>602</v>
      </c>
      <c r="AE199" s="80">
        <v>3002</v>
      </c>
      <c r="AF199" s="68" t="s">
        <v>602</v>
      </c>
      <c r="AG199" s="80">
        <v>2964</v>
      </c>
      <c r="AH199" s="68" t="s">
        <v>666</v>
      </c>
      <c r="AI199" s="80">
        <v>34</v>
      </c>
      <c r="AJ199" s="68" t="s">
        <v>666</v>
      </c>
      <c r="AK199" s="80">
        <v>32</v>
      </c>
      <c r="AL199" s="68" t="s">
        <v>666</v>
      </c>
      <c r="AM199" s="80">
        <v>31</v>
      </c>
      <c r="AN199" s="68" t="s">
        <v>601</v>
      </c>
      <c r="AO199" s="80">
        <v>3725</v>
      </c>
    </row>
    <row r="200" spans="2:41" ht="12">
      <c r="B200" t="s">
        <v>205</v>
      </c>
      <c r="C200">
        <v>5346</v>
      </c>
      <c r="D200">
        <v>5614</v>
      </c>
      <c r="E200" s="2">
        <v>5823</v>
      </c>
      <c r="F200" t="s">
        <v>205</v>
      </c>
      <c r="G200" s="27">
        <v>5905</v>
      </c>
      <c r="H200" t="s">
        <v>140</v>
      </c>
      <c r="I200" s="2">
        <v>4861</v>
      </c>
      <c r="J200" t="s">
        <v>138</v>
      </c>
      <c r="K200" s="2">
        <v>6159</v>
      </c>
      <c r="L200" s="53" t="s">
        <v>607</v>
      </c>
      <c r="M200" s="54">
        <v>1680</v>
      </c>
      <c r="N200" s="53" t="s">
        <v>604</v>
      </c>
      <c r="O200" s="54">
        <v>2434</v>
      </c>
      <c r="P200" s="68" t="s">
        <v>604</v>
      </c>
      <c r="Q200" s="69">
        <v>2412</v>
      </c>
      <c r="R200" s="68" t="s">
        <v>603</v>
      </c>
      <c r="S200" s="2">
        <v>40660</v>
      </c>
      <c r="T200" s="68" t="s">
        <v>603</v>
      </c>
      <c r="U200" s="2">
        <v>40900</v>
      </c>
      <c r="V200" s="68" t="s">
        <v>603</v>
      </c>
      <c r="W200" s="80">
        <v>40961</v>
      </c>
      <c r="X200" s="68" t="s">
        <v>603</v>
      </c>
      <c r="Y200" s="80">
        <v>40378</v>
      </c>
      <c r="Z200" s="68" t="s">
        <v>603</v>
      </c>
      <c r="AA200" s="80">
        <v>40561</v>
      </c>
      <c r="AB200" s="68" t="s">
        <v>603</v>
      </c>
      <c r="AC200" s="80">
        <v>40106</v>
      </c>
      <c r="AD200" s="68" t="s">
        <v>603</v>
      </c>
      <c r="AE200" s="80">
        <v>38739</v>
      </c>
      <c r="AF200" s="68" t="s">
        <v>603</v>
      </c>
      <c r="AG200" s="80">
        <v>37965</v>
      </c>
      <c r="AH200" s="68" t="s">
        <v>602</v>
      </c>
      <c r="AI200" s="80">
        <v>2962</v>
      </c>
      <c r="AJ200" s="68" t="s">
        <v>602</v>
      </c>
      <c r="AK200" s="80">
        <v>2854</v>
      </c>
      <c r="AL200" s="68" t="s">
        <v>602</v>
      </c>
      <c r="AM200" s="80">
        <v>2749</v>
      </c>
      <c r="AN200" s="68" t="s">
        <v>666</v>
      </c>
      <c r="AO200" s="80">
        <v>30</v>
      </c>
    </row>
    <row r="201" spans="2:41" ht="12">
      <c r="B201" t="s">
        <v>160</v>
      </c>
      <c r="C201">
        <v>510</v>
      </c>
      <c r="D201">
        <v>541</v>
      </c>
      <c r="E201" s="2">
        <v>557</v>
      </c>
      <c r="F201" t="s">
        <v>160</v>
      </c>
      <c r="G201" s="27">
        <v>560</v>
      </c>
      <c r="H201" t="s">
        <v>141</v>
      </c>
      <c r="I201" s="2">
        <v>18190</v>
      </c>
      <c r="J201" t="s">
        <v>137</v>
      </c>
      <c r="K201" s="2">
        <v>8700</v>
      </c>
      <c r="L201" s="53" t="s">
        <v>608</v>
      </c>
      <c r="M201" s="54">
        <v>3552</v>
      </c>
      <c r="N201" s="53" t="s">
        <v>605</v>
      </c>
      <c r="O201" s="54">
        <v>5395</v>
      </c>
      <c r="P201" s="68" t="s">
        <v>605</v>
      </c>
      <c r="Q201" s="69">
        <v>5289</v>
      </c>
      <c r="R201" s="68" t="s">
        <v>604</v>
      </c>
      <c r="S201" s="2">
        <v>2441</v>
      </c>
      <c r="T201" s="68" t="s">
        <v>604</v>
      </c>
      <c r="U201" s="2">
        <v>2412</v>
      </c>
      <c r="V201" s="68" t="s">
        <v>604</v>
      </c>
      <c r="W201" s="80">
        <v>2405</v>
      </c>
      <c r="X201" s="68" t="s">
        <v>604</v>
      </c>
      <c r="Y201" s="80">
        <v>2390</v>
      </c>
      <c r="Z201" s="68" t="s">
        <v>604</v>
      </c>
      <c r="AA201" s="80">
        <v>2438</v>
      </c>
      <c r="AB201" s="68" t="s">
        <v>604</v>
      </c>
      <c r="AC201" s="80">
        <v>2463</v>
      </c>
      <c r="AD201" s="68" t="s">
        <v>604</v>
      </c>
      <c r="AE201" s="80">
        <v>2454</v>
      </c>
      <c r="AF201" s="68" t="s">
        <v>604</v>
      </c>
      <c r="AG201" s="80">
        <v>2471</v>
      </c>
      <c r="AH201" s="68" t="s">
        <v>603</v>
      </c>
      <c r="AI201" s="80">
        <v>36668</v>
      </c>
      <c r="AJ201" s="68" t="s">
        <v>603</v>
      </c>
      <c r="AK201" s="80">
        <v>34602</v>
      </c>
      <c r="AL201" s="68" t="s">
        <v>603</v>
      </c>
      <c r="AM201" s="80">
        <v>31513</v>
      </c>
      <c r="AN201" s="68" t="s">
        <v>602</v>
      </c>
      <c r="AO201" s="80">
        <v>2525</v>
      </c>
    </row>
    <row r="202" spans="2:41" ht="12">
      <c r="B202" t="s">
        <v>187</v>
      </c>
      <c r="C202">
        <v>1831</v>
      </c>
      <c r="D202">
        <v>1920</v>
      </c>
      <c r="E202" s="2">
        <v>1980</v>
      </c>
      <c r="F202" t="s">
        <v>187</v>
      </c>
      <c r="G202" s="27">
        <v>1978</v>
      </c>
      <c r="H202" t="s">
        <v>186</v>
      </c>
      <c r="I202" s="2">
        <v>2313</v>
      </c>
      <c r="J202" t="s">
        <v>181</v>
      </c>
      <c r="K202" s="2">
        <v>1963</v>
      </c>
      <c r="L202" s="53" t="s">
        <v>609</v>
      </c>
      <c r="M202" s="54">
        <v>0</v>
      </c>
      <c r="N202" s="53" t="s">
        <v>606</v>
      </c>
      <c r="O202" s="54">
        <v>7379</v>
      </c>
      <c r="P202" s="68" t="s">
        <v>606</v>
      </c>
      <c r="Q202" s="69">
        <v>6960</v>
      </c>
      <c r="R202" s="68" t="s">
        <v>605</v>
      </c>
      <c r="S202" s="2">
        <v>4834</v>
      </c>
      <c r="T202" s="68" t="s">
        <v>605</v>
      </c>
      <c r="U202" s="2">
        <v>4605</v>
      </c>
      <c r="V202" s="68" t="s">
        <v>605</v>
      </c>
      <c r="W202" s="80">
        <v>4595</v>
      </c>
      <c r="X202" s="68" t="s">
        <v>605</v>
      </c>
      <c r="Y202" s="80">
        <v>4706</v>
      </c>
      <c r="Z202" s="68" t="s">
        <v>605</v>
      </c>
      <c r="AA202" s="80">
        <v>4692</v>
      </c>
      <c r="AB202" s="68" t="s">
        <v>605</v>
      </c>
      <c r="AC202" s="80">
        <v>4692</v>
      </c>
      <c r="AD202" s="68" t="s">
        <v>605</v>
      </c>
      <c r="AE202" s="80">
        <v>4607</v>
      </c>
      <c r="AF202" s="68" t="s">
        <v>605</v>
      </c>
      <c r="AG202" s="80">
        <v>4607</v>
      </c>
      <c r="AH202" s="68" t="s">
        <v>604</v>
      </c>
      <c r="AI202" s="80">
        <v>2429</v>
      </c>
      <c r="AJ202" s="68" t="s">
        <v>604</v>
      </c>
      <c r="AK202" s="80">
        <v>2300</v>
      </c>
      <c r="AL202" s="68" t="s">
        <v>604</v>
      </c>
      <c r="AM202" s="80">
        <v>2173</v>
      </c>
      <c r="AN202" s="68" t="s">
        <v>603</v>
      </c>
      <c r="AO202" s="80">
        <v>26436</v>
      </c>
    </row>
    <row r="203" spans="2:41" ht="12">
      <c r="B203" t="s">
        <v>161</v>
      </c>
      <c r="C203">
        <v>3250</v>
      </c>
      <c r="D203">
        <v>3382</v>
      </c>
      <c r="E203" s="2">
        <v>3344</v>
      </c>
      <c r="F203" t="s">
        <v>161</v>
      </c>
      <c r="G203" s="27">
        <v>3410</v>
      </c>
      <c r="H203" t="s">
        <v>142</v>
      </c>
      <c r="I203" s="2">
        <v>8932</v>
      </c>
      <c r="J203" t="s">
        <v>180</v>
      </c>
      <c r="K203" s="2">
        <v>4021</v>
      </c>
      <c r="L203" s="53" t="s">
        <v>610</v>
      </c>
      <c r="M203" s="54">
        <v>1365</v>
      </c>
      <c r="N203" s="53" t="s">
        <v>607</v>
      </c>
      <c r="O203" s="54">
        <v>1496</v>
      </c>
      <c r="P203" s="68" t="s">
        <v>607</v>
      </c>
      <c r="Q203" s="69">
        <v>1443</v>
      </c>
      <c r="R203" s="68" t="s">
        <v>606</v>
      </c>
      <c r="S203" s="2">
        <v>6621</v>
      </c>
      <c r="T203" s="68" t="s">
        <v>606</v>
      </c>
      <c r="U203" s="2">
        <v>5979</v>
      </c>
      <c r="V203" s="68" t="s">
        <v>606</v>
      </c>
      <c r="W203" s="80">
        <v>5915</v>
      </c>
      <c r="X203" s="68" t="s">
        <v>606</v>
      </c>
      <c r="Y203" s="80">
        <v>5979</v>
      </c>
      <c r="Z203" s="68" t="s">
        <v>606</v>
      </c>
      <c r="AA203" s="80">
        <v>5951</v>
      </c>
      <c r="AB203" s="68" t="s">
        <v>606</v>
      </c>
      <c r="AC203" s="80">
        <v>5878</v>
      </c>
      <c r="AD203" s="68" t="s">
        <v>606</v>
      </c>
      <c r="AE203" s="80">
        <v>5774</v>
      </c>
      <c r="AF203" s="68" t="s">
        <v>606</v>
      </c>
      <c r="AG203" s="80">
        <v>5638</v>
      </c>
      <c r="AH203" s="68" t="s">
        <v>605</v>
      </c>
      <c r="AI203" s="80">
        <v>4430</v>
      </c>
      <c r="AJ203" s="68" t="s">
        <v>605</v>
      </c>
      <c r="AK203" s="80">
        <v>4233</v>
      </c>
      <c r="AL203" s="68" t="s">
        <v>605</v>
      </c>
      <c r="AM203" s="80">
        <v>3989</v>
      </c>
      <c r="AN203" s="68" t="s">
        <v>604</v>
      </c>
      <c r="AO203" s="80">
        <v>1976</v>
      </c>
    </row>
    <row r="204" spans="2:41" ht="12">
      <c r="B204" t="s">
        <v>189</v>
      </c>
      <c r="C204">
        <v>3690</v>
      </c>
      <c r="D204">
        <v>3928</v>
      </c>
      <c r="E204" s="2">
        <v>3979</v>
      </c>
      <c r="F204" t="s">
        <v>189</v>
      </c>
      <c r="G204" s="27">
        <v>4046</v>
      </c>
      <c r="H204" t="s">
        <v>143</v>
      </c>
      <c r="I204" s="2">
        <v>1965</v>
      </c>
      <c r="J204" t="s">
        <v>299</v>
      </c>
      <c r="K204" s="2">
        <v>1384</v>
      </c>
      <c r="L204" s="53" t="s">
        <v>611</v>
      </c>
      <c r="M204" s="54">
        <v>3654</v>
      </c>
      <c r="N204" s="53" t="s">
        <v>608</v>
      </c>
      <c r="O204" s="54">
        <v>3256</v>
      </c>
      <c r="P204" s="68" t="s">
        <v>608</v>
      </c>
      <c r="Q204" s="69">
        <v>3078</v>
      </c>
      <c r="R204" s="68" t="s">
        <v>607</v>
      </c>
      <c r="S204" s="2">
        <v>1397</v>
      </c>
      <c r="T204" s="68" t="s">
        <v>607</v>
      </c>
      <c r="U204" s="2">
        <v>1142</v>
      </c>
      <c r="V204" s="68" t="s">
        <v>607</v>
      </c>
      <c r="W204" s="80">
        <v>1047</v>
      </c>
      <c r="X204" s="68" t="s">
        <v>607</v>
      </c>
      <c r="Y204" s="80">
        <v>1071</v>
      </c>
      <c r="Z204" s="68" t="s">
        <v>607</v>
      </c>
      <c r="AA204" s="80">
        <v>1039</v>
      </c>
      <c r="AB204" s="68" t="s">
        <v>607</v>
      </c>
      <c r="AC204" s="80">
        <v>1013</v>
      </c>
      <c r="AD204" s="68" t="s">
        <v>607</v>
      </c>
      <c r="AE204" s="80">
        <v>1018</v>
      </c>
      <c r="AF204" s="68" t="s">
        <v>607</v>
      </c>
      <c r="AG204" s="80">
        <v>1054</v>
      </c>
      <c r="AH204" s="68" t="s">
        <v>606</v>
      </c>
      <c r="AI204" s="80">
        <v>5476</v>
      </c>
      <c r="AJ204" s="68" t="s">
        <v>606</v>
      </c>
      <c r="AK204" s="80">
        <v>5199</v>
      </c>
      <c r="AL204" s="68" t="s">
        <v>606</v>
      </c>
      <c r="AM204" s="80">
        <v>4875</v>
      </c>
      <c r="AN204" s="68" t="s">
        <v>605</v>
      </c>
      <c r="AO204" s="80">
        <v>3716</v>
      </c>
    </row>
    <row r="205" spans="2:41" ht="12">
      <c r="B205" t="s">
        <v>162</v>
      </c>
      <c r="C205">
        <v>18691</v>
      </c>
      <c r="D205">
        <v>18994</v>
      </c>
      <c r="E205" s="2">
        <v>19125</v>
      </c>
      <c r="F205" t="s">
        <v>162</v>
      </c>
      <c r="G205" s="27">
        <v>19163</v>
      </c>
      <c r="H205" t="s">
        <v>204</v>
      </c>
      <c r="I205" s="2">
        <v>2310</v>
      </c>
      <c r="J205" t="s">
        <v>139</v>
      </c>
      <c r="K205" s="2">
        <v>4363</v>
      </c>
      <c r="L205" s="53" t="s">
        <v>612</v>
      </c>
      <c r="M205" s="54">
        <v>5007</v>
      </c>
      <c r="N205" s="53" t="s">
        <v>609</v>
      </c>
      <c r="O205" s="54">
        <v>0</v>
      </c>
      <c r="P205" s="68" t="s">
        <v>609</v>
      </c>
      <c r="Q205" s="69">
        <v>0</v>
      </c>
      <c r="R205" s="68" t="s">
        <v>608</v>
      </c>
      <c r="S205" s="2">
        <v>2781</v>
      </c>
      <c r="T205" s="68" t="s">
        <v>608</v>
      </c>
      <c r="U205" s="2">
        <v>2274</v>
      </c>
      <c r="V205" s="68" t="s">
        <v>608</v>
      </c>
      <c r="W205" s="80">
        <v>2217</v>
      </c>
      <c r="X205" s="68" t="s">
        <v>608</v>
      </c>
      <c r="Y205" s="80">
        <v>2244</v>
      </c>
      <c r="Z205" s="68" t="s">
        <v>608</v>
      </c>
      <c r="AA205" s="80">
        <v>2253</v>
      </c>
      <c r="AB205" s="68" t="s">
        <v>608</v>
      </c>
      <c r="AC205" s="80">
        <v>2229</v>
      </c>
      <c r="AD205" s="68" t="s">
        <v>608</v>
      </c>
      <c r="AE205" s="80">
        <v>2231</v>
      </c>
      <c r="AF205" s="68" t="s">
        <v>608</v>
      </c>
      <c r="AG205" s="80">
        <v>2269</v>
      </c>
      <c r="AH205" s="68" t="s">
        <v>607</v>
      </c>
      <c r="AI205" s="80">
        <v>1061</v>
      </c>
      <c r="AJ205" s="68" t="s">
        <v>607</v>
      </c>
      <c r="AK205" s="80">
        <v>988</v>
      </c>
      <c r="AL205" s="68" t="s">
        <v>607</v>
      </c>
      <c r="AM205" s="80">
        <v>919</v>
      </c>
      <c r="AN205" s="68" t="s">
        <v>606</v>
      </c>
      <c r="AO205" s="80">
        <v>4398</v>
      </c>
    </row>
    <row r="206" spans="2:41" ht="12">
      <c r="B206" t="s">
        <v>163</v>
      </c>
      <c r="C206">
        <v>458</v>
      </c>
      <c r="D206">
        <v>477</v>
      </c>
      <c r="E206" s="2">
        <v>508</v>
      </c>
      <c r="F206" t="s">
        <v>163</v>
      </c>
      <c r="G206" s="27">
        <v>518</v>
      </c>
      <c r="H206" t="s">
        <v>144</v>
      </c>
      <c r="I206" s="2">
        <v>1440</v>
      </c>
      <c r="J206" t="s">
        <v>140</v>
      </c>
      <c r="K206" s="2">
        <v>4937</v>
      </c>
      <c r="L206" s="53" t="s">
        <v>613</v>
      </c>
      <c r="M206" s="54">
        <v>16837</v>
      </c>
      <c r="N206" s="53" t="s">
        <v>610</v>
      </c>
      <c r="O206" s="54">
        <v>1339</v>
      </c>
      <c r="P206" s="68" t="s">
        <v>610</v>
      </c>
      <c r="Q206" s="69">
        <v>1340</v>
      </c>
      <c r="R206" s="68" t="s">
        <v>609</v>
      </c>
      <c r="S206" s="2">
        <v>0</v>
      </c>
      <c r="T206" s="68" t="s">
        <v>609</v>
      </c>
      <c r="U206" s="2">
        <v>0</v>
      </c>
      <c r="V206" s="68" t="s">
        <v>609</v>
      </c>
      <c r="W206" s="80">
        <v>0</v>
      </c>
      <c r="X206" s="68" t="s">
        <v>609</v>
      </c>
      <c r="Y206" s="80">
        <v>0</v>
      </c>
      <c r="Z206" s="68" t="s">
        <v>609</v>
      </c>
      <c r="AA206" s="80">
        <v>0</v>
      </c>
      <c r="AB206" s="68" t="s">
        <v>609</v>
      </c>
      <c r="AC206" s="80">
        <v>0</v>
      </c>
      <c r="AD206" s="68" t="s">
        <v>609</v>
      </c>
      <c r="AE206" s="80">
        <v>0</v>
      </c>
      <c r="AF206" s="68" t="s">
        <v>609</v>
      </c>
      <c r="AG206" s="80">
        <v>0</v>
      </c>
      <c r="AH206" s="68" t="s">
        <v>608</v>
      </c>
      <c r="AI206" s="80">
        <v>2278</v>
      </c>
      <c r="AJ206" s="68" t="s">
        <v>608</v>
      </c>
      <c r="AK206" s="80">
        <v>2190</v>
      </c>
      <c r="AL206" s="68" t="s">
        <v>608</v>
      </c>
      <c r="AM206" s="80">
        <v>2058</v>
      </c>
      <c r="AN206" s="68" t="s">
        <v>607</v>
      </c>
      <c r="AO206" s="80">
        <v>846</v>
      </c>
    </row>
    <row r="207" spans="2:41" ht="12">
      <c r="B207" t="s">
        <v>164</v>
      </c>
      <c r="C207">
        <v>4251</v>
      </c>
      <c r="D207">
        <v>4268</v>
      </c>
      <c r="E207" s="2">
        <v>4151</v>
      </c>
      <c r="F207" t="s">
        <v>164</v>
      </c>
      <c r="G207" s="27">
        <v>4110</v>
      </c>
      <c r="H207" t="s">
        <v>203</v>
      </c>
      <c r="I207" s="2">
        <v>3059</v>
      </c>
      <c r="J207" t="s">
        <v>141</v>
      </c>
      <c r="K207" s="2">
        <v>18323</v>
      </c>
      <c r="L207" s="53" t="s">
        <v>614</v>
      </c>
      <c r="M207" s="54">
        <v>2310</v>
      </c>
      <c r="N207" s="53" t="s">
        <v>611</v>
      </c>
      <c r="O207" s="54">
        <v>3332</v>
      </c>
      <c r="P207" s="68" t="s">
        <v>611</v>
      </c>
      <c r="Q207" s="69">
        <v>3211</v>
      </c>
      <c r="R207" s="68" t="s">
        <v>610</v>
      </c>
      <c r="S207" s="2">
        <v>1315</v>
      </c>
      <c r="T207" s="68" t="s">
        <v>610</v>
      </c>
      <c r="U207" s="2">
        <v>1285</v>
      </c>
      <c r="V207" s="68" t="s">
        <v>610</v>
      </c>
      <c r="W207" s="80">
        <v>1250</v>
      </c>
      <c r="X207" s="68" t="s">
        <v>610</v>
      </c>
      <c r="Y207" s="80">
        <v>1249</v>
      </c>
      <c r="Z207" s="68" t="s">
        <v>610</v>
      </c>
      <c r="AA207" s="80">
        <v>1222</v>
      </c>
      <c r="AB207" s="68" t="s">
        <v>610</v>
      </c>
      <c r="AC207" s="80">
        <v>1167</v>
      </c>
      <c r="AD207" s="68" t="s">
        <v>610</v>
      </c>
      <c r="AE207" s="80">
        <v>1121</v>
      </c>
      <c r="AF207" s="68" t="s">
        <v>610</v>
      </c>
      <c r="AG207" s="80">
        <v>1028</v>
      </c>
      <c r="AH207" s="68" t="s">
        <v>610</v>
      </c>
      <c r="AI207" s="80">
        <v>1018</v>
      </c>
      <c r="AJ207" s="68" t="s">
        <v>610</v>
      </c>
      <c r="AK207" s="80">
        <v>916</v>
      </c>
      <c r="AL207" s="68" t="s">
        <v>610</v>
      </c>
      <c r="AM207" s="80">
        <v>797</v>
      </c>
      <c r="AN207" s="68" t="s">
        <v>608</v>
      </c>
      <c r="AO207" s="80">
        <v>1900</v>
      </c>
    </row>
    <row r="208" spans="2:41" ht="12">
      <c r="B208" t="s">
        <v>165</v>
      </c>
      <c r="C208">
        <v>753</v>
      </c>
      <c r="D208">
        <v>800</v>
      </c>
      <c r="E208" s="2">
        <v>807</v>
      </c>
      <c r="F208" t="s">
        <v>165</v>
      </c>
      <c r="G208" s="27">
        <v>827</v>
      </c>
      <c r="H208" t="s">
        <v>279</v>
      </c>
      <c r="I208" s="2">
        <v>0</v>
      </c>
      <c r="J208" t="s">
        <v>186</v>
      </c>
      <c r="K208" s="2">
        <v>2335</v>
      </c>
      <c r="L208" s="53" t="s">
        <v>615</v>
      </c>
      <c r="M208" s="54">
        <v>6348</v>
      </c>
      <c r="N208" s="53" t="s">
        <v>612</v>
      </c>
      <c r="O208" s="54">
        <v>5047</v>
      </c>
      <c r="P208" s="68" t="s">
        <v>612</v>
      </c>
      <c r="Q208" s="69">
        <v>5101</v>
      </c>
      <c r="R208" s="68" t="s">
        <v>611</v>
      </c>
      <c r="S208" s="2">
        <v>2926</v>
      </c>
      <c r="T208" s="68" t="s">
        <v>611</v>
      </c>
      <c r="U208" s="2">
        <v>2748</v>
      </c>
      <c r="V208" s="68" t="s">
        <v>611</v>
      </c>
      <c r="W208" s="80">
        <v>2681</v>
      </c>
      <c r="X208" s="68" t="s">
        <v>611</v>
      </c>
      <c r="Y208" s="80">
        <v>2610</v>
      </c>
      <c r="Z208" s="68" t="s">
        <v>611</v>
      </c>
      <c r="AA208" s="80">
        <v>2590</v>
      </c>
      <c r="AB208" s="68" t="s">
        <v>611</v>
      </c>
      <c r="AC208" s="80">
        <v>2664</v>
      </c>
      <c r="AD208" s="68" t="s">
        <v>611</v>
      </c>
      <c r="AE208" s="80">
        <v>2728</v>
      </c>
      <c r="AF208" s="68" t="s">
        <v>611</v>
      </c>
      <c r="AG208" s="80">
        <v>2727</v>
      </c>
      <c r="AH208" s="68" t="s">
        <v>611</v>
      </c>
      <c r="AI208" s="80">
        <v>2647</v>
      </c>
      <c r="AJ208" s="68" t="s">
        <v>611</v>
      </c>
      <c r="AK208" s="80">
        <v>2502</v>
      </c>
      <c r="AL208" s="68" t="s">
        <v>611</v>
      </c>
      <c r="AM208" s="80">
        <v>2416</v>
      </c>
      <c r="AN208" s="68" t="s">
        <v>610</v>
      </c>
      <c r="AO208" s="80">
        <v>701</v>
      </c>
    </row>
    <row r="209" spans="2:41" ht="12">
      <c r="B209" t="s">
        <v>166</v>
      </c>
      <c r="C209">
        <v>6365</v>
      </c>
      <c r="D209">
        <v>6449</v>
      </c>
      <c r="E209" s="2">
        <v>6466</v>
      </c>
      <c r="F209" t="s">
        <v>166</v>
      </c>
      <c r="G209" s="27">
        <v>6463</v>
      </c>
      <c r="H209" t="s">
        <v>145</v>
      </c>
      <c r="I209" s="2">
        <v>5720</v>
      </c>
      <c r="J209" t="s">
        <v>142</v>
      </c>
      <c r="K209" s="2">
        <v>7205</v>
      </c>
      <c r="L209" s="53" t="s">
        <v>616</v>
      </c>
      <c r="M209" s="54">
        <v>1417</v>
      </c>
      <c r="N209" s="53" t="s">
        <v>613</v>
      </c>
      <c r="O209" s="54">
        <v>15493</v>
      </c>
      <c r="P209" s="68" t="s">
        <v>613</v>
      </c>
      <c r="Q209" s="69">
        <v>14761</v>
      </c>
      <c r="R209" s="68" t="s">
        <v>612</v>
      </c>
      <c r="S209" s="2">
        <v>5088</v>
      </c>
      <c r="T209" s="68" t="s">
        <v>612</v>
      </c>
      <c r="U209" s="2">
        <v>5126</v>
      </c>
      <c r="V209" s="68" t="s">
        <v>612</v>
      </c>
      <c r="W209" s="80">
        <v>5182</v>
      </c>
      <c r="X209" s="68" t="s">
        <v>612</v>
      </c>
      <c r="Y209" s="80">
        <v>5200</v>
      </c>
      <c r="Z209" s="68" t="s">
        <v>612</v>
      </c>
      <c r="AA209" s="80">
        <v>5202</v>
      </c>
      <c r="AB209" s="68" t="s">
        <v>612</v>
      </c>
      <c r="AC209" s="80">
        <v>5266</v>
      </c>
      <c r="AD209" s="68" t="s">
        <v>612</v>
      </c>
      <c r="AE209" s="80">
        <v>5282</v>
      </c>
      <c r="AF209" s="68" t="s">
        <v>612</v>
      </c>
      <c r="AG209" s="80">
        <v>5250</v>
      </c>
      <c r="AH209" s="68" t="s">
        <v>612</v>
      </c>
      <c r="AI209" s="80">
        <v>5216</v>
      </c>
      <c r="AJ209" s="68" t="s">
        <v>612</v>
      </c>
      <c r="AK209" s="80">
        <v>5068</v>
      </c>
      <c r="AL209" s="68" t="s">
        <v>612</v>
      </c>
      <c r="AM209" s="80">
        <v>4932</v>
      </c>
      <c r="AN209" s="68" t="s">
        <v>611</v>
      </c>
      <c r="AO209" s="80">
        <v>2216</v>
      </c>
    </row>
    <row r="210" spans="2:41" ht="12">
      <c r="B210" t="s">
        <v>167</v>
      </c>
      <c r="C210">
        <v>2685</v>
      </c>
      <c r="D210">
        <v>2706</v>
      </c>
      <c r="E210" s="2">
        <v>2686</v>
      </c>
      <c r="F210" t="s">
        <v>167</v>
      </c>
      <c r="G210" s="27">
        <v>2679</v>
      </c>
      <c r="H210" t="s">
        <v>146</v>
      </c>
      <c r="I210" s="2">
        <v>7178</v>
      </c>
      <c r="J210" t="s">
        <v>143</v>
      </c>
      <c r="K210" s="2">
        <v>1568</v>
      </c>
      <c r="L210" s="53" t="s">
        <v>617</v>
      </c>
      <c r="M210" s="54">
        <v>2324</v>
      </c>
      <c r="N210" s="53" t="s">
        <v>614</v>
      </c>
      <c r="O210" s="54">
        <v>2315</v>
      </c>
      <c r="P210" s="68" t="s">
        <v>614</v>
      </c>
      <c r="Q210" s="69">
        <v>2315</v>
      </c>
      <c r="R210" s="68" t="s">
        <v>613</v>
      </c>
      <c r="S210" s="2">
        <v>13697</v>
      </c>
      <c r="T210" s="68" t="s">
        <v>613</v>
      </c>
      <c r="U210" s="2">
        <v>12494</v>
      </c>
      <c r="V210" s="68" t="s">
        <v>613</v>
      </c>
      <c r="W210" s="80">
        <v>12571</v>
      </c>
      <c r="X210" s="68" t="s">
        <v>613</v>
      </c>
      <c r="Y210" s="80">
        <v>12348</v>
      </c>
      <c r="Z210" s="68" t="s">
        <v>613</v>
      </c>
      <c r="AA210" s="80">
        <v>12100</v>
      </c>
      <c r="AB210" s="68" t="s">
        <v>613</v>
      </c>
      <c r="AC210" s="80">
        <v>11986</v>
      </c>
      <c r="AD210" s="68" t="s">
        <v>613</v>
      </c>
      <c r="AE210" s="80">
        <v>11712</v>
      </c>
      <c r="AF210" s="68" t="s">
        <v>613</v>
      </c>
      <c r="AG210" s="80">
        <v>11631</v>
      </c>
      <c r="AH210" s="68" t="s">
        <v>613</v>
      </c>
      <c r="AI210" s="80">
        <v>11150</v>
      </c>
      <c r="AJ210" s="68" t="s">
        <v>613</v>
      </c>
      <c r="AK210" s="80">
        <v>10409</v>
      </c>
      <c r="AL210" s="68" t="s">
        <v>613</v>
      </c>
      <c r="AM210" s="80">
        <v>9720</v>
      </c>
      <c r="AN210" s="68" t="s">
        <v>612</v>
      </c>
      <c r="AO210" s="80">
        <v>4603</v>
      </c>
    </row>
    <row r="211" spans="2:41" ht="12">
      <c r="B211" t="s">
        <v>168</v>
      </c>
      <c r="C211">
        <v>6313</v>
      </c>
      <c r="D211">
        <v>6434</v>
      </c>
      <c r="E211" s="2">
        <v>6518</v>
      </c>
      <c r="F211" t="s">
        <v>168</v>
      </c>
      <c r="G211" s="27">
        <v>6538</v>
      </c>
      <c r="H211" t="s">
        <v>147</v>
      </c>
      <c r="I211" s="2">
        <v>14196</v>
      </c>
      <c r="J211" t="s">
        <v>204</v>
      </c>
      <c r="K211" s="2">
        <v>2324</v>
      </c>
      <c r="L211" s="53" t="s">
        <v>618</v>
      </c>
      <c r="M211" s="54">
        <v>1663</v>
      </c>
      <c r="N211" s="53" t="s">
        <v>615</v>
      </c>
      <c r="O211" s="54">
        <v>6053</v>
      </c>
      <c r="P211" s="68" t="s">
        <v>615</v>
      </c>
      <c r="Q211" s="69">
        <v>5917</v>
      </c>
      <c r="R211" s="68" t="s">
        <v>614</v>
      </c>
      <c r="S211" s="2">
        <v>2303</v>
      </c>
      <c r="T211" s="68" t="s">
        <v>614</v>
      </c>
      <c r="U211" s="2">
        <v>2370</v>
      </c>
      <c r="V211" s="68" t="s">
        <v>614</v>
      </c>
      <c r="W211" s="80">
        <v>2362</v>
      </c>
      <c r="X211" s="68" t="s">
        <v>614</v>
      </c>
      <c r="Y211" s="80">
        <v>2360</v>
      </c>
      <c r="Z211" s="68" t="s">
        <v>614</v>
      </c>
      <c r="AA211" s="80">
        <v>2333</v>
      </c>
      <c r="AB211" s="68" t="s">
        <v>614</v>
      </c>
      <c r="AC211" s="80">
        <v>2402</v>
      </c>
      <c r="AD211" s="68" t="s">
        <v>614</v>
      </c>
      <c r="AE211" s="80">
        <v>2375</v>
      </c>
      <c r="AF211" s="68" t="s">
        <v>614</v>
      </c>
      <c r="AG211" s="80">
        <v>2329</v>
      </c>
      <c r="AH211" s="68" t="s">
        <v>614</v>
      </c>
      <c r="AI211" s="80">
        <v>2305</v>
      </c>
      <c r="AJ211" s="68" t="s">
        <v>614</v>
      </c>
      <c r="AK211" s="80">
        <v>2249</v>
      </c>
      <c r="AL211" s="68" t="s">
        <v>614</v>
      </c>
      <c r="AM211" s="80">
        <v>2153</v>
      </c>
      <c r="AN211" s="68" t="s">
        <v>613</v>
      </c>
      <c r="AO211" s="80">
        <v>8787</v>
      </c>
    </row>
    <row r="212" spans="2:41" ht="12">
      <c r="B212" t="s">
        <v>169</v>
      </c>
      <c r="C212">
        <v>6175</v>
      </c>
      <c r="D212">
        <v>6134</v>
      </c>
      <c r="E212" s="2">
        <v>6032</v>
      </c>
      <c r="F212" t="s">
        <v>169</v>
      </c>
      <c r="G212" s="27">
        <v>5854</v>
      </c>
      <c r="H212" t="s">
        <v>148</v>
      </c>
      <c r="I212" s="2">
        <v>3398</v>
      </c>
      <c r="J212" t="s">
        <v>144</v>
      </c>
      <c r="K212" s="2">
        <v>1567</v>
      </c>
      <c r="L212" s="53" t="s">
        <v>619</v>
      </c>
      <c r="M212" s="54">
        <v>2315</v>
      </c>
      <c r="N212" s="53" t="s">
        <v>616</v>
      </c>
      <c r="O212" s="54">
        <v>1274</v>
      </c>
      <c r="P212" s="68" t="s">
        <v>616</v>
      </c>
      <c r="Q212" s="69">
        <v>1178</v>
      </c>
      <c r="R212" s="68" t="s">
        <v>615</v>
      </c>
      <c r="S212" s="2">
        <v>5571</v>
      </c>
      <c r="T212" s="68" t="s">
        <v>615</v>
      </c>
      <c r="U212" s="2">
        <v>5475</v>
      </c>
      <c r="V212" s="68" t="s">
        <v>615</v>
      </c>
      <c r="W212" s="80">
        <v>5448</v>
      </c>
      <c r="X212" s="68" t="s">
        <v>615</v>
      </c>
      <c r="Y212" s="80">
        <v>5349</v>
      </c>
      <c r="Z212" s="68" t="s">
        <v>615</v>
      </c>
      <c r="AA212" s="80">
        <v>5517</v>
      </c>
      <c r="AB212" s="68" t="s">
        <v>615</v>
      </c>
      <c r="AC212" s="80">
        <v>5512</v>
      </c>
      <c r="AD212" s="68" t="s">
        <v>615</v>
      </c>
      <c r="AE212" s="80">
        <v>5585</v>
      </c>
      <c r="AF212" s="68" t="s">
        <v>615</v>
      </c>
      <c r="AG212" s="80">
        <v>5669</v>
      </c>
      <c r="AH212" s="68" t="s">
        <v>615</v>
      </c>
      <c r="AI212" s="80">
        <v>5630</v>
      </c>
      <c r="AJ212" s="68" t="s">
        <v>615</v>
      </c>
      <c r="AK212" s="80">
        <v>5442</v>
      </c>
      <c r="AL212" s="68" t="s">
        <v>615</v>
      </c>
      <c r="AM212" s="80">
        <v>5181</v>
      </c>
      <c r="AN212" s="68" t="s">
        <v>614</v>
      </c>
      <c r="AO212" s="80">
        <v>1951</v>
      </c>
    </row>
    <row r="213" spans="2:41" ht="12">
      <c r="B213" t="s">
        <v>170</v>
      </c>
      <c r="C213">
        <v>9792</v>
      </c>
      <c r="D213">
        <v>9546</v>
      </c>
      <c r="E213" s="2">
        <v>9750</v>
      </c>
      <c r="F213" t="s">
        <v>170</v>
      </c>
      <c r="G213" s="27">
        <v>10081</v>
      </c>
      <c r="H213" t="s">
        <v>149</v>
      </c>
      <c r="I213" s="2">
        <v>8632</v>
      </c>
      <c r="J213" t="s">
        <v>203</v>
      </c>
      <c r="K213" s="2">
        <v>2702</v>
      </c>
      <c r="L213" s="53" t="s">
        <v>620</v>
      </c>
      <c r="M213" s="54">
        <v>1815</v>
      </c>
      <c r="N213" s="53" t="s">
        <v>617</v>
      </c>
      <c r="O213" s="54">
        <v>2370</v>
      </c>
      <c r="P213" s="68" t="s">
        <v>617</v>
      </c>
      <c r="Q213" s="69">
        <v>2406</v>
      </c>
      <c r="R213" s="68" t="s">
        <v>616</v>
      </c>
      <c r="S213" s="2">
        <v>1110</v>
      </c>
      <c r="T213" s="68" t="s">
        <v>616</v>
      </c>
      <c r="U213" s="2">
        <v>1097</v>
      </c>
      <c r="V213" s="68" t="s">
        <v>616</v>
      </c>
      <c r="W213" s="80">
        <v>1085</v>
      </c>
      <c r="X213" s="68" t="s">
        <v>616</v>
      </c>
      <c r="Y213" s="80">
        <v>1118</v>
      </c>
      <c r="Z213" s="68" t="s">
        <v>616</v>
      </c>
      <c r="AA213" s="80">
        <v>1186</v>
      </c>
      <c r="AB213" s="68" t="s">
        <v>616</v>
      </c>
      <c r="AC213" s="80">
        <v>1161</v>
      </c>
      <c r="AD213" s="68" t="s">
        <v>616</v>
      </c>
      <c r="AE213" s="80">
        <v>1151</v>
      </c>
      <c r="AF213" s="68" t="s">
        <v>616</v>
      </c>
      <c r="AG213" s="80">
        <v>1171</v>
      </c>
      <c r="AH213" s="68" t="s">
        <v>616</v>
      </c>
      <c r="AI213" s="80">
        <v>1125</v>
      </c>
      <c r="AJ213" s="68" t="s">
        <v>616</v>
      </c>
      <c r="AK213" s="80">
        <v>1043</v>
      </c>
      <c r="AL213" s="68" t="s">
        <v>616</v>
      </c>
      <c r="AM213" s="80">
        <v>982</v>
      </c>
      <c r="AN213" s="68" t="s">
        <v>615</v>
      </c>
      <c r="AO213" s="80">
        <v>4851</v>
      </c>
    </row>
    <row r="214" spans="2:41" ht="12">
      <c r="B214" t="s">
        <v>171</v>
      </c>
      <c r="C214">
        <v>2935</v>
      </c>
      <c r="D214">
        <v>3061</v>
      </c>
      <c r="E214" s="2">
        <v>3097</v>
      </c>
      <c r="F214" t="s">
        <v>171</v>
      </c>
      <c r="G214" s="27">
        <v>3118</v>
      </c>
      <c r="H214" t="s">
        <v>150</v>
      </c>
      <c r="I214" s="2">
        <v>1398</v>
      </c>
      <c r="J214" s="18" t="s">
        <v>399</v>
      </c>
      <c r="K214" s="2">
        <v>1668</v>
      </c>
      <c r="L214" s="53" t="s">
        <v>621</v>
      </c>
      <c r="M214" s="54">
        <v>2310</v>
      </c>
      <c r="N214" s="53" t="s">
        <v>618</v>
      </c>
      <c r="O214" s="54">
        <v>1790</v>
      </c>
      <c r="P214" s="68" t="s">
        <v>618</v>
      </c>
      <c r="Q214" s="69">
        <v>1934</v>
      </c>
      <c r="R214" s="68" t="s">
        <v>617</v>
      </c>
      <c r="S214" s="2">
        <v>2436</v>
      </c>
      <c r="T214" s="68" t="s">
        <v>617</v>
      </c>
      <c r="U214" s="2">
        <v>2443</v>
      </c>
      <c r="V214" s="68" t="s">
        <v>617</v>
      </c>
      <c r="W214" s="80">
        <v>2476</v>
      </c>
      <c r="X214" s="68" t="s">
        <v>617</v>
      </c>
      <c r="Y214" s="80">
        <v>2537</v>
      </c>
      <c r="Z214" s="68" t="s">
        <v>617</v>
      </c>
      <c r="AA214" s="80">
        <v>2654</v>
      </c>
      <c r="AB214" s="68" t="s">
        <v>617</v>
      </c>
      <c r="AC214" s="80">
        <v>2677</v>
      </c>
      <c r="AD214" s="68" t="s">
        <v>617</v>
      </c>
      <c r="AE214" s="80">
        <v>2698</v>
      </c>
      <c r="AF214" s="68" t="s">
        <v>617</v>
      </c>
      <c r="AG214" s="80">
        <v>2664</v>
      </c>
      <c r="AH214" s="68" t="s">
        <v>617</v>
      </c>
      <c r="AI214" s="80">
        <v>2593</v>
      </c>
      <c r="AJ214" s="68" t="s">
        <v>617</v>
      </c>
      <c r="AK214" s="80">
        <v>2465</v>
      </c>
      <c r="AL214" s="68" t="s">
        <v>617</v>
      </c>
      <c r="AM214" s="80">
        <v>2360</v>
      </c>
      <c r="AN214" s="68" t="s">
        <v>701</v>
      </c>
      <c r="AO214" s="80">
        <v>112</v>
      </c>
    </row>
    <row r="215" spans="2:41" ht="12">
      <c r="B215" t="s">
        <v>172</v>
      </c>
      <c r="C215">
        <v>13669</v>
      </c>
      <c r="D215">
        <v>13674</v>
      </c>
      <c r="E215" s="2">
        <v>13678</v>
      </c>
      <c r="F215" t="s">
        <v>172</v>
      </c>
      <c r="G215" s="27">
        <v>13546</v>
      </c>
      <c r="H215" s="18" t="s">
        <v>323</v>
      </c>
      <c r="I215" s="2">
        <v>8404</v>
      </c>
      <c r="J215" t="s">
        <v>279</v>
      </c>
      <c r="K215" s="19" t="s">
        <v>400</v>
      </c>
      <c r="L215" s="53" t="s">
        <v>622</v>
      </c>
      <c r="M215" s="54">
        <v>905</v>
      </c>
      <c r="N215" s="53" t="s">
        <v>619</v>
      </c>
      <c r="O215" s="54">
        <v>2176</v>
      </c>
      <c r="P215" s="68" t="s">
        <v>619</v>
      </c>
      <c r="Q215" s="69">
        <v>2039</v>
      </c>
      <c r="R215" s="68" t="s">
        <v>618</v>
      </c>
      <c r="S215" s="2">
        <v>1936</v>
      </c>
      <c r="T215" s="68" t="s">
        <v>618</v>
      </c>
      <c r="U215" s="2">
        <v>1987</v>
      </c>
      <c r="V215" s="68" t="s">
        <v>618</v>
      </c>
      <c r="W215" s="80">
        <v>2036</v>
      </c>
      <c r="X215" s="68" t="s">
        <v>618</v>
      </c>
      <c r="Y215" s="80">
        <v>2012</v>
      </c>
      <c r="Z215" s="68" t="s">
        <v>618</v>
      </c>
      <c r="AA215" s="80">
        <v>2072</v>
      </c>
      <c r="AB215" s="68" t="s">
        <v>618</v>
      </c>
      <c r="AC215" s="80">
        <v>2139</v>
      </c>
      <c r="AD215" s="68" t="s">
        <v>618</v>
      </c>
      <c r="AE215" s="80">
        <v>2094</v>
      </c>
      <c r="AF215" s="68" t="s">
        <v>618</v>
      </c>
      <c r="AG215" s="80">
        <v>2091</v>
      </c>
      <c r="AH215" s="68" t="s">
        <v>618</v>
      </c>
      <c r="AI215" s="80">
        <v>2060</v>
      </c>
      <c r="AJ215" s="68" t="s">
        <v>618</v>
      </c>
      <c r="AK215" s="80">
        <v>2032</v>
      </c>
      <c r="AL215" s="68" t="s">
        <v>618</v>
      </c>
      <c r="AM215" s="80">
        <v>1974</v>
      </c>
      <c r="AN215" s="68" t="s">
        <v>616</v>
      </c>
      <c r="AO215" s="80">
        <v>922</v>
      </c>
    </row>
    <row r="216" spans="1:41" ht="12">
      <c r="A216" t="s">
        <v>213</v>
      </c>
      <c r="C216">
        <f>SUM(C2:C215)</f>
        <v>1506432</v>
      </c>
      <c r="D216">
        <f>SUM(D2:D215)</f>
        <v>1524094</v>
      </c>
      <c r="E216" s="2">
        <f>SUM(E2:E215)</f>
        <v>1533008</v>
      </c>
      <c r="G216" s="2">
        <f>SUM(G2:G215)</f>
        <v>1530397</v>
      </c>
      <c r="H216" t="s">
        <v>152</v>
      </c>
      <c r="I216" s="2">
        <v>4079</v>
      </c>
      <c r="J216" t="s">
        <v>145</v>
      </c>
      <c r="K216" s="2">
        <v>5113</v>
      </c>
      <c r="L216" s="53" t="s">
        <v>623</v>
      </c>
      <c r="M216" s="54">
        <v>4643</v>
      </c>
      <c r="N216" s="53" t="s">
        <v>620</v>
      </c>
      <c r="O216" s="54">
        <v>1825</v>
      </c>
      <c r="P216" s="68" t="s">
        <v>620</v>
      </c>
      <c r="Q216" s="69">
        <v>1837</v>
      </c>
      <c r="R216" s="68" t="s">
        <v>619</v>
      </c>
      <c r="S216" s="2">
        <v>1926</v>
      </c>
      <c r="T216" s="68" t="s">
        <v>619</v>
      </c>
      <c r="U216" s="2">
        <v>1818</v>
      </c>
      <c r="V216" s="68" t="s">
        <v>619</v>
      </c>
      <c r="W216" s="80">
        <v>1878</v>
      </c>
      <c r="X216" s="68" t="s">
        <v>619</v>
      </c>
      <c r="Y216" s="80">
        <v>1959</v>
      </c>
      <c r="Z216" s="68" t="s">
        <v>619</v>
      </c>
      <c r="AA216" s="80">
        <v>2035</v>
      </c>
      <c r="AB216" s="68" t="s">
        <v>619</v>
      </c>
      <c r="AC216" s="80">
        <v>2096</v>
      </c>
      <c r="AD216" s="68" t="s">
        <v>619</v>
      </c>
      <c r="AE216" s="80">
        <v>2097</v>
      </c>
      <c r="AF216" s="68" t="s">
        <v>619</v>
      </c>
      <c r="AG216" s="80">
        <v>2068</v>
      </c>
      <c r="AH216" s="68" t="s">
        <v>619</v>
      </c>
      <c r="AI216" s="80">
        <v>2044</v>
      </c>
      <c r="AJ216" s="68" t="s">
        <v>619</v>
      </c>
      <c r="AK216" s="80">
        <v>1925</v>
      </c>
      <c r="AL216" s="68" t="s">
        <v>619</v>
      </c>
      <c r="AM216" s="80">
        <v>1834</v>
      </c>
      <c r="AN216" s="68" t="s">
        <v>617</v>
      </c>
      <c r="AO216" s="80">
        <v>2187</v>
      </c>
    </row>
    <row r="217" spans="8:41" ht="12">
      <c r="H217" t="s">
        <v>153</v>
      </c>
      <c r="I217" s="2">
        <v>7541</v>
      </c>
      <c r="J217" t="s">
        <v>146</v>
      </c>
      <c r="K217" s="2">
        <v>7247</v>
      </c>
      <c r="L217" s="53" t="s">
        <v>624</v>
      </c>
      <c r="M217" s="54">
        <v>5713</v>
      </c>
      <c r="N217" s="53" t="s">
        <v>621</v>
      </c>
      <c r="O217" s="54">
        <v>2358</v>
      </c>
      <c r="P217" s="68" t="s">
        <v>621</v>
      </c>
      <c r="Q217" s="69">
        <v>2381</v>
      </c>
      <c r="R217" s="68" t="s">
        <v>620</v>
      </c>
      <c r="S217" s="2">
        <v>1921</v>
      </c>
      <c r="T217" s="68" t="s">
        <v>620</v>
      </c>
      <c r="U217" s="2">
        <v>2005</v>
      </c>
      <c r="V217" s="68" t="s">
        <v>620</v>
      </c>
      <c r="W217" s="80">
        <v>2074</v>
      </c>
      <c r="X217" s="68" t="s">
        <v>620</v>
      </c>
      <c r="Y217" s="80">
        <v>2154</v>
      </c>
      <c r="Z217" s="68" t="s">
        <v>620</v>
      </c>
      <c r="AA217" s="80">
        <v>2174</v>
      </c>
      <c r="AB217" s="68" t="s">
        <v>620</v>
      </c>
      <c r="AC217" s="80">
        <v>2201</v>
      </c>
      <c r="AD217" s="68" t="s">
        <v>620</v>
      </c>
      <c r="AE217" s="80">
        <v>2193</v>
      </c>
      <c r="AF217" s="68" t="s">
        <v>620</v>
      </c>
      <c r="AG217" s="80">
        <v>2176</v>
      </c>
      <c r="AH217" s="68" t="s">
        <v>620</v>
      </c>
      <c r="AI217" s="80">
        <v>2162</v>
      </c>
      <c r="AJ217" s="68" t="s">
        <v>620</v>
      </c>
      <c r="AK217" s="80">
        <v>2081</v>
      </c>
      <c r="AL217" s="68" t="s">
        <v>620</v>
      </c>
      <c r="AM217" s="80">
        <v>2000</v>
      </c>
      <c r="AN217" s="68" t="s">
        <v>618</v>
      </c>
      <c r="AO217" s="80">
        <v>1837</v>
      </c>
    </row>
    <row r="218" spans="8:41" ht="12">
      <c r="H218" t="s">
        <v>154</v>
      </c>
      <c r="I218" s="2">
        <v>2388</v>
      </c>
      <c r="J218" t="s">
        <v>147</v>
      </c>
      <c r="K218" s="2">
        <v>14419</v>
      </c>
      <c r="L218" s="53" t="s">
        <v>625</v>
      </c>
      <c r="M218" s="54">
        <v>12500</v>
      </c>
      <c r="N218" s="53" t="s">
        <v>622</v>
      </c>
      <c r="O218" s="54">
        <v>851</v>
      </c>
      <c r="P218" s="68" t="s">
        <v>622</v>
      </c>
      <c r="Q218" s="69">
        <v>716</v>
      </c>
      <c r="R218" s="68" t="s">
        <v>621</v>
      </c>
      <c r="S218" s="2">
        <v>2402</v>
      </c>
      <c r="T218" s="68" t="s">
        <v>621</v>
      </c>
      <c r="U218" s="2">
        <v>2431</v>
      </c>
      <c r="V218" s="68" t="s">
        <v>621</v>
      </c>
      <c r="W218" s="80">
        <v>2442</v>
      </c>
      <c r="X218" s="68" t="s">
        <v>621</v>
      </c>
      <c r="Y218" s="80">
        <v>2454</v>
      </c>
      <c r="Z218" s="68" t="s">
        <v>621</v>
      </c>
      <c r="AA218" s="80">
        <v>2456</v>
      </c>
      <c r="AB218" s="68" t="s">
        <v>621</v>
      </c>
      <c r="AC218" s="80">
        <v>2495</v>
      </c>
      <c r="AD218" s="68" t="s">
        <v>621</v>
      </c>
      <c r="AE218" s="80">
        <v>2513</v>
      </c>
      <c r="AF218" s="68" t="s">
        <v>621</v>
      </c>
      <c r="AG218" s="80">
        <v>2516</v>
      </c>
      <c r="AH218" s="68" t="s">
        <v>621</v>
      </c>
      <c r="AI218" s="80">
        <v>2496</v>
      </c>
      <c r="AJ218" s="68" t="s">
        <v>621</v>
      </c>
      <c r="AK218" s="80">
        <v>2463</v>
      </c>
      <c r="AL218" s="68" t="s">
        <v>621</v>
      </c>
      <c r="AM218" s="80">
        <v>2356</v>
      </c>
      <c r="AN218" s="68" t="s">
        <v>619</v>
      </c>
      <c r="AO218" s="80">
        <v>1666</v>
      </c>
    </row>
    <row r="219" spans="8:41" ht="12">
      <c r="H219" t="s">
        <v>155</v>
      </c>
      <c r="I219" s="2">
        <v>1153</v>
      </c>
      <c r="J219" t="s">
        <v>148</v>
      </c>
      <c r="K219" s="2">
        <v>3406</v>
      </c>
      <c r="L219" s="53" t="s">
        <v>626</v>
      </c>
      <c r="M219" s="54">
        <v>3361</v>
      </c>
      <c r="N219" s="53" t="s">
        <v>623</v>
      </c>
      <c r="O219" s="54">
        <v>4617</v>
      </c>
      <c r="P219" s="68" t="s">
        <v>623</v>
      </c>
      <c r="Q219" s="69">
        <v>4651</v>
      </c>
      <c r="R219" s="68" t="s">
        <v>622</v>
      </c>
      <c r="S219" s="2">
        <v>675</v>
      </c>
      <c r="T219" s="68" t="s">
        <v>622</v>
      </c>
      <c r="U219" s="2">
        <v>644</v>
      </c>
      <c r="V219" s="68" t="s">
        <v>622</v>
      </c>
      <c r="W219" s="80">
        <v>694</v>
      </c>
      <c r="X219" s="68" t="s">
        <v>622</v>
      </c>
      <c r="Y219" s="80">
        <v>709</v>
      </c>
      <c r="Z219" s="68" t="s">
        <v>622</v>
      </c>
      <c r="AA219" s="80">
        <v>741</v>
      </c>
      <c r="AB219" s="68" t="s">
        <v>622</v>
      </c>
      <c r="AC219" s="80">
        <v>746</v>
      </c>
      <c r="AD219" s="68" t="s">
        <v>622</v>
      </c>
      <c r="AE219" s="80">
        <v>753</v>
      </c>
      <c r="AF219" s="68" t="s">
        <v>622</v>
      </c>
      <c r="AG219" s="80">
        <v>766</v>
      </c>
      <c r="AH219" s="68" t="s">
        <v>622</v>
      </c>
      <c r="AI219" s="80">
        <v>769</v>
      </c>
      <c r="AJ219" s="68" t="s">
        <v>622</v>
      </c>
      <c r="AK219" s="80">
        <v>728</v>
      </c>
      <c r="AL219" s="68" t="s">
        <v>622</v>
      </c>
      <c r="AM219" s="80">
        <v>703</v>
      </c>
      <c r="AN219" s="68" t="s">
        <v>620</v>
      </c>
      <c r="AO219" s="80">
        <v>1840</v>
      </c>
    </row>
    <row r="220" spans="8:41" ht="12">
      <c r="H220" t="s">
        <v>156</v>
      </c>
      <c r="I220" s="2">
        <v>2251</v>
      </c>
      <c r="J220" t="s">
        <v>149</v>
      </c>
      <c r="K220" s="2">
        <v>8676</v>
      </c>
      <c r="L220" s="53" t="s">
        <v>627</v>
      </c>
      <c r="M220" s="54">
        <v>7640</v>
      </c>
      <c r="N220" s="53" t="s">
        <v>624</v>
      </c>
      <c r="O220" s="54">
        <v>5205</v>
      </c>
      <c r="P220" s="68" t="s">
        <v>624</v>
      </c>
      <c r="Q220" s="69">
        <v>4987</v>
      </c>
      <c r="R220" s="68" t="s">
        <v>623</v>
      </c>
      <c r="S220" s="2">
        <v>4359</v>
      </c>
      <c r="T220" s="68" t="s">
        <v>623</v>
      </c>
      <c r="U220" s="2">
        <v>4209</v>
      </c>
      <c r="V220" s="68" t="s">
        <v>623</v>
      </c>
      <c r="W220" s="80">
        <v>4355</v>
      </c>
      <c r="X220" s="68" t="s">
        <v>623</v>
      </c>
      <c r="Y220" s="80">
        <v>4464</v>
      </c>
      <c r="Z220" s="68" t="s">
        <v>623</v>
      </c>
      <c r="AA220" s="80">
        <v>4462</v>
      </c>
      <c r="AB220" s="68" t="s">
        <v>623</v>
      </c>
      <c r="AC220" s="80">
        <v>4395</v>
      </c>
      <c r="AD220" s="68" t="s">
        <v>623</v>
      </c>
      <c r="AE220" s="80">
        <v>4423</v>
      </c>
      <c r="AF220" s="68" t="s">
        <v>623</v>
      </c>
      <c r="AG220" s="80">
        <v>4474</v>
      </c>
      <c r="AH220" s="68" t="s">
        <v>623</v>
      </c>
      <c r="AI220" s="80">
        <v>4506</v>
      </c>
      <c r="AJ220" s="68" t="s">
        <v>623</v>
      </c>
      <c r="AK220" s="80">
        <v>4219</v>
      </c>
      <c r="AL220" s="68" t="s">
        <v>623</v>
      </c>
      <c r="AM220" s="80">
        <v>4008</v>
      </c>
      <c r="AN220" s="68" t="s">
        <v>621</v>
      </c>
      <c r="AO220" s="80">
        <v>2184</v>
      </c>
    </row>
    <row r="221" spans="8:41" ht="12">
      <c r="H221" t="s">
        <v>157</v>
      </c>
      <c r="I221" s="2">
        <v>1171</v>
      </c>
      <c r="J221" t="s">
        <v>150</v>
      </c>
      <c r="K221" s="2">
        <v>1411</v>
      </c>
      <c r="L221" s="53" t="s">
        <v>628</v>
      </c>
      <c r="M221" s="54">
        <v>1410</v>
      </c>
      <c r="N221" s="53" t="s">
        <v>625</v>
      </c>
      <c r="O221" s="54">
        <v>11922</v>
      </c>
      <c r="P221" s="68" t="s">
        <v>625</v>
      </c>
      <c r="Q221" s="69">
        <v>11384</v>
      </c>
      <c r="R221" s="68" t="s">
        <v>624</v>
      </c>
      <c r="S221" s="2">
        <v>4669</v>
      </c>
      <c r="T221" s="68" t="s">
        <v>624</v>
      </c>
      <c r="U221" s="2">
        <v>4245</v>
      </c>
      <c r="V221" s="68" t="s">
        <v>624</v>
      </c>
      <c r="W221" s="80">
        <v>4159</v>
      </c>
      <c r="X221" s="68" t="s">
        <v>624</v>
      </c>
      <c r="Y221" s="80">
        <v>4158</v>
      </c>
      <c r="Z221" s="68" t="s">
        <v>624</v>
      </c>
      <c r="AA221" s="80">
        <v>4115</v>
      </c>
      <c r="AB221" s="68" t="s">
        <v>624</v>
      </c>
      <c r="AC221" s="80">
        <v>4134</v>
      </c>
      <c r="AD221" s="68" t="s">
        <v>624</v>
      </c>
      <c r="AE221" s="80">
        <v>4095</v>
      </c>
      <c r="AF221" s="68" t="s">
        <v>624</v>
      </c>
      <c r="AG221" s="80">
        <v>4077</v>
      </c>
      <c r="AH221" s="68" t="s">
        <v>624</v>
      </c>
      <c r="AI221" s="80">
        <v>4043</v>
      </c>
      <c r="AJ221" s="68" t="s">
        <v>624</v>
      </c>
      <c r="AK221" s="80">
        <v>3915</v>
      </c>
      <c r="AL221" s="68" t="s">
        <v>624</v>
      </c>
      <c r="AM221" s="80">
        <v>3727</v>
      </c>
      <c r="AN221" s="68" t="s">
        <v>622</v>
      </c>
      <c r="AO221" s="80">
        <v>667</v>
      </c>
    </row>
    <row r="222" spans="8:41" ht="12">
      <c r="H222" t="s">
        <v>158</v>
      </c>
      <c r="I222" s="2">
        <v>10423</v>
      </c>
      <c r="J222" s="18" t="s">
        <v>323</v>
      </c>
      <c r="K222" s="2">
        <v>8631</v>
      </c>
      <c r="L222" s="53" t="s">
        <v>629</v>
      </c>
      <c r="M222" s="54">
        <v>8779</v>
      </c>
      <c r="N222" s="53" t="s">
        <v>626</v>
      </c>
      <c r="O222" s="54">
        <v>3332</v>
      </c>
      <c r="P222" s="68" t="s">
        <v>626</v>
      </c>
      <c r="Q222" s="69">
        <v>3371</v>
      </c>
      <c r="R222" s="68" t="s">
        <v>625</v>
      </c>
      <c r="S222" s="2">
        <v>10491</v>
      </c>
      <c r="T222" s="68" t="s">
        <v>625</v>
      </c>
      <c r="U222" s="2">
        <v>9767</v>
      </c>
      <c r="V222" s="68" t="s">
        <v>625</v>
      </c>
      <c r="W222" s="80">
        <v>9589</v>
      </c>
      <c r="X222" s="68" t="s">
        <v>625</v>
      </c>
      <c r="Y222" s="80">
        <v>9504</v>
      </c>
      <c r="Z222" s="68" t="s">
        <v>625</v>
      </c>
      <c r="AA222" s="80">
        <v>9405</v>
      </c>
      <c r="AB222" s="68" t="s">
        <v>625</v>
      </c>
      <c r="AC222" s="80">
        <v>9449</v>
      </c>
      <c r="AD222" s="68" t="s">
        <v>625</v>
      </c>
      <c r="AE222" s="80">
        <v>9312</v>
      </c>
      <c r="AF222" s="68" t="s">
        <v>625</v>
      </c>
      <c r="AG222" s="80">
        <v>9002</v>
      </c>
      <c r="AH222" s="68" t="s">
        <v>625</v>
      </c>
      <c r="AI222" s="80">
        <v>8668</v>
      </c>
      <c r="AJ222" s="68" t="s">
        <v>625</v>
      </c>
      <c r="AK222" s="80">
        <v>7727</v>
      </c>
      <c r="AL222" s="68" t="s">
        <v>625</v>
      </c>
      <c r="AM222" s="80">
        <v>6965</v>
      </c>
      <c r="AN222" s="68" t="s">
        <v>623</v>
      </c>
      <c r="AO222" s="80">
        <v>3667</v>
      </c>
    </row>
    <row r="223" spans="8:41" ht="12">
      <c r="H223" t="s">
        <v>228</v>
      </c>
      <c r="I223" s="2">
        <v>2461</v>
      </c>
      <c r="J223" t="s">
        <v>152</v>
      </c>
      <c r="K223" s="2">
        <v>4112</v>
      </c>
      <c r="L223" s="53" t="s">
        <v>630</v>
      </c>
      <c r="M223" s="54">
        <v>3407</v>
      </c>
      <c r="N223" s="53" t="s">
        <v>627</v>
      </c>
      <c r="O223" s="54">
        <v>7393</v>
      </c>
      <c r="P223" s="68" t="s">
        <v>627</v>
      </c>
      <c r="Q223" s="69">
        <v>7128</v>
      </c>
      <c r="R223" s="68" t="s">
        <v>626</v>
      </c>
      <c r="S223" s="2">
        <v>3309</v>
      </c>
      <c r="T223" s="68" t="s">
        <v>626</v>
      </c>
      <c r="U223" s="2">
        <v>3328</v>
      </c>
      <c r="V223" s="68" t="s">
        <v>626</v>
      </c>
      <c r="W223" s="80">
        <v>3275</v>
      </c>
      <c r="X223" s="68" t="s">
        <v>626</v>
      </c>
      <c r="Y223" s="80">
        <v>3238</v>
      </c>
      <c r="Z223" s="68" t="s">
        <v>626</v>
      </c>
      <c r="AA223" s="80">
        <v>3204</v>
      </c>
      <c r="AB223" s="68" t="s">
        <v>626</v>
      </c>
      <c r="AC223" s="80">
        <v>3239</v>
      </c>
      <c r="AD223" s="68" t="s">
        <v>626</v>
      </c>
      <c r="AE223" s="80">
        <v>3234</v>
      </c>
      <c r="AF223" s="68" t="s">
        <v>626</v>
      </c>
      <c r="AG223" s="80">
        <v>3194</v>
      </c>
      <c r="AH223" s="68" t="s">
        <v>626</v>
      </c>
      <c r="AI223" s="80">
        <v>3171</v>
      </c>
      <c r="AJ223" s="68" t="s">
        <v>626</v>
      </c>
      <c r="AK223" s="80">
        <v>3035</v>
      </c>
      <c r="AL223" s="68" t="s">
        <v>626</v>
      </c>
      <c r="AM223" s="80">
        <v>2845</v>
      </c>
      <c r="AN223" s="68" t="s">
        <v>624</v>
      </c>
      <c r="AO223" s="80">
        <v>3459</v>
      </c>
    </row>
    <row r="224" spans="8:41" ht="12">
      <c r="H224" t="s">
        <v>159</v>
      </c>
      <c r="I224" s="2">
        <v>13412</v>
      </c>
      <c r="J224" t="s">
        <v>153</v>
      </c>
      <c r="K224" s="2">
        <v>6160</v>
      </c>
      <c r="L224" s="53" t="s">
        <v>631</v>
      </c>
      <c r="M224" s="54">
        <v>5868</v>
      </c>
      <c r="N224" s="53" t="s">
        <v>628</v>
      </c>
      <c r="O224" s="54">
        <v>1407</v>
      </c>
      <c r="P224" s="68" t="s">
        <v>628</v>
      </c>
      <c r="Q224" s="69">
        <v>1449</v>
      </c>
      <c r="R224" s="68" t="s">
        <v>627</v>
      </c>
      <c r="S224" s="2">
        <v>6437</v>
      </c>
      <c r="T224" s="68" t="s">
        <v>627</v>
      </c>
      <c r="U224" s="2">
        <v>6047</v>
      </c>
      <c r="V224" s="68" t="s">
        <v>627</v>
      </c>
      <c r="W224" s="80">
        <v>6015</v>
      </c>
      <c r="X224" s="68" t="s">
        <v>627</v>
      </c>
      <c r="Y224" s="80">
        <v>5969</v>
      </c>
      <c r="Z224" s="68" t="s">
        <v>627</v>
      </c>
      <c r="AA224" s="80">
        <v>5872</v>
      </c>
      <c r="AB224" s="68" t="s">
        <v>627</v>
      </c>
      <c r="AC224" s="80">
        <v>5836</v>
      </c>
      <c r="AD224" s="68" t="s">
        <v>627</v>
      </c>
      <c r="AE224" s="80">
        <v>5841</v>
      </c>
      <c r="AF224" s="68" t="s">
        <v>627</v>
      </c>
      <c r="AG224" s="80">
        <v>5761</v>
      </c>
      <c r="AH224" s="68" t="s">
        <v>627</v>
      </c>
      <c r="AI224" s="80">
        <v>5761</v>
      </c>
      <c r="AJ224" s="68" t="s">
        <v>627</v>
      </c>
      <c r="AK224" s="80">
        <v>5538</v>
      </c>
      <c r="AL224" s="68" t="s">
        <v>627</v>
      </c>
      <c r="AM224" s="80">
        <v>5165</v>
      </c>
      <c r="AN224" s="68" t="s">
        <v>625</v>
      </c>
      <c r="AO224" s="80">
        <v>6189</v>
      </c>
    </row>
    <row r="225" spans="8:41" ht="12">
      <c r="H225" t="s">
        <v>205</v>
      </c>
      <c r="I225" s="2">
        <v>6054</v>
      </c>
      <c r="J225" t="s">
        <v>154</v>
      </c>
      <c r="K225" s="2">
        <v>2459</v>
      </c>
      <c r="L225" s="53" t="s">
        <v>632</v>
      </c>
      <c r="M225" s="54">
        <v>2507</v>
      </c>
      <c r="N225" s="53" t="s">
        <v>629</v>
      </c>
      <c r="O225" s="54">
        <v>9004</v>
      </c>
      <c r="P225" s="68" t="s">
        <v>629</v>
      </c>
      <c r="Q225" s="69">
        <v>9053</v>
      </c>
      <c r="R225" s="68" t="s">
        <v>628</v>
      </c>
      <c r="S225" s="2">
        <v>1417</v>
      </c>
      <c r="T225" s="68" t="s">
        <v>628</v>
      </c>
      <c r="U225" s="2">
        <v>1386</v>
      </c>
      <c r="V225" s="68" t="s">
        <v>628</v>
      </c>
      <c r="W225" s="80">
        <v>1427</v>
      </c>
      <c r="X225" s="68" t="s">
        <v>628</v>
      </c>
      <c r="Y225" s="80">
        <v>1394</v>
      </c>
      <c r="Z225" s="68" t="s">
        <v>628</v>
      </c>
      <c r="AA225" s="80">
        <v>1373</v>
      </c>
      <c r="AB225" s="68" t="s">
        <v>628</v>
      </c>
      <c r="AC225" s="80">
        <v>1407</v>
      </c>
      <c r="AD225" s="68" t="s">
        <v>628</v>
      </c>
      <c r="AE225" s="80">
        <v>1408</v>
      </c>
      <c r="AF225" s="68" t="s">
        <v>628</v>
      </c>
      <c r="AG225" s="80">
        <v>1388</v>
      </c>
      <c r="AH225" s="68" t="s">
        <v>628</v>
      </c>
      <c r="AI225" s="80">
        <v>1390</v>
      </c>
      <c r="AJ225" s="68" t="s">
        <v>628</v>
      </c>
      <c r="AK225" s="80">
        <v>1354</v>
      </c>
      <c r="AL225" s="68" t="s">
        <v>628</v>
      </c>
      <c r="AM225" s="80">
        <v>1285</v>
      </c>
      <c r="AN225" s="68" t="s">
        <v>626</v>
      </c>
      <c r="AO225" s="80">
        <v>2498</v>
      </c>
    </row>
    <row r="226" spans="8:41" ht="12">
      <c r="H226" t="s">
        <v>160</v>
      </c>
      <c r="I226" s="2">
        <v>592</v>
      </c>
      <c r="J226" t="s">
        <v>155</v>
      </c>
      <c r="K226" s="2">
        <v>1003</v>
      </c>
      <c r="L226" s="53" t="s">
        <v>633</v>
      </c>
      <c r="M226" s="54">
        <v>904</v>
      </c>
      <c r="N226" s="53" t="s">
        <v>630</v>
      </c>
      <c r="O226" s="54">
        <v>3073</v>
      </c>
      <c r="P226" s="68" t="s">
        <v>630</v>
      </c>
      <c r="Q226" s="69">
        <v>2836</v>
      </c>
      <c r="R226" s="68" t="s">
        <v>629</v>
      </c>
      <c r="S226" s="2">
        <v>8832</v>
      </c>
      <c r="T226" s="68" t="s">
        <v>629</v>
      </c>
      <c r="U226" s="2">
        <v>8610</v>
      </c>
      <c r="V226" s="68" t="s">
        <v>629</v>
      </c>
      <c r="W226" s="80">
        <v>8524</v>
      </c>
      <c r="X226" s="68" t="s">
        <v>629</v>
      </c>
      <c r="Y226" s="80">
        <v>8457</v>
      </c>
      <c r="Z226" s="68" t="s">
        <v>629</v>
      </c>
      <c r="AA226" s="80">
        <v>8277</v>
      </c>
      <c r="AB226" s="68" t="s">
        <v>629</v>
      </c>
      <c r="AC226" s="80">
        <v>7993</v>
      </c>
      <c r="AD226" s="68" t="s">
        <v>629</v>
      </c>
      <c r="AE226" s="80">
        <v>7914</v>
      </c>
      <c r="AF226" s="68" t="s">
        <v>629</v>
      </c>
      <c r="AG226" s="80">
        <v>7618</v>
      </c>
      <c r="AH226" s="68" t="s">
        <v>629</v>
      </c>
      <c r="AI226" s="80">
        <v>7502</v>
      </c>
      <c r="AJ226" s="68" t="s">
        <v>629</v>
      </c>
      <c r="AK226" s="80">
        <v>6807</v>
      </c>
      <c r="AL226" s="68" t="s">
        <v>629</v>
      </c>
      <c r="AM226" s="80">
        <v>6245</v>
      </c>
      <c r="AN226" s="68" t="s">
        <v>627</v>
      </c>
      <c r="AO226" s="80">
        <v>4664</v>
      </c>
    </row>
    <row r="227" spans="8:41" ht="12">
      <c r="H227" t="s">
        <v>187</v>
      </c>
      <c r="I227" s="2">
        <v>2028</v>
      </c>
      <c r="J227" t="s">
        <v>156</v>
      </c>
      <c r="K227" s="2">
        <v>2277</v>
      </c>
      <c r="L227" s="53" t="s">
        <v>634</v>
      </c>
      <c r="M227" s="54">
        <v>10524</v>
      </c>
      <c r="N227" s="53" t="s">
        <v>631</v>
      </c>
      <c r="O227" s="54">
        <v>5137</v>
      </c>
      <c r="P227" s="68" t="s">
        <v>631</v>
      </c>
      <c r="Q227" s="69">
        <v>4592</v>
      </c>
      <c r="R227" s="68" t="s">
        <v>630</v>
      </c>
      <c r="S227" s="2">
        <v>2585</v>
      </c>
      <c r="T227" s="68" t="s">
        <v>630</v>
      </c>
      <c r="U227" s="2">
        <v>2344</v>
      </c>
      <c r="V227" s="68" t="s">
        <v>630</v>
      </c>
      <c r="W227" s="80">
        <v>2241</v>
      </c>
      <c r="X227" s="68" t="s">
        <v>630</v>
      </c>
      <c r="Y227" s="80">
        <v>2247</v>
      </c>
      <c r="Z227" s="68" t="s">
        <v>630</v>
      </c>
      <c r="AA227" s="80">
        <v>2189</v>
      </c>
      <c r="AB227" s="68" t="s">
        <v>630</v>
      </c>
      <c r="AC227" s="80">
        <v>2165</v>
      </c>
      <c r="AD227" s="68" t="s">
        <v>630</v>
      </c>
      <c r="AE227" s="80">
        <v>2149</v>
      </c>
      <c r="AF227" s="68" t="s">
        <v>630</v>
      </c>
      <c r="AG227" s="80">
        <v>2087</v>
      </c>
      <c r="AH227" s="68" t="s">
        <v>630</v>
      </c>
      <c r="AI227" s="80">
        <v>2032</v>
      </c>
      <c r="AJ227" s="68" t="s">
        <v>630</v>
      </c>
      <c r="AK227" s="80">
        <v>1886</v>
      </c>
      <c r="AL227" s="68" t="s">
        <v>630</v>
      </c>
      <c r="AM227" s="80">
        <v>1828</v>
      </c>
      <c r="AN227" s="68" t="s">
        <v>628</v>
      </c>
      <c r="AO227" s="80">
        <v>1156</v>
      </c>
    </row>
    <row r="228" spans="8:41" ht="12">
      <c r="H228" t="s">
        <v>161</v>
      </c>
      <c r="I228" s="2">
        <v>3472</v>
      </c>
      <c r="J228" t="s">
        <v>157</v>
      </c>
      <c r="K228" s="2">
        <v>1013</v>
      </c>
      <c r="L228" s="53" t="s">
        <v>635</v>
      </c>
      <c r="M228" s="54">
        <v>1183</v>
      </c>
      <c r="N228" s="53" t="s">
        <v>632</v>
      </c>
      <c r="O228" s="54">
        <v>2578</v>
      </c>
      <c r="P228" s="68" t="s">
        <v>632</v>
      </c>
      <c r="Q228" s="69">
        <v>2663</v>
      </c>
      <c r="R228" s="68" t="s">
        <v>631</v>
      </c>
      <c r="S228" s="2">
        <v>4188</v>
      </c>
      <c r="T228" s="68" t="s">
        <v>631</v>
      </c>
      <c r="U228" s="2">
        <v>4010</v>
      </c>
      <c r="V228" s="68" t="s">
        <v>631</v>
      </c>
      <c r="W228" s="80">
        <v>3997</v>
      </c>
      <c r="X228" s="68" t="s">
        <v>631</v>
      </c>
      <c r="Y228" s="80">
        <v>3916</v>
      </c>
      <c r="Z228" s="68" t="s">
        <v>631</v>
      </c>
      <c r="AA228" s="80">
        <v>3853</v>
      </c>
      <c r="AB228" s="68" t="s">
        <v>631</v>
      </c>
      <c r="AC228" s="80">
        <v>3855</v>
      </c>
      <c r="AD228" s="68" t="s">
        <v>631</v>
      </c>
      <c r="AE228" s="80">
        <v>3898</v>
      </c>
      <c r="AF228" s="68" t="s">
        <v>631</v>
      </c>
      <c r="AG228" s="80">
        <v>3877</v>
      </c>
      <c r="AH228" s="68" t="s">
        <v>631</v>
      </c>
      <c r="AI228" s="80">
        <v>3819</v>
      </c>
      <c r="AJ228" s="68" t="s">
        <v>631</v>
      </c>
      <c r="AK228" s="80">
        <v>3624</v>
      </c>
      <c r="AL228" s="68" t="s">
        <v>631</v>
      </c>
      <c r="AM228" s="80">
        <v>3448</v>
      </c>
      <c r="AN228" s="68" t="s">
        <v>629</v>
      </c>
      <c r="AO228" s="80">
        <v>5505</v>
      </c>
    </row>
    <row r="229" spans="8:41" ht="12">
      <c r="H229" t="s">
        <v>189</v>
      </c>
      <c r="I229" s="2">
        <v>4133</v>
      </c>
      <c r="J229" t="s">
        <v>158</v>
      </c>
      <c r="K229" s="2">
        <v>10480</v>
      </c>
      <c r="L229" s="53" t="s">
        <v>636</v>
      </c>
      <c r="M229" s="54">
        <v>13239</v>
      </c>
      <c r="N229" s="53" t="s">
        <v>633</v>
      </c>
      <c r="O229" s="54">
        <v>812</v>
      </c>
      <c r="P229" s="68" t="s">
        <v>633</v>
      </c>
      <c r="Q229" s="69">
        <v>773</v>
      </c>
      <c r="R229" s="68" t="s">
        <v>632</v>
      </c>
      <c r="S229" s="2">
        <v>2660</v>
      </c>
      <c r="T229" s="68" t="s">
        <v>632</v>
      </c>
      <c r="U229" s="2">
        <v>2717</v>
      </c>
      <c r="V229" s="68" t="s">
        <v>632</v>
      </c>
      <c r="W229" s="80">
        <v>2744</v>
      </c>
      <c r="X229" s="68" t="s">
        <v>632</v>
      </c>
      <c r="Y229" s="80">
        <v>2792</v>
      </c>
      <c r="Z229" s="68" t="s">
        <v>632</v>
      </c>
      <c r="AA229" s="80">
        <v>2843</v>
      </c>
      <c r="AB229" s="68" t="s">
        <v>632</v>
      </c>
      <c r="AC229" s="80">
        <v>2899</v>
      </c>
      <c r="AD229" s="68" t="s">
        <v>632</v>
      </c>
      <c r="AE229" s="80">
        <v>2915</v>
      </c>
      <c r="AF229" s="68" t="s">
        <v>632</v>
      </c>
      <c r="AG229" s="80">
        <v>2916</v>
      </c>
      <c r="AH229" s="68" t="s">
        <v>632</v>
      </c>
      <c r="AI229" s="80">
        <v>2837</v>
      </c>
      <c r="AJ229" s="68" t="s">
        <v>632</v>
      </c>
      <c r="AK229" s="80">
        <v>2756</v>
      </c>
      <c r="AL229" s="68" t="s">
        <v>632</v>
      </c>
      <c r="AM229" s="80">
        <v>2671</v>
      </c>
      <c r="AN229" s="68" t="s">
        <v>630</v>
      </c>
      <c r="AO229" s="80">
        <v>1755</v>
      </c>
    </row>
    <row r="230" spans="8:41" ht="12">
      <c r="H230" t="s">
        <v>162</v>
      </c>
      <c r="I230" s="2">
        <v>19187</v>
      </c>
      <c r="J230" t="s">
        <v>228</v>
      </c>
      <c r="K230" s="2">
        <v>1063</v>
      </c>
      <c r="L230" s="53" t="s">
        <v>637</v>
      </c>
      <c r="M230" s="54">
        <v>6356</v>
      </c>
      <c r="N230" s="53" t="s">
        <v>634</v>
      </c>
      <c r="O230" s="54">
        <v>10454</v>
      </c>
      <c r="P230" s="68" t="s">
        <v>634</v>
      </c>
      <c r="Q230" s="69">
        <v>10423</v>
      </c>
      <c r="R230" s="68" t="s">
        <v>633</v>
      </c>
      <c r="S230" s="2">
        <v>708</v>
      </c>
      <c r="T230" s="68" t="s">
        <v>633</v>
      </c>
      <c r="U230" s="2">
        <v>648</v>
      </c>
      <c r="V230" s="68" t="s">
        <v>633</v>
      </c>
      <c r="W230" s="80">
        <v>644</v>
      </c>
      <c r="X230" s="68" t="s">
        <v>633</v>
      </c>
      <c r="Y230" s="80">
        <v>631</v>
      </c>
      <c r="Z230" s="68" t="s">
        <v>633</v>
      </c>
      <c r="AA230" s="80">
        <v>615</v>
      </c>
      <c r="AB230" s="68" t="s">
        <v>633</v>
      </c>
      <c r="AC230" s="80">
        <v>637</v>
      </c>
      <c r="AD230" s="68" t="s">
        <v>633</v>
      </c>
      <c r="AE230" s="80">
        <v>631</v>
      </c>
      <c r="AF230" s="68" t="s">
        <v>633</v>
      </c>
      <c r="AG230" s="80">
        <v>645</v>
      </c>
      <c r="AH230" s="68" t="s">
        <v>633</v>
      </c>
      <c r="AI230" s="80">
        <v>674</v>
      </c>
      <c r="AJ230" s="68" t="s">
        <v>633</v>
      </c>
      <c r="AK230" s="80">
        <v>662</v>
      </c>
      <c r="AL230" s="68" t="s">
        <v>633</v>
      </c>
      <c r="AM230" s="80">
        <v>580</v>
      </c>
      <c r="AN230" s="68" t="s">
        <v>631</v>
      </c>
      <c r="AO230" s="80">
        <v>3283</v>
      </c>
    </row>
    <row r="231" spans="8:41" ht="12">
      <c r="H231" t="s">
        <v>163</v>
      </c>
      <c r="I231" s="2">
        <v>512</v>
      </c>
      <c r="J231" t="s">
        <v>159</v>
      </c>
      <c r="K231" s="2">
        <v>13319</v>
      </c>
      <c r="L231" s="53" t="s">
        <v>638</v>
      </c>
      <c r="M231" s="54">
        <v>604</v>
      </c>
      <c r="N231" s="53" t="s">
        <v>635</v>
      </c>
      <c r="O231" s="54">
        <v>1272</v>
      </c>
      <c r="P231" s="68" t="s">
        <v>635</v>
      </c>
      <c r="Q231" s="69">
        <v>1308</v>
      </c>
      <c r="R231" s="68" t="s">
        <v>634</v>
      </c>
      <c r="S231" s="2">
        <v>10220</v>
      </c>
      <c r="T231" s="68" t="s">
        <v>634</v>
      </c>
      <c r="U231" s="2">
        <v>10171</v>
      </c>
      <c r="V231" s="68" t="s">
        <v>634</v>
      </c>
      <c r="W231" s="80">
        <v>10202</v>
      </c>
      <c r="X231" s="68" t="s">
        <v>634</v>
      </c>
      <c r="Y231" s="80">
        <v>10148</v>
      </c>
      <c r="Z231" s="68" t="s">
        <v>634</v>
      </c>
      <c r="AA231" s="80">
        <v>10137</v>
      </c>
      <c r="AB231" s="68" t="s">
        <v>634</v>
      </c>
      <c r="AC231" s="80">
        <v>9847</v>
      </c>
      <c r="AD231" s="68" t="s">
        <v>634</v>
      </c>
      <c r="AE231" s="80">
        <v>9511</v>
      </c>
      <c r="AF231" s="68" t="s">
        <v>634</v>
      </c>
      <c r="AG231" s="80">
        <v>9128</v>
      </c>
      <c r="AH231" s="68" t="s">
        <v>634</v>
      </c>
      <c r="AI231" s="80">
        <v>8827</v>
      </c>
      <c r="AJ231" s="68" t="s">
        <v>634</v>
      </c>
      <c r="AK231" s="80">
        <v>8275</v>
      </c>
      <c r="AL231" s="68" t="s">
        <v>634</v>
      </c>
      <c r="AM231" s="80">
        <v>7668</v>
      </c>
      <c r="AN231" s="68" t="s">
        <v>632</v>
      </c>
      <c r="AO231" s="80">
        <v>2454</v>
      </c>
    </row>
    <row r="232" spans="8:41" ht="12">
      <c r="H232" t="s">
        <v>164</v>
      </c>
      <c r="I232" s="2">
        <v>4093</v>
      </c>
      <c r="J232" t="s">
        <v>205</v>
      </c>
      <c r="K232" s="2">
        <v>6146</v>
      </c>
      <c r="L232" s="53" t="s">
        <v>639</v>
      </c>
      <c r="M232" s="54">
        <v>2081</v>
      </c>
      <c r="N232" s="53" t="s">
        <v>636</v>
      </c>
      <c r="O232" s="54">
        <v>13293</v>
      </c>
      <c r="P232" s="68" t="s">
        <v>636</v>
      </c>
      <c r="Q232" s="69">
        <v>13213</v>
      </c>
      <c r="R232" s="68" t="s">
        <v>635</v>
      </c>
      <c r="S232" s="2">
        <v>1360</v>
      </c>
      <c r="T232" s="68" t="s">
        <v>635</v>
      </c>
      <c r="U232" s="2">
        <v>1393</v>
      </c>
      <c r="V232" s="68" t="s">
        <v>635</v>
      </c>
      <c r="W232" s="80">
        <v>1445</v>
      </c>
      <c r="X232" s="68" t="s">
        <v>635</v>
      </c>
      <c r="Y232" s="80">
        <v>1451</v>
      </c>
      <c r="Z232" s="68" t="s">
        <v>635</v>
      </c>
      <c r="AA232" s="80">
        <v>1493</v>
      </c>
      <c r="AB232" s="68" t="s">
        <v>635</v>
      </c>
      <c r="AC232" s="80">
        <v>1493</v>
      </c>
      <c r="AD232" s="68" t="s">
        <v>635</v>
      </c>
      <c r="AE232" s="80">
        <v>1525</v>
      </c>
      <c r="AF232" s="68" t="s">
        <v>635</v>
      </c>
      <c r="AG232" s="80">
        <v>1518</v>
      </c>
      <c r="AH232" s="68" t="s">
        <v>635</v>
      </c>
      <c r="AI232" s="80">
        <v>1530</v>
      </c>
      <c r="AJ232" s="68" t="s">
        <v>635</v>
      </c>
      <c r="AK232" s="80">
        <v>1453</v>
      </c>
      <c r="AL232" s="68" t="s">
        <v>635</v>
      </c>
      <c r="AM232" s="80">
        <v>1400</v>
      </c>
      <c r="AN232" s="68" t="s">
        <v>633</v>
      </c>
      <c r="AO232" s="80">
        <v>562</v>
      </c>
    </row>
    <row r="233" spans="8:41" ht="12">
      <c r="H233" t="s">
        <v>165</v>
      </c>
      <c r="I233" s="2">
        <v>838</v>
      </c>
      <c r="J233" t="s">
        <v>160</v>
      </c>
      <c r="K233" s="2">
        <v>592</v>
      </c>
      <c r="L233" s="53" t="s">
        <v>640</v>
      </c>
      <c r="M233" s="54">
        <v>3354</v>
      </c>
      <c r="N233" s="53" t="s">
        <v>637</v>
      </c>
      <c r="O233" s="54">
        <v>6329</v>
      </c>
      <c r="P233" s="68" t="s">
        <v>637</v>
      </c>
      <c r="Q233" s="69">
        <v>5333</v>
      </c>
      <c r="R233" s="68" t="s">
        <v>636</v>
      </c>
      <c r="S233" s="2">
        <v>13181</v>
      </c>
      <c r="T233" s="68" t="s">
        <v>636</v>
      </c>
      <c r="U233" s="2">
        <v>13259</v>
      </c>
      <c r="V233" s="68" t="s">
        <v>636</v>
      </c>
      <c r="W233" s="80">
        <v>13260</v>
      </c>
      <c r="X233" s="68" t="s">
        <v>636</v>
      </c>
      <c r="Y233" s="80">
        <v>13330</v>
      </c>
      <c r="Z233" s="68" t="s">
        <v>636</v>
      </c>
      <c r="AA233" s="80">
        <v>13227</v>
      </c>
      <c r="AB233" s="68" t="s">
        <v>636</v>
      </c>
      <c r="AC233" s="80">
        <v>12716</v>
      </c>
      <c r="AD233" s="68" t="s">
        <v>636</v>
      </c>
      <c r="AE233" s="80">
        <v>11837</v>
      </c>
      <c r="AF233" s="68" t="s">
        <v>636</v>
      </c>
      <c r="AG233" s="80">
        <v>10271</v>
      </c>
      <c r="AH233" s="68" t="s">
        <v>636</v>
      </c>
      <c r="AI233" s="80">
        <v>9423</v>
      </c>
      <c r="AJ233" s="68" t="s">
        <v>636</v>
      </c>
      <c r="AK233" s="80">
        <v>8534</v>
      </c>
      <c r="AL233" s="68" t="s">
        <v>636</v>
      </c>
      <c r="AM233" s="80">
        <v>7609</v>
      </c>
      <c r="AN233" s="68" t="s">
        <v>634</v>
      </c>
      <c r="AO233" s="80">
        <v>6811</v>
      </c>
    </row>
    <row r="234" spans="8:41" ht="12">
      <c r="H234" t="s">
        <v>166</v>
      </c>
      <c r="I234" s="2">
        <v>6462</v>
      </c>
      <c r="J234" t="s">
        <v>187</v>
      </c>
      <c r="K234" s="2">
        <v>2083</v>
      </c>
      <c r="L234" s="53" t="s">
        <v>641</v>
      </c>
      <c r="M234" s="54">
        <v>2848</v>
      </c>
      <c r="N234" s="53" t="s">
        <v>638</v>
      </c>
      <c r="O234" s="54">
        <v>593</v>
      </c>
      <c r="P234" s="68" t="s">
        <v>638</v>
      </c>
      <c r="Q234" s="69">
        <v>597</v>
      </c>
      <c r="R234" s="68" t="s">
        <v>637</v>
      </c>
      <c r="S234" s="2">
        <v>4882</v>
      </c>
      <c r="T234" s="68" t="s">
        <v>637</v>
      </c>
      <c r="U234" s="2">
        <v>4449</v>
      </c>
      <c r="V234" s="68" t="s">
        <v>637</v>
      </c>
      <c r="W234" s="80">
        <v>4128</v>
      </c>
      <c r="X234" s="68" t="s">
        <v>637</v>
      </c>
      <c r="Y234" s="80">
        <v>3945</v>
      </c>
      <c r="Z234" s="68" t="s">
        <v>637</v>
      </c>
      <c r="AA234" s="80">
        <v>4056</v>
      </c>
      <c r="AB234" s="68" t="s">
        <v>637</v>
      </c>
      <c r="AC234" s="80">
        <v>4024</v>
      </c>
      <c r="AD234" s="68" t="s">
        <v>637</v>
      </c>
      <c r="AE234" s="80">
        <v>3938</v>
      </c>
      <c r="AF234" s="68" t="s">
        <v>637</v>
      </c>
      <c r="AG234" s="80">
        <v>3785</v>
      </c>
      <c r="AH234" s="68" t="s">
        <v>637</v>
      </c>
      <c r="AI234" s="80">
        <v>3660</v>
      </c>
      <c r="AJ234" s="68" t="s">
        <v>637</v>
      </c>
      <c r="AK234" s="80">
        <v>3460</v>
      </c>
      <c r="AL234" s="68" t="s">
        <v>637</v>
      </c>
      <c r="AM234" s="80">
        <v>3192</v>
      </c>
      <c r="AN234" s="68" t="s">
        <v>635</v>
      </c>
      <c r="AO234" s="80">
        <v>1332</v>
      </c>
    </row>
    <row r="235" spans="8:41" ht="12">
      <c r="H235" t="s">
        <v>167</v>
      </c>
      <c r="I235" s="2">
        <v>2731</v>
      </c>
      <c r="J235" t="s">
        <v>161</v>
      </c>
      <c r="K235" s="2">
        <v>3565</v>
      </c>
      <c r="L235" s="53" t="s">
        <v>642</v>
      </c>
      <c r="M235" s="54">
        <v>19447</v>
      </c>
      <c r="N235" s="53" t="s">
        <v>639</v>
      </c>
      <c r="O235" s="54">
        <v>2089</v>
      </c>
      <c r="P235" s="68" t="s">
        <v>639</v>
      </c>
      <c r="Q235" s="69">
        <v>2074</v>
      </c>
      <c r="R235" s="68" t="s">
        <v>638</v>
      </c>
      <c r="S235" s="2">
        <v>598</v>
      </c>
      <c r="T235" s="68" t="s">
        <v>638</v>
      </c>
      <c r="U235" s="2">
        <v>591</v>
      </c>
      <c r="V235" s="68" t="s">
        <v>638</v>
      </c>
      <c r="W235" s="80">
        <v>585</v>
      </c>
      <c r="X235" s="68" t="s">
        <v>638</v>
      </c>
      <c r="Y235" s="80">
        <v>587</v>
      </c>
      <c r="Z235" s="68" t="s">
        <v>638</v>
      </c>
      <c r="AA235" s="80">
        <v>584</v>
      </c>
      <c r="AB235" s="68" t="s">
        <v>638</v>
      </c>
      <c r="AC235" s="80">
        <v>584</v>
      </c>
      <c r="AD235" s="68" t="s">
        <v>638</v>
      </c>
      <c r="AE235" s="80">
        <v>573</v>
      </c>
      <c r="AF235" s="68" t="s">
        <v>638</v>
      </c>
      <c r="AG235" s="80">
        <v>574</v>
      </c>
      <c r="AH235" s="68" t="s">
        <v>638</v>
      </c>
      <c r="AI235" s="80">
        <v>566</v>
      </c>
      <c r="AJ235" s="68" t="s">
        <v>638</v>
      </c>
      <c r="AK235" s="80">
        <v>540</v>
      </c>
      <c r="AL235" s="68" t="s">
        <v>638</v>
      </c>
      <c r="AM235" s="80">
        <v>520</v>
      </c>
      <c r="AN235" s="68" t="s">
        <v>636</v>
      </c>
      <c r="AO235" s="80">
        <v>6592</v>
      </c>
    </row>
    <row r="236" spans="8:41" ht="12">
      <c r="H236" t="s">
        <v>168</v>
      </c>
      <c r="I236" s="2">
        <v>6031</v>
      </c>
      <c r="J236" t="s">
        <v>189</v>
      </c>
      <c r="K236" s="2">
        <v>3290</v>
      </c>
      <c r="L236" s="53" t="s">
        <v>643</v>
      </c>
      <c r="M236" s="54">
        <v>528</v>
      </c>
      <c r="N236" s="53" t="s">
        <v>640</v>
      </c>
      <c r="O236" s="54">
        <v>2855</v>
      </c>
      <c r="P236" s="68" t="s">
        <v>640</v>
      </c>
      <c r="Q236" s="69">
        <v>2683</v>
      </c>
      <c r="R236" s="68" t="s">
        <v>639</v>
      </c>
      <c r="S236" s="2">
        <v>2101</v>
      </c>
      <c r="T236" s="68" t="s">
        <v>639</v>
      </c>
      <c r="U236" s="2">
        <v>2108</v>
      </c>
      <c r="V236" s="68" t="s">
        <v>639</v>
      </c>
      <c r="W236" s="80">
        <v>2118</v>
      </c>
      <c r="X236" s="68" t="s">
        <v>639</v>
      </c>
      <c r="Y236" s="80">
        <v>2161</v>
      </c>
      <c r="Z236" s="68" t="s">
        <v>639</v>
      </c>
      <c r="AA236" s="80">
        <v>2224</v>
      </c>
      <c r="AB236" s="68" t="s">
        <v>639</v>
      </c>
      <c r="AC236" s="80">
        <v>2318</v>
      </c>
      <c r="AD236" s="68" t="s">
        <v>639</v>
      </c>
      <c r="AE236" s="80">
        <v>2349</v>
      </c>
      <c r="AF236" s="68" t="s">
        <v>639</v>
      </c>
      <c r="AG236" s="80">
        <v>2349</v>
      </c>
      <c r="AH236" s="68" t="s">
        <v>639</v>
      </c>
      <c r="AI236" s="80">
        <v>2384</v>
      </c>
      <c r="AJ236" s="68" t="s">
        <v>639</v>
      </c>
      <c r="AK236" s="80">
        <v>2339</v>
      </c>
      <c r="AL236" s="68" t="s">
        <v>639</v>
      </c>
      <c r="AM236" s="80">
        <v>2251</v>
      </c>
      <c r="AN236" s="68" t="s">
        <v>637</v>
      </c>
      <c r="AO236" s="80">
        <v>2908</v>
      </c>
    </row>
    <row r="237" spans="8:41" ht="12">
      <c r="H237" t="s">
        <v>169</v>
      </c>
      <c r="I237" s="2">
        <v>5726</v>
      </c>
      <c r="J237" t="s">
        <v>162</v>
      </c>
      <c r="K237" s="2">
        <v>19362</v>
      </c>
      <c r="L237" s="53" t="s">
        <v>644</v>
      </c>
      <c r="M237" s="54">
        <v>4159</v>
      </c>
      <c r="N237" s="53" t="s">
        <v>641</v>
      </c>
      <c r="O237" s="54">
        <v>2605</v>
      </c>
      <c r="P237" s="68" t="s">
        <v>641</v>
      </c>
      <c r="Q237" s="69">
        <v>2324</v>
      </c>
      <c r="R237" s="68" t="s">
        <v>640</v>
      </c>
      <c r="S237" s="2">
        <v>2536</v>
      </c>
      <c r="T237" s="68" t="s">
        <v>640</v>
      </c>
      <c r="U237" s="2">
        <v>2369</v>
      </c>
      <c r="V237" s="68" t="s">
        <v>640</v>
      </c>
      <c r="W237" s="80">
        <v>2293</v>
      </c>
      <c r="X237" s="68" t="s">
        <v>640</v>
      </c>
      <c r="Y237" s="80">
        <v>2195</v>
      </c>
      <c r="Z237" s="68" t="s">
        <v>640</v>
      </c>
      <c r="AA237" s="80">
        <v>2106</v>
      </c>
      <c r="AB237" s="68" t="s">
        <v>640</v>
      </c>
      <c r="AC237" s="80">
        <v>2082</v>
      </c>
      <c r="AD237" s="68" t="s">
        <v>640</v>
      </c>
      <c r="AE237" s="80">
        <v>2059</v>
      </c>
      <c r="AF237" s="68" t="s">
        <v>640</v>
      </c>
      <c r="AG237" s="80">
        <v>2005</v>
      </c>
      <c r="AH237" s="68" t="s">
        <v>640</v>
      </c>
      <c r="AI237" s="80">
        <v>1975</v>
      </c>
      <c r="AJ237" s="68" t="s">
        <v>640</v>
      </c>
      <c r="AK237" s="80">
        <v>1906</v>
      </c>
      <c r="AL237" s="68" t="s">
        <v>640</v>
      </c>
      <c r="AM237" s="80">
        <v>1783</v>
      </c>
      <c r="AN237" s="68" t="s">
        <v>638</v>
      </c>
      <c r="AO237" s="80">
        <v>473</v>
      </c>
    </row>
    <row r="238" spans="8:41" ht="12">
      <c r="H238" t="s">
        <v>170</v>
      </c>
      <c r="I238" s="2">
        <v>9945</v>
      </c>
      <c r="J238" t="s">
        <v>163</v>
      </c>
      <c r="K238" s="2">
        <v>528</v>
      </c>
      <c r="L238" s="53" t="s">
        <v>645</v>
      </c>
      <c r="M238" s="54">
        <v>867</v>
      </c>
      <c r="N238" s="53" t="s">
        <v>642</v>
      </c>
      <c r="O238" s="54">
        <v>19585</v>
      </c>
      <c r="P238" s="68" t="s">
        <v>642</v>
      </c>
      <c r="Q238" s="69">
        <v>19683</v>
      </c>
      <c r="R238" s="68" t="s">
        <v>641</v>
      </c>
      <c r="S238" s="2">
        <v>2124</v>
      </c>
      <c r="T238" s="68" t="s">
        <v>641</v>
      </c>
      <c r="U238" s="2">
        <v>2062</v>
      </c>
      <c r="V238" s="68" t="s">
        <v>641</v>
      </c>
      <c r="W238" s="80">
        <v>2031</v>
      </c>
      <c r="X238" s="68" t="s">
        <v>641</v>
      </c>
      <c r="Y238" s="80">
        <v>2028</v>
      </c>
      <c r="Z238" s="68" t="s">
        <v>641</v>
      </c>
      <c r="AA238" s="80">
        <v>2104</v>
      </c>
      <c r="AB238" s="68" t="s">
        <v>641</v>
      </c>
      <c r="AC238" s="80">
        <v>2164</v>
      </c>
      <c r="AD238" s="68" t="s">
        <v>641</v>
      </c>
      <c r="AE238" s="80">
        <v>2177</v>
      </c>
      <c r="AF238" s="68" t="s">
        <v>641</v>
      </c>
      <c r="AG238" s="80">
        <v>2248</v>
      </c>
      <c r="AH238" s="68" t="s">
        <v>641</v>
      </c>
      <c r="AI238" s="80">
        <v>2283</v>
      </c>
      <c r="AJ238" s="68" t="s">
        <v>641</v>
      </c>
      <c r="AK238" s="80">
        <v>2250</v>
      </c>
      <c r="AL238" s="68" t="s">
        <v>641</v>
      </c>
      <c r="AM238" s="80">
        <v>2189</v>
      </c>
      <c r="AN238" s="68" t="s">
        <v>639</v>
      </c>
      <c r="AO238" s="80">
        <v>2102</v>
      </c>
    </row>
    <row r="239" spans="8:41" ht="12">
      <c r="H239" t="s">
        <v>171</v>
      </c>
      <c r="I239" s="2">
        <v>3164</v>
      </c>
      <c r="J239" t="s">
        <v>164</v>
      </c>
      <c r="K239" s="2">
        <v>4088</v>
      </c>
      <c r="L239" s="53" t="s">
        <v>646</v>
      </c>
      <c r="M239" s="54">
        <v>4789</v>
      </c>
      <c r="N239" s="53" t="s">
        <v>643</v>
      </c>
      <c r="O239" s="54">
        <v>529</v>
      </c>
      <c r="P239" s="68" t="s">
        <v>643</v>
      </c>
      <c r="Q239" s="69">
        <v>528</v>
      </c>
      <c r="R239" s="68" t="s">
        <v>642</v>
      </c>
      <c r="S239" s="2">
        <v>19691</v>
      </c>
      <c r="T239" s="68" t="s">
        <v>642</v>
      </c>
      <c r="U239" s="2">
        <v>19925</v>
      </c>
      <c r="V239" s="68" t="s">
        <v>642</v>
      </c>
      <c r="W239" s="80">
        <v>19872</v>
      </c>
      <c r="X239" s="68" t="s">
        <v>642</v>
      </c>
      <c r="Y239" s="80">
        <v>19820</v>
      </c>
      <c r="Z239" s="68" t="s">
        <v>642</v>
      </c>
      <c r="AA239" s="80">
        <v>19820</v>
      </c>
      <c r="AB239" s="68" t="s">
        <v>642</v>
      </c>
      <c r="AC239" s="80">
        <v>19670</v>
      </c>
      <c r="AD239" s="68" t="s">
        <v>642</v>
      </c>
      <c r="AE239" s="80">
        <v>19417</v>
      </c>
      <c r="AF239" s="68" t="s">
        <v>642</v>
      </c>
      <c r="AG239" s="80">
        <v>19276</v>
      </c>
      <c r="AH239" s="68" t="s">
        <v>642</v>
      </c>
      <c r="AI239" s="80">
        <v>18872</v>
      </c>
      <c r="AJ239" s="68" t="s">
        <v>642</v>
      </c>
      <c r="AK239" s="80">
        <v>17792</v>
      </c>
      <c r="AL239" s="68" t="s">
        <v>642</v>
      </c>
      <c r="AM239" s="80">
        <v>16680</v>
      </c>
      <c r="AN239" s="68" t="s">
        <v>640</v>
      </c>
      <c r="AO239" s="80">
        <v>1688</v>
      </c>
    </row>
    <row r="240" spans="8:41" ht="12">
      <c r="H240" t="s">
        <v>172</v>
      </c>
      <c r="I240" s="2">
        <v>13374</v>
      </c>
      <c r="J240" t="s">
        <v>165</v>
      </c>
      <c r="K240" s="2">
        <v>851</v>
      </c>
      <c r="L240" s="53" t="s">
        <v>647</v>
      </c>
      <c r="M240" s="54">
        <v>2816</v>
      </c>
      <c r="N240" s="53" t="s">
        <v>644</v>
      </c>
      <c r="O240" s="54">
        <v>4265</v>
      </c>
      <c r="P240" s="68" t="s">
        <v>644</v>
      </c>
      <c r="Q240" s="69">
        <v>4328</v>
      </c>
      <c r="R240" s="68" t="s">
        <v>643</v>
      </c>
      <c r="S240" s="2">
        <v>523</v>
      </c>
      <c r="T240" s="68" t="s">
        <v>643</v>
      </c>
      <c r="U240" s="2">
        <v>522</v>
      </c>
      <c r="V240" s="68" t="s">
        <v>643</v>
      </c>
      <c r="W240" s="80">
        <v>527</v>
      </c>
      <c r="X240" s="68" t="s">
        <v>643</v>
      </c>
      <c r="Y240" s="80">
        <v>536</v>
      </c>
      <c r="Z240" s="68" t="s">
        <v>643</v>
      </c>
      <c r="AA240" s="80">
        <v>540</v>
      </c>
      <c r="AB240" s="68" t="s">
        <v>643</v>
      </c>
      <c r="AC240" s="80">
        <v>537</v>
      </c>
      <c r="AD240" s="68" t="s">
        <v>643</v>
      </c>
      <c r="AE240" s="80">
        <v>550</v>
      </c>
      <c r="AF240" s="68" t="s">
        <v>643</v>
      </c>
      <c r="AG240" s="80">
        <v>548</v>
      </c>
      <c r="AH240" s="68" t="s">
        <v>643</v>
      </c>
      <c r="AI240" s="80">
        <v>547</v>
      </c>
      <c r="AJ240" s="68" t="s">
        <v>643</v>
      </c>
      <c r="AK240" s="80">
        <v>530</v>
      </c>
      <c r="AL240" s="68" t="s">
        <v>643</v>
      </c>
      <c r="AM240" s="80">
        <v>496</v>
      </c>
      <c r="AN240" s="68" t="s">
        <v>641</v>
      </c>
      <c r="AO240" s="80">
        <v>2144</v>
      </c>
    </row>
    <row r="241" spans="9:41" ht="12">
      <c r="I241" s="2">
        <f>SUM(I2:I240)</f>
        <v>1663807</v>
      </c>
      <c r="J241" t="s">
        <v>166</v>
      </c>
      <c r="K241" s="2">
        <v>5283</v>
      </c>
      <c r="L241" s="53" t="s">
        <v>648</v>
      </c>
      <c r="M241" s="54">
        <v>4689</v>
      </c>
      <c r="N241" s="53" t="s">
        <v>645</v>
      </c>
      <c r="O241" s="54">
        <v>876</v>
      </c>
      <c r="P241" s="68" t="s">
        <v>645</v>
      </c>
      <c r="Q241" s="69">
        <v>870</v>
      </c>
      <c r="R241" s="68" t="s">
        <v>644</v>
      </c>
      <c r="S241" s="2">
        <v>4448</v>
      </c>
      <c r="T241" s="68" t="s">
        <v>644</v>
      </c>
      <c r="U241" s="2">
        <v>4471</v>
      </c>
      <c r="V241" s="68" t="s">
        <v>644</v>
      </c>
      <c r="W241" s="80">
        <v>4549</v>
      </c>
      <c r="X241" s="68" t="s">
        <v>644</v>
      </c>
      <c r="Y241" s="80">
        <v>4576</v>
      </c>
      <c r="Z241" s="68" t="s">
        <v>644</v>
      </c>
      <c r="AA241" s="80">
        <v>4567</v>
      </c>
      <c r="AB241" s="68" t="s">
        <v>644</v>
      </c>
      <c r="AC241" s="80">
        <v>4609</v>
      </c>
      <c r="AD241" s="68" t="s">
        <v>644</v>
      </c>
      <c r="AE241" s="80">
        <v>4620</v>
      </c>
      <c r="AF241" s="68" t="s">
        <v>644</v>
      </c>
      <c r="AG241" s="80">
        <v>4612</v>
      </c>
      <c r="AH241" s="68" t="s">
        <v>644</v>
      </c>
      <c r="AI241" s="80">
        <v>4491</v>
      </c>
      <c r="AJ241" s="68" t="s">
        <v>644</v>
      </c>
      <c r="AK241" s="80">
        <v>4308</v>
      </c>
      <c r="AL241" s="68" t="s">
        <v>644</v>
      </c>
      <c r="AM241" s="80">
        <v>4079</v>
      </c>
      <c r="AN241" s="68" t="s">
        <v>642</v>
      </c>
      <c r="AO241" s="80">
        <v>15216</v>
      </c>
    </row>
    <row r="242" spans="10:41" ht="12">
      <c r="J242" t="s">
        <v>167</v>
      </c>
      <c r="K242" s="2">
        <v>2787</v>
      </c>
      <c r="L242" s="53" t="s">
        <v>649</v>
      </c>
      <c r="M242" s="54">
        <v>5882</v>
      </c>
      <c r="N242" s="53" t="s">
        <v>646</v>
      </c>
      <c r="O242" s="54">
        <v>4520</v>
      </c>
      <c r="P242" s="68" t="s">
        <v>646</v>
      </c>
      <c r="Q242" s="69">
        <v>4373</v>
      </c>
      <c r="R242" s="68" t="s">
        <v>645</v>
      </c>
      <c r="S242" s="2">
        <v>868</v>
      </c>
      <c r="T242" s="68" t="s">
        <v>645</v>
      </c>
      <c r="U242" s="2">
        <v>852</v>
      </c>
      <c r="V242" s="68" t="s">
        <v>645</v>
      </c>
      <c r="W242" s="80">
        <v>863</v>
      </c>
      <c r="X242" s="68" t="s">
        <v>645</v>
      </c>
      <c r="Y242" s="80">
        <v>845</v>
      </c>
      <c r="Z242" s="68" t="s">
        <v>645</v>
      </c>
      <c r="AA242" s="80">
        <v>848</v>
      </c>
      <c r="AB242" s="68" t="s">
        <v>645</v>
      </c>
      <c r="AC242" s="80">
        <v>839</v>
      </c>
      <c r="AD242" s="68" t="s">
        <v>645</v>
      </c>
      <c r="AE242" s="80">
        <v>818</v>
      </c>
      <c r="AF242" s="68" t="s">
        <v>645</v>
      </c>
      <c r="AG242" s="80">
        <v>830</v>
      </c>
      <c r="AH242" s="68" t="s">
        <v>645</v>
      </c>
      <c r="AI242" s="80">
        <v>819</v>
      </c>
      <c r="AJ242" s="68" t="s">
        <v>645</v>
      </c>
      <c r="AK242" s="80">
        <v>789</v>
      </c>
      <c r="AL242" s="68" t="s">
        <v>645</v>
      </c>
      <c r="AM242" s="80">
        <v>720</v>
      </c>
      <c r="AN242" s="68" t="s">
        <v>643</v>
      </c>
      <c r="AO242" s="80">
        <v>460</v>
      </c>
    </row>
    <row r="243" spans="10:41" ht="12">
      <c r="J243" t="s">
        <v>168</v>
      </c>
      <c r="K243" s="2">
        <v>5335</v>
      </c>
      <c r="L243" s="53" t="s">
        <v>650</v>
      </c>
      <c r="M243" s="54">
        <v>9055</v>
      </c>
      <c r="N243" s="53" t="s">
        <v>647</v>
      </c>
      <c r="O243" s="54">
        <v>2705</v>
      </c>
      <c r="P243" s="68" t="s">
        <v>647</v>
      </c>
      <c r="Q243" s="69">
        <v>2738</v>
      </c>
      <c r="R243" s="68" t="s">
        <v>646</v>
      </c>
      <c r="S243" s="2">
        <v>4086</v>
      </c>
      <c r="T243" s="68" t="s">
        <v>646</v>
      </c>
      <c r="U243" s="2">
        <v>3904</v>
      </c>
      <c r="V243" s="68" t="s">
        <v>646</v>
      </c>
      <c r="W243" s="80">
        <v>3976</v>
      </c>
      <c r="X243" s="68" t="s">
        <v>646</v>
      </c>
      <c r="Y243" s="80">
        <v>3945</v>
      </c>
      <c r="Z243" s="68" t="s">
        <v>646</v>
      </c>
      <c r="AA243" s="80">
        <v>3989</v>
      </c>
      <c r="AB243" s="68" t="s">
        <v>646</v>
      </c>
      <c r="AC243" s="80">
        <v>4010</v>
      </c>
      <c r="AD243" s="68" t="s">
        <v>646</v>
      </c>
      <c r="AE243" s="80">
        <v>4057</v>
      </c>
      <c r="AF243" s="68" t="s">
        <v>646</v>
      </c>
      <c r="AG243" s="80">
        <v>4111</v>
      </c>
      <c r="AH243" s="68" t="s">
        <v>646</v>
      </c>
      <c r="AI243" s="80">
        <v>4046</v>
      </c>
      <c r="AJ243" s="68" t="s">
        <v>646</v>
      </c>
      <c r="AK243" s="80">
        <v>3854</v>
      </c>
      <c r="AL243" s="68" t="s">
        <v>646</v>
      </c>
      <c r="AM243" s="80">
        <v>3661</v>
      </c>
      <c r="AN243" s="68" t="s">
        <v>644</v>
      </c>
      <c r="AO243" s="80">
        <v>3707</v>
      </c>
    </row>
    <row r="244" spans="10:41" ht="12">
      <c r="J244" t="s">
        <v>169</v>
      </c>
      <c r="K244" s="2">
        <v>5726</v>
      </c>
      <c r="L244" s="53" t="s">
        <v>651</v>
      </c>
      <c r="M244" s="54">
        <v>3250</v>
      </c>
      <c r="N244" s="53" t="s">
        <v>648</v>
      </c>
      <c r="O244" s="54">
        <v>4277</v>
      </c>
      <c r="P244" s="68" t="s">
        <v>648</v>
      </c>
      <c r="Q244" s="69">
        <v>3953</v>
      </c>
      <c r="R244" s="68" t="s">
        <v>647</v>
      </c>
      <c r="S244" s="2">
        <v>2760</v>
      </c>
      <c r="T244" s="68" t="s">
        <v>647</v>
      </c>
      <c r="U244" s="2">
        <v>2806</v>
      </c>
      <c r="V244" s="68" t="s">
        <v>647</v>
      </c>
      <c r="W244" s="80">
        <v>2757</v>
      </c>
      <c r="X244" s="68" t="s">
        <v>647</v>
      </c>
      <c r="Y244" s="80">
        <v>2766</v>
      </c>
      <c r="Z244" s="68" t="s">
        <v>647</v>
      </c>
      <c r="AA244" s="80">
        <v>2848</v>
      </c>
      <c r="AB244" s="68" t="s">
        <v>647</v>
      </c>
      <c r="AC244" s="80">
        <v>2918</v>
      </c>
      <c r="AD244" s="68" t="s">
        <v>647</v>
      </c>
      <c r="AE244" s="80">
        <v>2929</v>
      </c>
      <c r="AF244" s="68" t="s">
        <v>647</v>
      </c>
      <c r="AG244" s="80">
        <v>2918</v>
      </c>
      <c r="AH244" s="68" t="s">
        <v>647</v>
      </c>
      <c r="AI244" s="80">
        <v>2915</v>
      </c>
      <c r="AJ244" s="68" t="s">
        <v>647</v>
      </c>
      <c r="AK244" s="80">
        <v>2833</v>
      </c>
      <c r="AL244" s="68" t="s">
        <v>647</v>
      </c>
      <c r="AM244" s="80">
        <v>2656</v>
      </c>
      <c r="AN244" s="68" t="s">
        <v>645</v>
      </c>
      <c r="AO244" s="80">
        <v>666</v>
      </c>
    </row>
    <row r="245" spans="10:41" ht="12">
      <c r="J245" t="s">
        <v>170</v>
      </c>
      <c r="K245" s="2">
        <v>9782</v>
      </c>
      <c r="L245" s="55" t="s">
        <v>652</v>
      </c>
      <c r="M245" s="56">
        <v>13414</v>
      </c>
      <c r="N245" s="53" t="s">
        <v>649</v>
      </c>
      <c r="O245" s="54">
        <v>5933</v>
      </c>
      <c r="P245" s="68" t="s">
        <v>649</v>
      </c>
      <c r="Q245" s="69">
        <v>6075</v>
      </c>
      <c r="R245" s="68" t="s">
        <v>648</v>
      </c>
      <c r="S245" s="2">
        <v>3599</v>
      </c>
      <c r="T245" s="68" t="s">
        <v>648</v>
      </c>
      <c r="U245" s="2">
        <v>3455</v>
      </c>
      <c r="V245" s="68" t="s">
        <v>648</v>
      </c>
      <c r="W245" s="80">
        <v>3363</v>
      </c>
      <c r="X245" s="68" t="s">
        <v>648</v>
      </c>
      <c r="Y245" s="80">
        <v>3369</v>
      </c>
      <c r="Z245" s="68" t="s">
        <v>648</v>
      </c>
      <c r="AA245" s="80">
        <v>3368</v>
      </c>
      <c r="AB245" s="68" t="s">
        <v>648</v>
      </c>
      <c r="AC245" s="80">
        <v>3334</v>
      </c>
      <c r="AD245" s="68" t="s">
        <v>648</v>
      </c>
      <c r="AE245" s="80">
        <v>3205</v>
      </c>
      <c r="AF245" s="68" t="s">
        <v>648</v>
      </c>
      <c r="AG245" s="80">
        <v>3215</v>
      </c>
      <c r="AH245" s="68" t="s">
        <v>648</v>
      </c>
      <c r="AI245" s="80">
        <v>3078</v>
      </c>
      <c r="AJ245" s="68" t="s">
        <v>648</v>
      </c>
      <c r="AK245" s="80">
        <v>2909</v>
      </c>
      <c r="AL245" s="68" t="s">
        <v>648</v>
      </c>
      <c r="AM245" s="80">
        <v>2741</v>
      </c>
      <c r="AN245" s="68" t="s">
        <v>646</v>
      </c>
      <c r="AO245" s="80">
        <v>3422</v>
      </c>
    </row>
    <row r="246" spans="10:41" ht="12">
      <c r="J246" t="s">
        <v>171</v>
      </c>
      <c r="K246" s="2">
        <v>3220</v>
      </c>
      <c r="N246" s="53" t="s">
        <v>650</v>
      </c>
      <c r="O246" s="54">
        <v>8713</v>
      </c>
      <c r="P246" s="68" t="s">
        <v>650</v>
      </c>
      <c r="Q246" s="69">
        <v>8554</v>
      </c>
      <c r="R246" s="68" t="s">
        <v>649</v>
      </c>
      <c r="S246" s="2">
        <v>6024</v>
      </c>
      <c r="T246" s="68" t="s">
        <v>649</v>
      </c>
      <c r="U246" s="2">
        <v>6153</v>
      </c>
      <c r="V246" s="68" t="s">
        <v>649</v>
      </c>
      <c r="W246" s="80">
        <v>6185</v>
      </c>
      <c r="X246" s="68" t="s">
        <v>649</v>
      </c>
      <c r="Y246" s="80">
        <v>6165</v>
      </c>
      <c r="Z246" s="68" t="s">
        <v>649</v>
      </c>
      <c r="AA246" s="80">
        <v>6272</v>
      </c>
      <c r="AB246" s="68" t="s">
        <v>649</v>
      </c>
      <c r="AC246" s="80">
        <v>6279</v>
      </c>
      <c r="AD246" s="68" t="s">
        <v>649</v>
      </c>
      <c r="AE246" s="80">
        <v>6289</v>
      </c>
      <c r="AF246" s="68" t="s">
        <v>649</v>
      </c>
      <c r="AG246" s="80">
        <v>6123</v>
      </c>
      <c r="AH246" s="68" t="s">
        <v>649</v>
      </c>
      <c r="AI246" s="80">
        <v>5946</v>
      </c>
      <c r="AJ246" s="68" t="s">
        <v>649</v>
      </c>
      <c r="AK246" s="80">
        <v>5621</v>
      </c>
      <c r="AL246" s="68" t="s">
        <v>649</v>
      </c>
      <c r="AM246" s="80">
        <v>5243</v>
      </c>
      <c r="AN246" s="68" t="s">
        <v>647</v>
      </c>
      <c r="AO246" s="80">
        <v>2405</v>
      </c>
    </row>
    <row r="247" spans="10:41" ht="12">
      <c r="J247" t="s">
        <v>172</v>
      </c>
      <c r="K247" s="2">
        <v>13401</v>
      </c>
      <c r="N247" s="53" t="s">
        <v>651</v>
      </c>
      <c r="O247" s="54">
        <v>2856</v>
      </c>
      <c r="P247" s="68" t="s">
        <v>651</v>
      </c>
      <c r="Q247" s="69">
        <v>2611</v>
      </c>
      <c r="R247" s="68" t="s">
        <v>650</v>
      </c>
      <c r="S247" s="2">
        <v>8253</v>
      </c>
      <c r="T247" s="68" t="s">
        <v>650</v>
      </c>
      <c r="U247" s="2">
        <v>7979</v>
      </c>
      <c r="V247" s="68" t="s">
        <v>650</v>
      </c>
      <c r="W247" s="80">
        <v>8020</v>
      </c>
      <c r="X247" s="68" t="s">
        <v>650</v>
      </c>
      <c r="Y247" s="80">
        <v>8106</v>
      </c>
      <c r="Z247" s="68" t="s">
        <v>650</v>
      </c>
      <c r="AA247" s="80">
        <v>8082</v>
      </c>
      <c r="AB247" s="68" t="s">
        <v>650</v>
      </c>
      <c r="AC247" s="80">
        <v>8115</v>
      </c>
      <c r="AD247" s="68" t="s">
        <v>650</v>
      </c>
      <c r="AE247" s="80">
        <v>7933</v>
      </c>
      <c r="AF247" s="68" t="s">
        <v>650</v>
      </c>
      <c r="AG247" s="80">
        <v>7818</v>
      </c>
      <c r="AH247" s="68" t="s">
        <v>650</v>
      </c>
      <c r="AI247" s="80">
        <v>7551</v>
      </c>
      <c r="AJ247" s="68" t="s">
        <v>650</v>
      </c>
      <c r="AK247" s="80">
        <v>6902</v>
      </c>
      <c r="AL247" s="68" t="s">
        <v>650</v>
      </c>
      <c r="AM247" s="80">
        <v>6460</v>
      </c>
      <c r="AN247" s="68" t="s">
        <v>648</v>
      </c>
      <c r="AO247" s="80">
        <v>2516</v>
      </c>
    </row>
    <row r="248" spans="11:41" ht="12">
      <c r="K248" s="2">
        <f>SUM(K2:K247)</f>
        <v>1652233</v>
      </c>
      <c r="M248" s="57">
        <f>SUM(M2:M247)</f>
        <v>1620853</v>
      </c>
      <c r="N248" s="55" t="s">
        <v>652</v>
      </c>
      <c r="O248" s="56">
        <v>13389</v>
      </c>
      <c r="P248" s="70" t="s">
        <v>652</v>
      </c>
      <c r="Q248" s="71">
        <v>13580</v>
      </c>
      <c r="R248" s="68" t="s">
        <v>651</v>
      </c>
      <c r="S248" s="2">
        <v>2464</v>
      </c>
      <c r="T248" s="68" t="s">
        <v>651</v>
      </c>
      <c r="U248" s="2">
        <v>2191</v>
      </c>
      <c r="V248" s="68" t="s">
        <v>651</v>
      </c>
      <c r="W248" s="80">
        <v>2140</v>
      </c>
      <c r="X248" s="68" t="s">
        <v>651</v>
      </c>
      <c r="Y248" s="80">
        <v>2058</v>
      </c>
      <c r="Z248" s="68" t="s">
        <v>651</v>
      </c>
      <c r="AA248" s="80">
        <v>1992</v>
      </c>
      <c r="AB248" s="68" t="s">
        <v>651</v>
      </c>
      <c r="AC248" s="80">
        <v>2011</v>
      </c>
      <c r="AD248" s="68" t="s">
        <v>651</v>
      </c>
      <c r="AE248" s="80">
        <v>2030</v>
      </c>
      <c r="AF248" s="68" t="s">
        <v>651</v>
      </c>
      <c r="AG248" s="80">
        <v>2056</v>
      </c>
      <c r="AH248" s="68" t="s">
        <v>651</v>
      </c>
      <c r="AI248" s="80">
        <v>2084</v>
      </c>
      <c r="AJ248" s="68" t="s">
        <v>689</v>
      </c>
      <c r="AK248" s="80">
        <v>52</v>
      </c>
      <c r="AL248" s="68" t="s">
        <v>689</v>
      </c>
      <c r="AM248" s="80">
        <v>231</v>
      </c>
      <c r="AN248" s="68" t="s">
        <v>649</v>
      </c>
      <c r="AO248" s="80">
        <v>4764</v>
      </c>
    </row>
    <row r="249" spans="18:41" ht="12">
      <c r="R249" s="70" t="s">
        <v>652</v>
      </c>
      <c r="S249" s="2">
        <v>13609</v>
      </c>
      <c r="T249" s="70" t="s">
        <v>652</v>
      </c>
      <c r="U249" s="2">
        <v>13713</v>
      </c>
      <c r="V249" s="70" t="s">
        <v>652</v>
      </c>
      <c r="W249" s="80">
        <v>13742</v>
      </c>
      <c r="X249" s="70" t="s">
        <v>652</v>
      </c>
      <c r="Y249" s="80">
        <v>13814</v>
      </c>
      <c r="Z249" s="70" t="s">
        <v>652</v>
      </c>
      <c r="AA249" s="80">
        <v>13802</v>
      </c>
      <c r="AB249" s="70" t="s">
        <v>652</v>
      </c>
      <c r="AC249" s="80">
        <v>13801</v>
      </c>
      <c r="AD249" s="70" t="s">
        <v>652</v>
      </c>
      <c r="AE249" s="80">
        <v>13776</v>
      </c>
      <c r="AF249" s="70" t="s">
        <v>652</v>
      </c>
      <c r="AG249" s="80">
        <v>13718</v>
      </c>
      <c r="AH249" s="70" t="s">
        <v>652</v>
      </c>
      <c r="AI249" s="80">
        <v>13185</v>
      </c>
      <c r="AJ249" s="68" t="s">
        <v>651</v>
      </c>
      <c r="AK249" s="80">
        <v>2050</v>
      </c>
      <c r="AL249" s="68" t="s">
        <v>651</v>
      </c>
      <c r="AM249" s="80">
        <v>1962</v>
      </c>
      <c r="AN249" s="68" t="s">
        <v>650</v>
      </c>
      <c r="AO249" s="80">
        <v>5852</v>
      </c>
    </row>
    <row r="250" spans="15:41" ht="12">
      <c r="O250" s="57">
        <f>SUM(O2:O249)</f>
        <v>1591586</v>
      </c>
      <c r="Q250" s="57">
        <f>SUM(Q2:Q249)</f>
        <v>1559502</v>
      </c>
      <c r="S250" s="2"/>
      <c r="U250" s="2"/>
      <c r="W250" s="80"/>
      <c r="Y250" s="80"/>
      <c r="AA250" s="80"/>
      <c r="AC250" s="80"/>
      <c r="AE250" s="80"/>
      <c r="AG250" s="80"/>
      <c r="AI250" s="80"/>
      <c r="AJ250" s="70" t="s">
        <v>652</v>
      </c>
      <c r="AK250" s="80">
        <v>12611</v>
      </c>
      <c r="AL250" s="70" t="s">
        <v>652</v>
      </c>
      <c r="AM250" s="80">
        <v>12029</v>
      </c>
      <c r="AN250" s="68" t="s">
        <v>689</v>
      </c>
      <c r="AO250" s="80">
        <v>231</v>
      </c>
    </row>
    <row r="251" spans="19:41" ht="12">
      <c r="S251" s="2">
        <f>SUM(S2:S250)</f>
        <v>1519384</v>
      </c>
      <c r="U251" s="2">
        <f>SUM(U2:U250)</f>
        <v>1492412</v>
      </c>
      <c r="W251" s="80">
        <f>SUM(W2:W250)</f>
        <v>1488659</v>
      </c>
      <c r="Y251" s="80">
        <f>SUM(Y2:Y250)</f>
        <v>1485512</v>
      </c>
      <c r="AA251" s="80">
        <f>SUM(AA2:AA250)</f>
        <v>1488556</v>
      </c>
      <c r="AC251" s="80">
        <f>SUM(AC2:AC250)</f>
        <v>1481735</v>
      </c>
      <c r="AE251" s="80">
        <f>SUM(AE2:AE250)</f>
        <v>1456345</v>
      </c>
      <c r="AG251" s="80">
        <f>SUM(AG2:AG250)</f>
        <v>1419774</v>
      </c>
      <c r="AI251" s="80">
        <f>SUM(AI2:AI250)</f>
        <v>1365777</v>
      </c>
      <c r="AK251" s="80"/>
      <c r="AM251" s="80"/>
      <c r="AN251" s="68" t="s">
        <v>651</v>
      </c>
      <c r="AO251" s="80">
        <v>1824</v>
      </c>
    </row>
    <row r="252" spans="37:41" ht="12">
      <c r="AK252" s="80">
        <f>SUM(AK2:AK251)</f>
        <v>1263881</v>
      </c>
      <c r="AN252" s="70" t="s">
        <v>652</v>
      </c>
      <c r="AO252" s="80">
        <v>11155</v>
      </c>
    </row>
    <row r="253" ht="12">
      <c r="AO253" s="80"/>
    </row>
    <row r="254" spans="39:41" ht="12">
      <c r="AM254" s="80">
        <f>SUM(AM2:AM251)</f>
        <v>1167028</v>
      </c>
      <c r="AO254" s="80">
        <f>SUM(AO2:AO253)</f>
        <v>1047991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"/>
  <sheetViews>
    <sheetView zoomScalePageLayoutView="0" workbookViewId="0" topLeftCell="O1">
      <selection activeCell="Y3" sqref="Y3"/>
    </sheetView>
  </sheetViews>
  <sheetFormatPr defaultColWidth="9.140625" defaultRowHeight="12.75"/>
  <cols>
    <col min="2" max="2" width="11.28125" style="0" customWidth="1"/>
    <col min="3" max="7" width="15.57421875" style="0" bestFit="1" customWidth="1"/>
    <col min="8" max="8" width="15.57421875" style="0" customWidth="1"/>
    <col min="9" max="9" width="18.28125" style="0" customWidth="1"/>
    <col min="10" max="11" width="15.421875" style="0" bestFit="1" customWidth="1"/>
    <col min="12" max="14" width="15.57421875" style="0" bestFit="1" customWidth="1"/>
    <col min="15" max="22" width="15.421875" style="0" bestFit="1" customWidth="1"/>
    <col min="23" max="23" width="14.8515625" style="0" bestFit="1" customWidth="1"/>
    <col min="24" max="24" width="15.421875" style="0" bestFit="1" customWidth="1"/>
  </cols>
  <sheetData>
    <row r="1" spans="1:25" ht="12">
      <c r="A1" s="1" t="s">
        <v>2</v>
      </c>
      <c r="B1" s="1" t="s">
        <v>0</v>
      </c>
      <c r="C1" s="1" t="s">
        <v>371</v>
      </c>
      <c r="D1" s="1" t="s">
        <v>370</v>
      </c>
      <c r="E1" s="1" t="s">
        <v>369</v>
      </c>
      <c r="F1" s="1" t="s">
        <v>367</v>
      </c>
      <c r="G1" s="1" t="s">
        <v>366</v>
      </c>
      <c r="H1" s="1" t="s">
        <v>368</v>
      </c>
      <c r="I1" s="1" t="s">
        <v>389</v>
      </c>
      <c r="J1" s="1" t="s">
        <v>393</v>
      </c>
      <c r="K1" s="1" t="s">
        <v>407</v>
      </c>
      <c r="L1" s="1" t="s">
        <v>653</v>
      </c>
      <c r="M1" s="1" t="s">
        <v>661</v>
      </c>
      <c r="N1" s="1" t="s">
        <v>663</v>
      </c>
      <c r="O1" s="1" t="s">
        <v>667</v>
      </c>
      <c r="P1" s="1" t="s">
        <v>673</v>
      </c>
      <c r="Q1" s="40" t="s">
        <v>676</v>
      </c>
      <c r="R1" s="40" t="s">
        <v>678</v>
      </c>
      <c r="S1" s="40" t="s">
        <v>679</v>
      </c>
      <c r="T1" s="40" t="s">
        <v>682</v>
      </c>
      <c r="U1" s="40" t="s">
        <v>683</v>
      </c>
      <c r="V1" s="40" t="s">
        <v>684</v>
      </c>
      <c r="W1" s="40" t="s">
        <v>687</v>
      </c>
      <c r="X1" s="40" t="s">
        <v>691</v>
      </c>
      <c r="Y1" s="40" t="s">
        <v>692</v>
      </c>
    </row>
    <row r="2" spans="1:25" ht="12">
      <c r="A2" t="s">
        <v>326</v>
      </c>
      <c r="B2" t="s">
        <v>301</v>
      </c>
      <c r="C2">
        <v>806</v>
      </c>
      <c r="D2">
        <v>844</v>
      </c>
      <c r="E2">
        <v>900</v>
      </c>
      <c r="F2">
        <v>915</v>
      </c>
      <c r="G2">
        <v>933</v>
      </c>
      <c r="H2">
        <v>945</v>
      </c>
      <c r="I2">
        <v>946</v>
      </c>
      <c r="J2">
        <v>970</v>
      </c>
      <c r="K2">
        <v>957</v>
      </c>
      <c r="L2">
        <v>961</v>
      </c>
      <c r="M2">
        <v>952</v>
      </c>
      <c r="N2">
        <v>945</v>
      </c>
      <c r="O2">
        <v>930</v>
      </c>
      <c r="P2">
        <v>927</v>
      </c>
      <c r="Q2">
        <v>936</v>
      </c>
      <c r="R2">
        <v>952</v>
      </c>
      <c r="S2">
        <v>949</v>
      </c>
      <c r="T2">
        <v>940</v>
      </c>
      <c r="U2">
        <v>927</v>
      </c>
      <c r="V2">
        <v>892</v>
      </c>
      <c r="W2">
        <v>782</v>
      </c>
      <c r="X2">
        <v>677</v>
      </c>
      <c r="Y2">
        <v>675</v>
      </c>
    </row>
    <row r="4" spans="2:25" ht="12">
      <c r="B4" s="18" t="s">
        <v>213</v>
      </c>
      <c r="C4">
        <f aca="true" t="shared" si="0" ref="C4:H4">SUM(C2)</f>
        <v>806</v>
      </c>
      <c r="D4">
        <f t="shared" si="0"/>
        <v>844</v>
      </c>
      <c r="E4">
        <f t="shared" si="0"/>
        <v>900</v>
      </c>
      <c r="F4">
        <f t="shared" si="0"/>
        <v>915</v>
      </c>
      <c r="G4">
        <f t="shared" si="0"/>
        <v>933</v>
      </c>
      <c r="H4">
        <f t="shared" si="0"/>
        <v>945</v>
      </c>
      <c r="I4">
        <f aca="true" t="shared" si="1" ref="I4:N4">SUM(I2)</f>
        <v>946</v>
      </c>
      <c r="J4">
        <f t="shared" si="1"/>
        <v>970</v>
      </c>
      <c r="K4">
        <f t="shared" si="1"/>
        <v>957</v>
      </c>
      <c r="L4">
        <f t="shared" si="1"/>
        <v>961</v>
      </c>
      <c r="M4">
        <f t="shared" si="1"/>
        <v>952</v>
      </c>
      <c r="N4">
        <f t="shared" si="1"/>
        <v>945</v>
      </c>
      <c r="O4">
        <f aca="true" t="shared" si="2" ref="O4:T4">SUM(O2)</f>
        <v>930</v>
      </c>
      <c r="P4">
        <f t="shared" si="2"/>
        <v>927</v>
      </c>
      <c r="Q4">
        <f t="shared" si="2"/>
        <v>936</v>
      </c>
      <c r="R4">
        <f t="shared" si="2"/>
        <v>952</v>
      </c>
      <c r="S4">
        <f t="shared" si="2"/>
        <v>949</v>
      </c>
      <c r="T4">
        <f t="shared" si="2"/>
        <v>940</v>
      </c>
      <c r="U4">
        <f>SUM(U2)</f>
        <v>927</v>
      </c>
      <c r="V4">
        <f>SUM(V2)</f>
        <v>892</v>
      </c>
      <c r="W4">
        <f>SUM(W2)</f>
        <v>782</v>
      </c>
      <c r="X4">
        <f>SUM(X2)</f>
        <v>677</v>
      </c>
      <c r="Y4">
        <f>SUM(Y2)</f>
        <v>675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P1">
      <selection activeCell="V3" sqref="V3"/>
    </sheetView>
  </sheetViews>
  <sheetFormatPr defaultColWidth="9.140625" defaultRowHeight="12.75"/>
  <cols>
    <col min="2" max="2" width="10.421875" style="0" bestFit="1" customWidth="1"/>
    <col min="3" max="6" width="15.57421875" style="0" bestFit="1" customWidth="1"/>
    <col min="7" max="17" width="15.421875" style="0" bestFit="1" customWidth="1"/>
    <col min="18" max="22" width="14.8515625" style="0" bestFit="1" customWidth="1"/>
  </cols>
  <sheetData>
    <row r="1" spans="1:22" ht="12">
      <c r="A1" s="1" t="s">
        <v>2</v>
      </c>
      <c r="B1" s="1" t="s">
        <v>0</v>
      </c>
      <c r="C1" s="1" t="s">
        <v>367</v>
      </c>
      <c r="D1" s="1" t="s">
        <v>366</v>
      </c>
      <c r="E1" s="1" t="s">
        <v>368</v>
      </c>
      <c r="F1" s="1" t="s">
        <v>389</v>
      </c>
      <c r="G1" s="1" t="s">
        <v>393</v>
      </c>
      <c r="H1" s="1" t="s">
        <v>407</v>
      </c>
      <c r="I1" s="1" t="s">
        <v>653</v>
      </c>
      <c r="J1" s="40" t="s">
        <v>661</v>
      </c>
      <c r="K1" s="40" t="s">
        <v>663</v>
      </c>
      <c r="L1" s="40" t="s">
        <v>667</v>
      </c>
      <c r="M1" s="40" t="s">
        <v>673</v>
      </c>
      <c r="N1" s="40" t="s">
        <v>676</v>
      </c>
      <c r="O1" s="40" t="s">
        <v>678</v>
      </c>
      <c r="P1" s="40" t="s">
        <v>679</v>
      </c>
      <c r="Q1" s="40" t="s">
        <v>682</v>
      </c>
      <c r="R1" s="40" t="s">
        <v>683</v>
      </c>
      <c r="S1" s="40" t="s">
        <v>684</v>
      </c>
      <c r="T1" s="40" t="s">
        <v>687</v>
      </c>
      <c r="U1" s="40" t="s">
        <v>691</v>
      </c>
      <c r="V1" s="40" t="s">
        <v>692</v>
      </c>
    </row>
    <row r="2" spans="1:22" ht="12">
      <c r="A2" t="s">
        <v>328</v>
      </c>
      <c r="B2" t="s">
        <v>329</v>
      </c>
      <c r="C2">
        <v>2320</v>
      </c>
      <c r="D2">
        <v>4006</v>
      </c>
      <c r="E2">
        <v>4859</v>
      </c>
      <c r="F2">
        <v>4871</v>
      </c>
      <c r="G2" s="2">
        <v>4540</v>
      </c>
      <c r="H2" s="2">
        <v>3904</v>
      </c>
      <c r="I2" s="2">
        <v>3615</v>
      </c>
      <c r="J2" s="2">
        <v>3868</v>
      </c>
      <c r="K2" s="2">
        <v>3873</v>
      </c>
      <c r="L2" s="2">
        <v>3837</v>
      </c>
      <c r="M2" s="2">
        <v>4009</v>
      </c>
      <c r="N2" s="2">
        <v>4086</v>
      </c>
      <c r="O2" s="2">
        <v>4019</v>
      </c>
      <c r="P2" s="2">
        <v>3941</v>
      </c>
      <c r="Q2" s="2">
        <v>3776</v>
      </c>
      <c r="R2" s="2">
        <v>3654</v>
      </c>
      <c r="S2" s="2">
        <v>3500</v>
      </c>
      <c r="T2" s="2">
        <v>3360</v>
      </c>
      <c r="U2" s="2">
        <v>3209</v>
      </c>
      <c r="V2" s="2">
        <v>3007</v>
      </c>
    </row>
    <row r="3" spans="3:22" ht="12">
      <c r="C3" s="2">
        <f aca="true" t="shared" si="0" ref="C3:H3">SUM(C2)</f>
        <v>2320</v>
      </c>
      <c r="D3" s="2">
        <f t="shared" si="0"/>
        <v>4006</v>
      </c>
      <c r="E3" s="2">
        <f t="shared" si="0"/>
        <v>4859</v>
      </c>
      <c r="F3" s="2">
        <f t="shared" si="0"/>
        <v>4871</v>
      </c>
      <c r="G3" s="2">
        <f t="shared" si="0"/>
        <v>4540</v>
      </c>
      <c r="H3" s="2">
        <f t="shared" si="0"/>
        <v>3904</v>
      </c>
      <c r="I3" s="2">
        <f aca="true" t="shared" si="1" ref="I3:N3">SUM(I2)</f>
        <v>3615</v>
      </c>
      <c r="J3" s="2">
        <f t="shared" si="1"/>
        <v>3868</v>
      </c>
      <c r="K3" s="2">
        <f t="shared" si="1"/>
        <v>3873</v>
      </c>
      <c r="L3" s="2">
        <f t="shared" si="1"/>
        <v>3837</v>
      </c>
      <c r="M3" s="2">
        <f t="shared" si="1"/>
        <v>4009</v>
      </c>
      <c r="N3" s="2">
        <f t="shared" si="1"/>
        <v>4086</v>
      </c>
      <c r="O3" s="2">
        <f aca="true" t="shared" si="2" ref="O3:T3">SUM(O2)</f>
        <v>4019</v>
      </c>
      <c r="P3" s="2">
        <f t="shared" si="2"/>
        <v>3941</v>
      </c>
      <c r="Q3" s="2">
        <f t="shared" si="2"/>
        <v>3776</v>
      </c>
      <c r="R3" s="2">
        <f t="shared" si="2"/>
        <v>3654</v>
      </c>
      <c r="S3" s="2">
        <f t="shared" si="2"/>
        <v>3500</v>
      </c>
      <c r="T3" s="2">
        <f t="shared" si="2"/>
        <v>3360</v>
      </c>
      <c r="U3" s="2">
        <f>SUM(U2)</f>
        <v>3209</v>
      </c>
      <c r="V3" s="2">
        <f>SUM(V2)</f>
        <v>3007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27"/>
  <sheetViews>
    <sheetView zoomScalePageLayoutView="0" workbookViewId="0" topLeftCell="AN1">
      <selection activeCell="AQ11" sqref="AQ11"/>
    </sheetView>
  </sheetViews>
  <sheetFormatPr defaultColWidth="9.140625" defaultRowHeight="12.75"/>
  <cols>
    <col min="1" max="1" width="14.7109375" style="0" customWidth="1"/>
    <col min="2" max="2" width="15.57421875" style="0" bestFit="1" customWidth="1"/>
    <col min="3" max="3" width="15.57421875" style="17" bestFit="1" customWidth="1"/>
    <col min="4" max="4" width="15.57421875" style="0" customWidth="1"/>
    <col min="5" max="5" width="15.57421875" style="0" bestFit="1" customWidth="1"/>
    <col min="6" max="6" width="15.57421875" style="17" customWidth="1"/>
    <col min="7" max="9" width="15.57421875" style="0" bestFit="1" customWidth="1"/>
    <col min="10" max="10" width="15.57421875" style="17" customWidth="1"/>
    <col min="11" max="11" width="15.57421875" style="0" bestFit="1" customWidth="1"/>
    <col min="12" max="12" width="15.421875" style="0" bestFit="1" customWidth="1"/>
    <col min="13" max="13" width="15.57421875" style="17" customWidth="1"/>
    <col min="14" max="14" width="15.421875" style="0" bestFit="1" customWidth="1"/>
    <col min="15" max="15" width="15.57421875" style="17" customWidth="1"/>
    <col min="16" max="16" width="15.421875" style="0" bestFit="1" customWidth="1"/>
    <col min="17" max="17" width="15.57421875" style="17" customWidth="1"/>
    <col min="18" max="18" width="15.421875" style="0" bestFit="1" customWidth="1"/>
    <col min="19" max="19" width="15.57421875" style="17" customWidth="1"/>
    <col min="20" max="20" width="15.421875" style="0" bestFit="1" customWidth="1"/>
    <col min="21" max="21" width="15.57421875" style="17" customWidth="1"/>
    <col min="22" max="22" width="15.421875" style="0" bestFit="1" customWidth="1"/>
    <col min="23" max="23" width="15.57421875" style="17" customWidth="1"/>
    <col min="24" max="24" width="15.421875" style="0" bestFit="1" customWidth="1"/>
    <col min="25" max="25" width="15.57421875" style="17" customWidth="1"/>
    <col min="26" max="26" width="15.421875" style="0" bestFit="1" customWidth="1"/>
    <col min="27" max="27" width="15.57421875" style="17" customWidth="1"/>
    <col min="28" max="28" width="15.421875" style="0" bestFit="1" customWidth="1"/>
    <col min="29" max="29" width="15.57421875" style="17" customWidth="1"/>
    <col min="30" max="30" width="15.421875" style="0" bestFit="1" customWidth="1"/>
    <col min="31" max="31" width="13.8515625" style="0" customWidth="1"/>
    <col min="32" max="32" width="16.28125" style="0" customWidth="1"/>
    <col min="33" max="33" width="12.00390625" style="0" customWidth="1"/>
    <col min="34" max="34" width="20.28125" style="0" customWidth="1"/>
    <col min="35" max="35" width="17.140625" style="0" customWidth="1"/>
    <col min="36" max="36" width="14.8515625" style="0" bestFit="1" customWidth="1"/>
    <col min="37" max="37" width="10.7109375" style="0" bestFit="1" customWidth="1"/>
    <col min="38" max="38" width="14.8515625" style="0" bestFit="1" customWidth="1"/>
    <col min="39" max="39" width="10.7109375" style="0" bestFit="1" customWidth="1"/>
    <col min="40" max="40" width="14.8515625" style="0" bestFit="1" customWidth="1"/>
    <col min="41" max="41" width="10.7109375" style="0" bestFit="1" customWidth="1"/>
    <col min="42" max="42" width="14.8515625" style="0" bestFit="1" customWidth="1"/>
  </cols>
  <sheetData>
    <row r="1" spans="1:42" ht="12">
      <c r="A1" s="1" t="s">
        <v>0</v>
      </c>
      <c r="B1" s="1" t="s">
        <v>371</v>
      </c>
      <c r="C1" s="37" t="s">
        <v>0</v>
      </c>
      <c r="D1" s="1" t="s">
        <v>370</v>
      </c>
      <c r="E1" s="1" t="s">
        <v>369</v>
      </c>
      <c r="F1" s="37" t="s">
        <v>0</v>
      </c>
      <c r="G1" s="1" t="s">
        <v>367</v>
      </c>
      <c r="H1" s="1" t="s">
        <v>366</v>
      </c>
      <c r="I1" s="1" t="s">
        <v>368</v>
      </c>
      <c r="J1" s="40" t="s">
        <v>0</v>
      </c>
      <c r="K1" s="1" t="s">
        <v>389</v>
      </c>
      <c r="L1" s="1" t="s">
        <v>393</v>
      </c>
      <c r="M1" s="40" t="s">
        <v>0</v>
      </c>
      <c r="N1" s="1" t="s">
        <v>407</v>
      </c>
      <c r="O1" s="40" t="s">
        <v>0</v>
      </c>
      <c r="P1" s="40" t="s">
        <v>653</v>
      </c>
      <c r="Q1" s="40" t="s">
        <v>0</v>
      </c>
      <c r="R1" s="40" t="s">
        <v>661</v>
      </c>
      <c r="S1" s="40" t="s">
        <v>0</v>
      </c>
      <c r="T1" s="40" t="s">
        <v>663</v>
      </c>
      <c r="U1" s="40" t="s">
        <v>0</v>
      </c>
      <c r="V1" s="40" t="s">
        <v>667</v>
      </c>
      <c r="W1" s="40" t="s">
        <v>0</v>
      </c>
      <c r="X1" s="40" t="s">
        <v>673</v>
      </c>
      <c r="Y1" s="40" t="s">
        <v>0</v>
      </c>
      <c r="Z1" s="40" t="s">
        <v>676</v>
      </c>
      <c r="AA1" s="40" t="s">
        <v>0</v>
      </c>
      <c r="AB1" s="40" t="s">
        <v>678</v>
      </c>
      <c r="AC1" s="40" t="s">
        <v>0</v>
      </c>
      <c r="AD1" s="40" t="s">
        <v>679</v>
      </c>
      <c r="AE1" s="40" t="s">
        <v>0</v>
      </c>
      <c r="AF1" s="40" t="s">
        <v>682</v>
      </c>
      <c r="AG1" s="40" t="s">
        <v>0</v>
      </c>
      <c r="AH1" s="40" t="s">
        <v>683</v>
      </c>
      <c r="AI1" s="40" t="s">
        <v>0</v>
      </c>
      <c r="AJ1" s="40" t="s">
        <v>684</v>
      </c>
      <c r="AK1" s="40" t="s">
        <v>0</v>
      </c>
      <c r="AL1" s="40" t="s">
        <v>687</v>
      </c>
      <c r="AM1" s="40" t="s">
        <v>0</v>
      </c>
      <c r="AN1" s="40" t="s">
        <v>691</v>
      </c>
      <c r="AO1" s="40" t="s">
        <v>0</v>
      </c>
      <c r="AP1" s="40" t="s">
        <v>692</v>
      </c>
    </row>
    <row r="2" spans="1:42" ht="12">
      <c r="A2" s="7"/>
      <c r="B2" s="7"/>
      <c r="C2" s="41" t="s">
        <v>9</v>
      </c>
      <c r="D2" s="52">
        <v>2962</v>
      </c>
      <c r="E2" s="52">
        <v>3540</v>
      </c>
      <c r="F2" s="41" t="s">
        <v>9</v>
      </c>
      <c r="G2" s="52">
        <v>4263</v>
      </c>
      <c r="H2" s="52">
        <v>4298</v>
      </c>
      <c r="I2" s="52">
        <v>4321</v>
      </c>
      <c r="J2" s="41" t="s">
        <v>9</v>
      </c>
      <c r="K2" s="52">
        <v>4425</v>
      </c>
      <c r="L2" s="52">
        <v>4152</v>
      </c>
      <c r="M2" s="41" t="s">
        <v>9</v>
      </c>
      <c r="N2" s="52">
        <v>3682</v>
      </c>
      <c r="O2" s="41" t="s">
        <v>9</v>
      </c>
      <c r="P2" s="52">
        <v>3273</v>
      </c>
      <c r="Q2" s="41" t="s">
        <v>9</v>
      </c>
      <c r="R2" s="52">
        <v>3012</v>
      </c>
      <c r="S2" s="41" t="s">
        <v>9</v>
      </c>
      <c r="T2" s="52">
        <v>2759</v>
      </c>
      <c r="U2" s="41" t="s">
        <v>9</v>
      </c>
      <c r="V2" s="52">
        <v>2664</v>
      </c>
      <c r="W2" s="41" t="s">
        <v>9</v>
      </c>
      <c r="X2" s="52">
        <v>2801</v>
      </c>
      <c r="Y2" s="41" t="s">
        <v>9</v>
      </c>
      <c r="Z2" s="52">
        <v>2749</v>
      </c>
      <c r="AA2" s="41" t="s">
        <v>9</v>
      </c>
      <c r="AB2" s="52">
        <v>2643</v>
      </c>
      <c r="AC2" s="41" t="s">
        <v>9</v>
      </c>
      <c r="AD2" s="52">
        <v>2569</v>
      </c>
      <c r="AE2" s="41" t="s">
        <v>9</v>
      </c>
      <c r="AF2" s="52">
        <v>2600</v>
      </c>
      <c r="AG2" s="41" t="s">
        <v>9</v>
      </c>
      <c r="AH2" s="52">
        <v>2402</v>
      </c>
      <c r="AI2" s="41" t="s">
        <v>9</v>
      </c>
      <c r="AJ2" s="52">
        <v>1862</v>
      </c>
      <c r="AK2" s="41" t="s">
        <v>9</v>
      </c>
      <c r="AL2" s="52">
        <v>1494</v>
      </c>
      <c r="AM2" s="41" t="s">
        <v>9</v>
      </c>
      <c r="AN2" s="52">
        <v>1181</v>
      </c>
      <c r="AO2" s="41" t="s">
        <v>9</v>
      </c>
      <c r="AP2" s="52">
        <v>1025</v>
      </c>
    </row>
    <row r="3" spans="1:42" ht="12">
      <c r="A3" t="s">
        <v>211</v>
      </c>
      <c r="B3" s="2">
        <v>11116</v>
      </c>
      <c r="C3" s="18" t="s">
        <v>211</v>
      </c>
      <c r="D3" s="2">
        <v>14379</v>
      </c>
      <c r="E3" s="2">
        <v>12616</v>
      </c>
      <c r="F3" s="18" t="s">
        <v>211</v>
      </c>
      <c r="G3" s="2">
        <v>14319</v>
      </c>
      <c r="H3" s="2">
        <v>14895</v>
      </c>
      <c r="I3" s="2">
        <v>18936</v>
      </c>
      <c r="J3" s="41" t="s">
        <v>211</v>
      </c>
      <c r="K3" s="52">
        <v>14951</v>
      </c>
      <c r="L3" s="52">
        <v>15512</v>
      </c>
      <c r="M3" s="41" t="s">
        <v>211</v>
      </c>
      <c r="N3" s="52">
        <v>18332</v>
      </c>
      <c r="O3" s="41" t="s">
        <v>211</v>
      </c>
      <c r="P3" s="52">
        <v>19997</v>
      </c>
      <c r="Q3" s="18" t="s">
        <v>212</v>
      </c>
      <c r="R3" s="2">
        <v>4665</v>
      </c>
      <c r="S3" s="18" t="s">
        <v>212</v>
      </c>
      <c r="T3" s="2">
        <v>4524</v>
      </c>
      <c r="U3" s="41" t="s">
        <v>668</v>
      </c>
      <c r="V3" s="52">
        <v>20278</v>
      </c>
      <c r="W3" s="41" t="s">
        <v>668</v>
      </c>
      <c r="X3" s="52">
        <v>20916</v>
      </c>
      <c r="Y3" s="41" t="s">
        <v>668</v>
      </c>
      <c r="Z3" s="52">
        <v>19948</v>
      </c>
      <c r="AA3" s="41" t="s">
        <v>668</v>
      </c>
      <c r="AB3" s="52">
        <v>19490</v>
      </c>
      <c r="AC3" s="41" t="s">
        <v>668</v>
      </c>
      <c r="AD3" s="52">
        <v>16966</v>
      </c>
      <c r="AE3" s="41" t="s">
        <v>668</v>
      </c>
      <c r="AF3" s="52"/>
      <c r="AG3" s="41" t="s">
        <v>668</v>
      </c>
      <c r="AH3" s="52"/>
      <c r="AI3" s="41" t="s">
        <v>668</v>
      </c>
      <c r="AJ3" s="52"/>
      <c r="AK3" s="41" t="s">
        <v>668</v>
      </c>
      <c r="AL3" s="52">
        <v>6689</v>
      </c>
      <c r="AM3" s="41" t="s">
        <v>668</v>
      </c>
      <c r="AN3" s="52">
        <v>4396</v>
      </c>
      <c r="AO3" s="41" t="s">
        <v>668</v>
      </c>
      <c r="AP3" s="52">
        <v>3635</v>
      </c>
    </row>
    <row r="4" spans="1:42" ht="12">
      <c r="A4" t="s">
        <v>212</v>
      </c>
      <c r="B4" s="2">
        <v>1451</v>
      </c>
      <c r="C4" s="18" t="s">
        <v>212</v>
      </c>
      <c r="D4" s="2">
        <v>2497</v>
      </c>
      <c r="E4" s="2">
        <v>3692</v>
      </c>
      <c r="F4" s="18" t="s">
        <v>212</v>
      </c>
      <c r="G4" s="2">
        <v>4456</v>
      </c>
      <c r="H4" s="2">
        <v>4902</v>
      </c>
      <c r="I4" s="2">
        <v>4977</v>
      </c>
      <c r="J4" s="18" t="s">
        <v>212</v>
      </c>
      <c r="K4" s="2">
        <v>4854</v>
      </c>
      <c r="L4" s="2">
        <v>4801</v>
      </c>
      <c r="M4" s="18" t="s">
        <v>212</v>
      </c>
      <c r="N4" s="2">
        <v>4472</v>
      </c>
      <c r="O4" s="18" t="s">
        <v>212</v>
      </c>
      <c r="P4" s="2">
        <v>4638</v>
      </c>
      <c r="Q4" s="18" t="s">
        <v>26</v>
      </c>
      <c r="R4" s="2">
        <v>1212</v>
      </c>
      <c r="S4" s="18" t="s">
        <v>26</v>
      </c>
      <c r="T4" s="2">
        <v>1100</v>
      </c>
      <c r="U4" s="18" t="s">
        <v>212</v>
      </c>
      <c r="V4" s="2">
        <v>4573</v>
      </c>
      <c r="W4" s="18" t="s">
        <v>212</v>
      </c>
      <c r="X4" s="2">
        <v>4618</v>
      </c>
      <c r="Y4" s="18" t="s">
        <v>212</v>
      </c>
      <c r="Z4" s="19">
        <v>4329</v>
      </c>
      <c r="AA4" s="18" t="s">
        <v>212</v>
      </c>
      <c r="AB4" s="19">
        <v>4133</v>
      </c>
      <c r="AC4" s="18" t="s">
        <v>212</v>
      </c>
      <c r="AD4" s="19">
        <v>3886</v>
      </c>
      <c r="AE4" s="18" t="s">
        <v>212</v>
      </c>
      <c r="AF4" s="19">
        <v>3749</v>
      </c>
      <c r="AG4" s="18" t="s">
        <v>212</v>
      </c>
      <c r="AH4" s="19">
        <v>3415</v>
      </c>
      <c r="AI4" s="18" t="s">
        <v>212</v>
      </c>
      <c r="AJ4" s="19">
        <v>2704</v>
      </c>
      <c r="AK4" s="18" t="s">
        <v>212</v>
      </c>
      <c r="AL4" s="19">
        <v>2163</v>
      </c>
      <c r="AM4" s="18" t="s">
        <v>212</v>
      </c>
      <c r="AN4" s="19">
        <v>1771</v>
      </c>
      <c r="AO4" s="106" t="s">
        <v>212</v>
      </c>
      <c r="AP4" s="19">
        <v>1478</v>
      </c>
    </row>
    <row r="5" spans="1:42" ht="12">
      <c r="A5" t="s">
        <v>26</v>
      </c>
      <c r="B5" s="2">
        <v>1466</v>
      </c>
      <c r="C5" s="18" t="s">
        <v>26</v>
      </c>
      <c r="D5" s="2">
        <v>1870</v>
      </c>
      <c r="E5" s="2">
        <v>2294</v>
      </c>
      <c r="F5" s="18" t="s">
        <v>26</v>
      </c>
      <c r="G5" s="2">
        <v>2688</v>
      </c>
      <c r="H5" s="2">
        <v>2608</v>
      </c>
      <c r="I5" s="2">
        <v>2404</v>
      </c>
      <c r="J5" s="18" t="s">
        <v>26</v>
      </c>
      <c r="K5" s="2">
        <v>2086</v>
      </c>
      <c r="L5" s="2">
        <v>1745</v>
      </c>
      <c r="M5" s="18" t="s">
        <v>26</v>
      </c>
      <c r="N5" s="2">
        <v>1472</v>
      </c>
      <c r="O5" s="18" t="s">
        <v>26</v>
      </c>
      <c r="P5" s="2">
        <v>1406</v>
      </c>
      <c r="Q5" s="18" t="s">
        <v>37</v>
      </c>
      <c r="R5" s="2">
        <v>1111</v>
      </c>
      <c r="S5" s="18" t="s">
        <v>37</v>
      </c>
      <c r="T5" s="2">
        <v>1035</v>
      </c>
      <c r="U5" s="18" t="s">
        <v>26</v>
      </c>
      <c r="V5" s="2">
        <v>1004</v>
      </c>
      <c r="W5" s="18" t="s">
        <v>26</v>
      </c>
      <c r="X5" s="2">
        <v>986</v>
      </c>
      <c r="Y5" s="18" t="s">
        <v>26</v>
      </c>
      <c r="Z5" s="2">
        <v>873</v>
      </c>
      <c r="AA5" s="18" t="s">
        <v>26</v>
      </c>
      <c r="AB5" s="2">
        <v>793</v>
      </c>
      <c r="AC5" s="18" t="s">
        <v>26</v>
      </c>
      <c r="AD5" s="2">
        <v>854</v>
      </c>
      <c r="AE5" s="18" t="s">
        <v>26</v>
      </c>
      <c r="AF5" s="2">
        <v>814</v>
      </c>
      <c r="AG5" s="18" t="s">
        <v>26</v>
      </c>
      <c r="AH5" s="2">
        <v>790</v>
      </c>
      <c r="AI5" s="18" t="s">
        <v>26</v>
      </c>
      <c r="AJ5" s="2">
        <v>615</v>
      </c>
      <c r="AK5" s="18" t="s">
        <v>26</v>
      </c>
      <c r="AL5" s="2">
        <v>522</v>
      </c>
      <c r="AM5" s="18" t="s">
        <v>26</v>
      </c>
      <c r="AN5" s="2">
        <v>426</v>
      </c>
      <c r="AO5" s="106" t="s">
        <v>26</v>
      </c>
      <c r="AP5" s="2">
        <v>375</v>
      </c>
    </row>
    <row r="6" spans="1:42" ht="12">
      <c r="A6" t="s">
        <v>37</v>
      </c>
      <c r="B6" s="2">
        <v>1354</v>
      </c>
      <c r="C6" s="18" t="s">
        <v>37</v>
      </c>
      <c r="D6" s="2">
        <v>2051</v>
      </c>
      <c r="E6" s="2">
        <v>2182</v>
      </c>
      <c r="F6" s="18" t="s">
        <v>37</v>
      </c>
      <c r="G6" s="2">
        <v>2455</v>
      </c>
      <c r="H6" s="2">
        <v>2390</v>
      </c>
      <c r="I6" s="2">
        <v>2129</v>
      </c>
      <c r="J6" s="18" t="s">
        <v>37</v>
      </c>
      <c r="K6" s="2">
        <v>1953</v>
      </c>
      <c r="L6" s="2">
        <v>1639</v>
      </c>
      <c r="M6" s="18" t="s">
        <v>37</v>
      </c>
      <c r="N6" s="2">
        <v>1439</v>
      </c>
      <c r="O6" s="18" t="s">
        <v>37</v>
      </c>
      <c r="P6" s="2">
        <v>1349</v>
      </c>
      <c r="Q6" s="18" t="s">
        <v>210</v>
      </c>
      <c r="R6" s="2">
        <v>4882</v>
      </c>
      <c r="S6" s="18" t="s">
        <v>210</v>
      </c>
      <c r="T6" s="2">
        <v>4352</v>
      </c>
      <c r="U6" s="18" t="s">
        <v>37</v>
      </c>
      <c r="V6" s="2">
        <v>1032</v>
      </c>
      <c r="W6" s="18" t="s">
        <v>37</v>
      </c>
      <c r="X6" s="2">
        <v>944</v>
      </c>
      <c r="Y6" s="18" t="s">
        <v>37</v>
      </c>
      <c r="Z6" s="2">
        <v>847</v>
      </c>
      <c r="AA6" s="18" t="s">
        <v>37</v>
      </c>
      <c r="AB6" s="2">
        <v>843</v>
      </c>
      <c r="AC6" s="18" t="s">
        <v>37</v>
      </c>
      <c r="AD6" s="2">
        <v>869</v>
      </c>
      <c r="AE6" s="18" t="s">
        <v>37</v>
      </c>
      <c r="AF6" s="2">
        <v>858</v>
      </c>
      <c r="AG6" s="18" t="s">
        <v>37</v>
      </c>
      <c r="AH6" s="2">
        <v>827</v>
      </c>
      <c r="AI6" s="18" t="s">
        <v>37</v>
      </c>
      <c r="AJ6" s="2">
        <v>651</v>
      </c>
      <c r="AK6" s="18" t="s">
        <v>37</v>
      </c>
      <c r="AL6" s="2">
        <v>548</v>
      </c>
      <c r="AM6" s="18" t="s">
        <v>37</v>
      </c>
      <c r="AN6" s="2">
        <v>445</v>
      </c>
      <c r="AO6" s="106" t="s">
        <v>37</v>
      </c>
      <c r="AP6" s="2">
        <v>390</v>
      </c>
    </row>
    <row r="7" spans="1:42" ht="12">
      <c r="A7" t="s">
        <v>210</v>
      </c>
      <c r="B7" s="2">
        <v>5120</v>
      </c>
      <c r="C7" s="18" t="s">
        <v>210</v>
      </c>
      <c r="D7" s="2">
        <v>6379</v>
      </c>
      <c r="E7" s="2">
        <v>7090</v>
      </c>
      <c r="F7" s="18" t="s">
        <v>210</v>
      </c>
      <c r="G7" s="2">
        <v>7156</v>
      </c>
      <c r="H7" s="2">
        <v>6930</v>
      </c>
      <c r="I7" s="2">
        <v>6436</v>
      </c>
      <c r="J7" s="18" t="s">
        <v>210</v>
      </c>
      <c r="K7" s="2">
        <v>6228</v>
      </c>
      <c r="L7" s="2">
        <v>5512</v>
      </c>
      <c r="M7" s="18" t="s">
        <v>210</v>
      </c>
      <c r="N7" s="2">
        <v>5479</v>
      </c>
      <c r="O7" s="18" t="s">
        <v>210</v>
      </c>
      <c r="P7" s="2">
        <v>5286</v>
      </c>
      <c r="Q7" s="18" t="s">
        <v>174</v>
      </c>
      <c r="R7" s="2">
        <v>2182</v>
      </c>
      <c r="S7" s="18" t="s">
        <v>174</v>
      </c>
      <c r="T7" s="2">
        <v>1880</v>
      </c>
      <c r="U7" s="18" t="s">
        <v>210</v>
      </c>
      <c r="V7" s="2">
        <v>4344</v>
      </c>
      <c r="W7" s="18" t="s">
        <v>210</v>
      </c>
      <c r="X7" s="2">
        <v>4396</v>
      </c>
      <c r="Y7" s="18" t="s">
        <v>210</v>
      </c>
      <c r="Z7" s="2">
        <v>4177</v>
      </c>
      <c r="AA7" s="18" t="s">
        <v>210</v>
      </c>
      <c r="AB7" s="2">
        <v>3867</v>
      </c>
      <c r="AC7" s="18" t="s">
        <v>46</v>
      </c>
      <c r="AD7" s="2">
        <v>4</v>
      </c>
      <c r="AE7" s="18" t="s">
        <v>46</v>
      </c>
      <c r="AF7" s="2">
        <v>2171</v>
      </c>
      <c r="AG7" s="18" t="s">
        <v>46</v>
      </c>
      <c r="AH7" s="2">
        <v>1913</v>
      </c>
      <c r="AI7" s="18" t="s">
        <v>46</v>
      </c>
      <c r="AJ7" s="2">
        <v>1241</v>
      </c>
      <c r="AK7" s="18" t="s">
        <v>46</v>
      </c>
      <c r="AL7" s="2">
        <v>957</v>
      </c>
      <c r="AM7" s="18" t="s">
        <v>46</v>
      </c>
      <c r="AN7" s="2">
        <v>696</v>
      </c>
      <c r="AO7" s="106" t="s">
        <v>46</v>
      </c>
      <c r="AP7" s="2">
        <v>596</v>
      </c>
    </row>
    <row r="8" spans="1:42" ht="12">
      <c r="A8" t="s">
        <v>174</v>
      </c>
      <c r="B8" s="2">
        <v>2425</v>
      </c>
      <c r="C8" s="18" t="s">
        <v>174</v>
      </c>
      <c r="D8" s="2">
        <v>3162</v>
      </c>
      <c r="E8" s="2">
        <v>3773</v>
      </c>
      <c r="F8" s="18" t="s">
        <v>174</v>
      </c>
      <c r="G8" s="2">
        <v>4067</v>
      </c>
      <c r="H8" s="2">
        <v>4009</v>
      </c>
      <c r="I8" s="2">
        <v>3902</v>
      </c>
      <c r="J8" s="18" t="s">
        <v>174</v>
      </c>
      <c r="K8" s="2">
        <v>3754</v>
      </c>
      <c r="L8" s="2">
        <v>3172</v>
      </c>
      <c r="M8" s="18" t="s">
        <v>174</v>
      </c>
      <c r="N8" s="2">
        <v>2824</v>
      </c>
      <c r="O8" s="18" t="s">
        <v>174</v>
      </c>
      <c r="P8" s="2">
        <v>2504</v>
      </c>
      <c r="Q8" s="18" t="s">
        <v>92</v>
      </c>
      <c r="R8" s="2">
        <v>676</v>
      </c>
      <c r="S8" s="18" t="s">
        <v>92</v>
      </c>
      <c r="T8" s="2">
        <v>618</v>
      </c>
      <c r="U8" s="18" t="s">
        <v>174</v>
      </c>
      <c r="V8" s="2">
        <v>1756</v>
      </c>
      <c r="W8" s="18" t="s">
        <v>174</v>
      </c>
      <c r="X8" s="2">
        <v>1854</v>
      </c>
      <c r="Y8" s="18" t="s">
        <v>174</v>
      </c>
      <c r="Z8" s="2">
        <v>1712</v>
      </c>
      <c r="AA8" s="18" t="s">
        <v>174</v>
      </c>
      <c r="AB8" s="2">
        <v>1585</v>
      </c>
      <c r="AC8" s="18" t="s">
        <v>210</v>
      </c>
      <c r="AD8" s="2">
        <v>3738</v>
      </c>
      <c r="AE8" s="18" t="s">
        <v>210</v>
      </c>
      <c r="AF8" s="2">
        <v>3170</v>
      </c>
      <c r="AG8" s="18" t="s">
        <v>210</v>
      </c>
      <c r="AH8" s="2">
        <v>2731</v>
      </c>
      <c r="AI8" s="18" t="s">
        <v>210</v>
      </c>
      <c r="AJ8" s="2">
        <v>2039</v>
      </c>
      <c r="AK8" s="18" t="s">
        <v>210</v>
      </c>
      <c r="AL8" s="2">
        <v>1723</v>
      </c>
      <c r="AM8" s="18" t="s">
        <v>210</v>
      </c>
      <c r="AN8" s="2">
        <v>1366</v>
      </c>
      <c r="AO8" s="106" t="s">
        <v>210</v>
      </c>
      <c r="AP8" s="2">
        <v>1126</v>
      </c>
    </row>
    <row r="9" spans="1:42" ht="12">
      <c r="A9" t="s">
        <v>4</v>
      </c>
      <c r="B9" s="2">
        <v>6157</v>
      </c>
      <c r="C9" s="18" t="s">
        <v>99</v>
      </c>
      <c r="D9" s="2">
        <v>1385</v>
      </c>
      <c r="E9" s="2">
        <v>2013</v>
      </c>
      <c r="F9" s="18" t="s">
        <v>99</v>
      </c>
      <c r="G9" s="2">
        <v>2430</v>
      </c>
      <c r="H9" s="2">
        <v>2494</v>
      </c>
      <c r="I9" s="2">
        <v>2435</v>
      </c>
      <c r="J9" s="18" t="s">
        <v>99</v>
      </c>
      <c r="K9" s="2">
        <v>2366</v>
      </c>
      <c r="L9" s="2">
        <v>1818</v>
      </c>
      <c r="M9" s="18" t="s">
        <v>92</v>
      </c>
      <c r="N9" s="2">
        <v>640</v>
      </c>
      <c r="O9" s="18" t="s">
        <v>92</v>
      </c>
      <c r="P9" s="2">
        <v>638</v>
      </c>
      <c r="Q9" s="18" t="s">
        <v>99</v>
      </c>
      <c r="R9" s="2">
        <v>1379</v>
      </c>
      <c r="S9" s="18" t="s">
        <v>99</v>
      </c>
      <c r="T9" s="2">
        <v>1215</v>
      </c>
      <c r="U9" s="18" t="s">
        <v>92</v>
      </c>
      <c r="V9" s="2">
        <v>601</v>
      </c>
      <c r="W9" s="18" t="s">
        <v>92</v>
      </c>
      <c r="X9" s="2">
        <v>661</v>
      </c>
      <c r="Y9" s="18" t="s">
        <v>92</v>
      </c>
      <c r="Z9" s="2">
        <v>688</v>
      </c>
      <c r="AA9" s="18" t="s">
        <v>92</v>
      </c>
      <c r="AB9" s="2">
        <v>858</v>
      </c>
      <c r="AC9" s="18" t="s">
        <v>174</v>
      </c>
      <c r="AD9" s="2">
        <v>1559</v>
      </c>
      <c r="AE9" s="18" t="s">
        <v>174</v>
      </c>
      <c r="AF9" s="2">
        <v>1463</v>
      </c>
      <c r="AG9" s="18" t="s">
        <v>174</v>
      </c>
      <c r="AH9" s="2">
        <v>1207</v>
      </c>
      <c r="AI9" s="18" t="s">
        <v>174</v>
      </c>
      <c r="AJ9" s="2">
        <v>964</v>
      </c>
      <c r="AK9" s="18" t="s">
        <v>174</v>
      </c>
      <c r="AL9" s="2">
        <v>826</v>
      </c>
      <c r="AM9" s="18" t="s">
        <v>174</v>
      </c>
      <c r="AN9" s="2">
        <v>684</v>
      </c>
      <c r="AO9" s="106" t="s">
        <v>174</v>
      </c>
      <c r="AP9" s="2">
        <v>570</v>
      </c>
    </row>
    <row r="10" spans="3:42" ht="12">
      <c r="C10" s="18" t="s">
        <v>100</v>
      </c>
      <c r="D10" s="2">
        <v>1466</v>
      </c>
      <c r="E10" s="2">
        <v>1950</v>
      </c>
      <c r="F10" s="18" t="s">
        <v>100</v>
      </c>
      <c r="G10" s="2">
        <v>2326</v>
      </c>
      <c r="H10" s="2">
        <v>2342</v>
      </c>
      <c r="I10" s="2">
        <v>2293</v>
      </c>
      <c r="J10" s="18" t="s">
        <v>100</v>
      </c>
      <c r="K10" s="2">
        <v>2208</v>
      </c>
      <c r="L10" s="2">
        <v>1788</v>
      </c>
      <c r="M10" s="18" t="s">
        <v>99</v>
      </c>
      <c r="N10" s="2">
        <v>1589</v>
      </c>
      <c r="O10" s="18" t="s">
        <v>99</v>
      </c>
      <c r="P10" s="2">
        <v>1550</v>
      </c>
      <c r="Q10" s="18" t="s">
        <v>100</v>
      </c>
      <c r="R10" s="2">
        <v>1159</v>
      </c>
      <c r="S10" s="18" t="s">
        <v>100</v>
      </c>
      <c r="T10" s="2">
        <v>1062</v>
      </c>
      <c r="U10" s="18" t="s">
        <v>99</v>
      </c>
      <c r="V10" s="2">
        <v>1125</v>
      </c>
      <c r="W10" s="18" t="s">
        <v>99</v>
      </c>
      <c r="X10" s="2">
        <v>1096</v>
      </c>
      <c r="Y10" s="18" t="s">
        <v>99</v>
      </c>
      <c r="Z10" s="2">
        <v>988</v>
      </c>
      <c r="AA10" s="18" t="s">
        <v>99</v>
      </c>
      <c r="AB10" s="2">
        <v>973</v>
      </c>
      <c r="AC10" s="18" t="s">
        <v>92</v>
      </c>
      <c r="AD10" s="2">
        <v>913</v>
      </c>
      <c r="AE10" s="18" t="s">
        <v>92</v>
      </c>
      <c r="AF10" s="2">
        <v>914</v>
      </c>
      <c r="AG10" s="18" t="s">
        <v>92</v>
      </c>
      <c r="AH10" s="2">
        <v>963</v>
      </c>
      <c r="AI10" s="18" t="s">
        <v>92</v>
      </c>
      <c r="AJ10" s="2">
        <v>709</v>
      </c>
      <c r="AK10" s="18" t="s">
        <v>92</v>
      </c>
      <c r="AL10" s="2">
        <v>629</v>
      </c>
      <c r="AM10" s="18" t="s">
        <v>92</v>
      </c>
      <c r="AN10" s="2">
        <v>571</v>
      </c>
      <c r="AO10" s="106" t="s">
        <v>92</v>
      </c>
      <c r="AP10" s="2">
        <v>485</v>
      </c>
    </row>
    <row r="11" spans="3:42" ht="12">
      <c r="C11" s="18" t="s">
        <v>104</v>
      </c>
      <c r="D11" s="2">
        <v>3832</v>
      </c>
      <c r="E11" s="2">
        <v>5086</v>
      </c>
      <c r="F11" s="18" t="s">
        <v>104</v>
      </c>
      <c r="G11" s="2">
        <v>6397</v>
      </c>
      <c r="H11" s="2">
        <v>6630</v>
      </c>
      <c r="I11" s="2">
        <v>6589</v>
      </c>
      <c r="J11" s="18" t="s">
        <v>104</v>
      </c>
      <c r="K11" s="2">
        <v>6124</v>
      </c>
      <c r="L11" s="2">
        <v>5251</v>
      </c>
      <c r="M11" s="18" t="s">
        <v>100</v>
      </c>
      <c r="N11" s="2">
        <v>1459</v>
      </c>
      <c r="O11" s="18" t="s">
        <v>100</v>
      </c>
      <c r="P11" s="2">
        <v>1314</v>
      </c>
      <c r="Q11" s="18" t="s">
        <v>104</v>
      </c>
      <c r="R11" s="2">
        <v>4304</v>
      </c>
      <c r="S11" s="18" t="s">
        <v>104</v>
      </c>
      <c r="T11" s="2">
        <v>3905</v>
      </c>
      <c r="U11" s="18" t="s">
        <v>100</v>
      </c>
      <c r="V11" s="2">
        <v>971</v>
      </c>
      <c r="W11" s="18" t="s">
        <v>100</v>
      </c>
      <c r="X11" s="2">
        <v>954</v>
      </c>
      <c r="Y11" s="18" t="s">
        <v>100</v>
      </c>
      <c r="Z11" s="2">
        <v>825</v>
      </c>
      <c r="AA11" s="18" t="s">
        <v>100</v>
      </c>
      <c r="AB11" s="2">
        <v>797</v>
      </c>
      <c r="AC11" s="18" t="s">
        <v>99</v>
      </c>
      <c r="AD11" s="2">
        <v>977</v>
      </c>
      <c r="AE11" s="18" t="s">
        <v>99</v>
      </c>
      <c r="AF11" s="2">
        <v>937</v>
      </c>
      <c r="AG11" s="18" t="s">
        <v>99</v>
      </c>
      <c r="AH11" s="2">
        <v>970</v>
      </c>
      <c r="AI11" s="18" t="s">
        <v>99</v>
      </c>
      <c r="AJ11" s="2">
        <v>738</v>
      </c>
      <c r="AK11" s="18" t="s">
        <v>99</v>
      </c>
      <c r="AL11" s="2">
        <v>609</v>
      </c>
      <c r="AM11" s="18" t="s">
        <v>99</v>
      </c>
      <c r="AN11" s="2">
        <v>481</v>
      </c>
      <c r="AO11" s="106" t="s">
        <v>99</v>
      </c>
      <c r="AP11" s="2">
        <v>418</v>
      </c>
    </row>
    <row r="12" spans="3:42" ht="12">
      <c r="C12" s="18" t="s">
        <v>4</v>
      </c>
      <c r="D12" s="2">
        <v>6009</v>
      </c>
      <c r="E12" s="2">
        <v>7053</v>
      </c>
      <c r="F12" s="18" t="s">
        <v>4</v>
      </c>
      <c r="G12" s="2">
        <v>7463</v>
      </c>
      <c r="H12" s="2">
        <v>7020</v>
      </c>
      <c r="I12" s="2">
        <v>6596</v>
      </c>
      <c r="J12" s="18" t="s">
        <v>4</v>
      </c>
      <c r="K12" s="2">
        <v>6427</v>
      </c>
      <c r="L12" s="2">
        <v>6234</v>
      </c>
      <c r="M12" s="18" t="s">
        <v>104</v>
      </c>
      <c r="N12" s="2">
        <v>5315</v>
      </c>
      <c r="O12" s="18" t="s">
        <v>104</v>
      </c>
      <c r="P12" s="2">
        <v>4668</v>
      </c>
      <c r="Q12" s="18" t="s">
        <v>4</v>
      </c>
      <c r="R12" s="2">
        <v>6651</v>
      </c>
      <c r="S12" s="18" t="s">
        <v>4</v>
      </c>
      <c r="T12" s="2">
        <v>6757</v>
      </c>
      <c r="U12" s="18" t="s">
        <v>104</v>
      </c>
      <c r="V12" s="2">
        <v>3696</v>
      </c>
      <c r="W12" s="18" t="s">
        <v>104</v>
      </c>
      <c r="X12" s="2">
        <v>3641</v>
      </c>
      <c r="Y12" s="18" t="s">
        <v>104</v>
      </c>
      <c r="Z12" s="2">
        <v>3488</v>
      </c>
      <c r="AA12" s="18" t="s">
        <v>104</v>
      </c>
      <c r="AB12" s="2">
        <v>3357</v>
      </c>
      <c r="AC12" s="18" t="s">
        <v>100</v>
      </c>
      <c r="AD12" s="2">
        <v>764</v>
      </c>
      <c r="AE12" s="18" t="s">
        <v>100</v>
      </c>
      <c r="AF12" s="2">
        <v>748</v>
      </c>
      <c r="AG12" s="18" t="s">
        <v>100</v>
      </c>
      <c r="AH12" s="2">
        <v>745</v>
      </c>
      <c r="AI12" s="18" t="s">
        <v>100</v>
      </c>
      <c r="AJ12" s="2">
        <v>592</v>
      </c>
      <c r="AK12" s="18" t="s">
        <v>100</v>
      </c>
      <c r="AL12" s="2">
        <v>500</v>
      </c>
      <c r="AM12" s="18" t="s">
        <v>100</v>
      </c>
      <c r="AN12" s="2">
        <v>423</v>
      </c>
      <c r="AO12" s="106" t="s">
        <v>100</v>
      </c>
      <c r="AP12" s="2">
        <v>358</v>
      </c>
    </row>
    <row r="13" spans="3:42" ht="12">
      <c r="C13" s="18" t="s">
        <v>145</v>
      </c>
      <c r="D13" s="2">
        <v>2401</v>
      </c>
      <c r="E13" s="2">
        <v>2657</v>
      </c>
      <c r="F13" s="18" t="s">
        <v>138</v>
      </c>
      <c r="G13" s="2">
        <v>223</v>
      </c>
      <c r="H13" s="2">
        <v>381</v>
      </c>
      <c r="I13" s="2">
        <v>520</v>
      </c>
      <c r="J13" s="18" t="s">
        <v>138</v>
      </c>
      <c r="K13" s="2">
        <v>845</v>
      </c>
      <c r="L13" s="2">
        <v>666</v>
      </c>
      <c r="M13" s="18" t="s">
        <v>4</v>
      </c>
      <c r="N13" s="2">
        <v>6672</v>
      </c>
      <c r="O13" s="18" t="s">
        <v>4</v>
      </c>
      <c r="P13" s="2">
        <v>6684</v>
      </c>
      <c r="Q13" s="18" t="s">
        <v>138</v>
      </c>
      <c r="R13" s="2">
        <v>462</v>
      </c>
      <c r="S13" s="18" t="s">
        <v>138</v>
      </c>
      <c r="T13" s="2">
        <v>411</v>
      </c>
      <c r="U13" s="18" t="s">
        <v>4</v>
      </c>
      <c r="V13" s="2">
        <v>7439</v>
      </c>
      <c r="W13" s="18" t="s">
        <v>4</v>
      </c>
      <c r="X13" s="2">
        <v>8155</v>
      </c>
      <c r="Y13" s="18" t="s">
        <v>4</v>
      </c>
      <c r="Z13" s="2">
        <v>7793</v>
      </c>
      <c r="AA13" s="18" t="s">
        <v>4</v>
      </c>
      <c r="AB13" s="2">
        <v>7365</v>
      </c>
      <c r="AC13" s="18" t="s">
        <v>104</v>
      </c>
      <c r="AD13" s="2">
        <v>3219</v>
      </c>
      <c r="AE13" s="18" t="s">
        <v>104</v>
      </c>
      <c r="AF13" s="2">
        <v>3102</v>
      </c>
      <c r="AG13" s="18" t="s">
        <v>104</v>
      </c>
      <c r="AH13" s="2">
        <v>2883</v>
      </c>
      <c r="AI13" s="18" t="s">
        <v>104</v>
      </c>
      <c r="AJ13" s="2">
        <v>2350</v>
      </c>
      <c r="AK13" s="18" t="s">
        <v>104</v>
      </c>
      <c r="AL13" s="2">
        <v>1637</v>
      </c>
      <c r="AM13" s="18" t="s">
        <v>104</v>
      </c>
      <c r="AN13" s="2">
        <v>1258</v>
      </c>
      <c r="AO13" s="106" t="s">
        <v>104</v>
      </c>
      <c r="AP13" s="2">
        <v>1064</v>
      </c>
    </row>
    <row r="14" spans="3:42" ht="12">
      <c r="C14" s="18" t="s">
        <v>147</v>
      </c>
      <c r="D14" s="2">
        <v>4735</v>
      </c>
      <c r="E14" s="2">
        <v>2727</v>
      </c>
      <c r="F14" s="18" t="s">
        <v>145</v>
      </c>
      <c r="G14" s="2">
        <v>2852</v>
      </c>
      <c r="H14" s="2">
        <v>2744</v>
      </c>
      <c r="I14" s="2">
        <v>2599</v>
      </c>
      <c r="J14" s="18" t="s">
        <v>145</v>
      </c>
      <c r="K14" s="2">
        <v>2196</v>
      </c>
      <c r="L14" s="2">
        <v>1779</v>
      </c>
      <c r="M14" s="18" t="s">
        <v>138</v>
      </c>
      <c r="N14" s="2">
        <v>560</v>
      </c>
      <c r="O14" s="18" t="s">
        <v>138</v>
      </c>
      <c r="P14" s="2">
        <v>576</v>
      </c>
      <c r="Q14" s="18" t="s">
        <v>145</v>
      </c>
      <c r="R14" s="2">
        <v>1104</v>
      </c>
      <c r="S14" s="18" t="s">
        <v>145</v>
      </c>
      <c r="T14" s="2">
        <v>1019</v>
      </c>
      <c r="U14" s="18" t="s">
        <v>138</v>
      </c>
      <c r="V14" s="2">
        <v>399</v>
      </c>
      <c r="W14" s="18" t="s">
        <v>138</v>
      </c>
      <c r="X14" s="2">
        <v>428</v>
      </c>
      <c r="Y14" s="18" t="s">
        <v>138</v>
      </c>
      <c r="Z14" s="2">
        <v>387</v>
      </c>
      <c r="AA14" s="18" t="s">
        <v>138</v>
      </c>
      <c r="AB14" s="2">
        <v>357</v>
      </c>
      <c r="AC14" s="18" t="s">
        <v>4</v>
      </c>
      <c r="AD14" s="2">
        <v>6858</v>
      </c>
      <c r="AE14" s="18" t="s">
        <v>4</v>
      </c>
      <c r="AF14" s="2">
        <v>6110</v>
      </c>
      <c r="AG14" s="18" t="s">
        <v>122</v>
      </c>
      <c r="AH14" s="2">
        <v>661</v>
      </c>
      <c r="AI14" s="18" t="s">
        <v>122</v>
      </c>
      <c r="AJ14" s="2">
        <v>2086</v>
      </c>
      <c r="AK14" s="18" t="s">
        <v>190</v>
      </c>
      <c r="AL14" s="2">
        <v>1067</v>
      </c>
      <c r="AM14" s="18" t="s">
        <v>190</v>
      </c>
      <c r="AN14" s="2">
        <v>1332</v>
      </c>
      <c r="AO14" s="106" t="s">
        <v>190</v>
      </c>
      <c r="AP14" s="2">
        <v>1037</v>
      </c>
    </row>
    <row r="15" spans="3:42" ht="12">
      <c r="C15" s="18" t="s">
        <v>323</v>
      </c>
      <c r="D15" s="2">
        <v>2415</v>
      </c>
      <c r="E15" s="2">
        <v>4950</v>
      </c>
      <c r="F15" s="18" t="s">
        <v>147</v>
      </c>
      <c r="G15" s="2">
        <v>5165</v>
      </c>
      <c r="H15" s="2">
        <v>4975</v>
      </c>
      <c r="I15" s="2">
        <v>4734</v>
      </c>
      <c r="J15" s="18" t="s">
        <v>147</v>
      </c>
      <c r="K15" s="2">
        <v>4691</v>
      </c>
      <c r="L15" s="2">
        <v>4583</v>
      </c>
      <c r="M15" s="18" t="s">
        <v>145</v>
      </c>
      <c r="N15" s="2">
        <v>1457</v>
      </c>
      <c r="O15" s="18" t="s">
        <v>145</v>
      </c>
      <c r="P15" s="2">
        <v>1283</v>
      </c>
      <c r="Q15" s="41" t="s">
        <v>170</v>
      </c>
      <c r="R15" s="19">
        <v>1571</v>
      </c>
      <c r="S15" s="41" t="s">
        <v>170</v>
      </c>
      <c r="T15" s="19">
        <v>1386</v>
      </c>
      <c r="U15" s="18" t="s">
        <v>145</v>
      </c>
      <c r="V15" s="2">
        <v>975</v>
      </c>
      <c r="W15" s="18" t="s">
        <v>145</v>
      </c>
      <c r="X15" s="2">
        <v>928</v>
      </c>
      <c r="Y15" s="18" t="s">
        <v>145</v>
      </c>
      <c r="Z15" s="2">
        <v>902</v>
      </c>
      <c r="AA15" s="18" t="s">
        <v>145</v>
      </c>
      <c r="AB15" s="2">
        <v>862</v>
      </c>
      <c r="AC15" s="18" t="s">
        <v>138</v>
      </c>
      <c r="AD15" s="2">
        <v>375</v>
      </c>
      <c r="AE15" s="18" t="s">
        <v>138</v>
      </c>
      <c r="AF15" s="2">
        <v>401</v>
      </c>
      <c r="AG15" s="18" t="s">
        <v>4</v>
      </c>
      <c r="AH15" s="2">
        <v>5295</v>
      </c>
      <c r="AI15" s="18" t="s">
        <v>4</v>
      </c>
      <c r="AJ15" s="2">
        <v>3836</v>
      </c>
      <c r="AK15" s="18" t="s">
        <v>122</v>
      </c>
      <c r="AL15" s="2">
        <v>1702</v>
      </c>
      <c r="AM15" s="18" t="s">
        <v>122</v>
      </c>
      <c r="AN15" s="2">
        <v>1164</v>
      </c>
      <c r="AO15" s="106" t="s">
        <v>122</v>
      </c>
      <c r="AP15" s="2">
        <v>811</v>
      </c>
    </row>
    <row r="16" spans="3:42" ht="12">
      <c r="C16" s="18" t="s">
        <v>170</v>
      </c>
      <c r="D16" s="2">
        <v>1960</v>
      </c>
      <c r="E16" s="2">
        <v>1867</v>
      </c>
      <c r="F16" s="18" t="s">
        <v>323</v>
      </c>
      <c r="G16" s="2">
        <v>3025</v>
      </c>
      <c r="H16" s="2">
        <v>2948</v>
      </c>
      <c r="I16" s="2">
        <v>2817</v>
      </c>
      <c r="J16" s="18" t="s">
        <v>323</v>
      </c>
      <c r="K16" s="2">
        <v>2772</v>
      </c>
      <c r="L16" s="2">
        <v>2655</v>
      </c>
      <c r="M16" s="18" t="s">
        <v>147</v>
      </c>
      <c r="N16" s="19">
        <v>4583</v>
      </c>
      <c r="O16" s="18" t="s">
        <v>147</v>
      </c>
      <c r="P16" s="2">
        <v>4110</v>
      </c>
      <c r="Q16" s="41"/>
      <c r="R16" s="19"/>
      <c r="S16" s="41"/>
      <c r="T16" s="19"/>
      <c r="U16" s="18" t="s">
        <v>669</v>
      </c>
      <c r="V16" s="2">
        <v>3191</v>
      </c>
      <c r="W16" s="18" t="s">
        <v>669</v>
      </c>
      <c r="X16" s="2">
        <v>3269</v>
      </c>
      <c r="Y16" s="18" t="s">
        <v>669</v>
      </c>
      <c r="Z16" s="2">
        <v>2929</v>
      </c>
      <c r="AA16" s="18" t="s">
        <v>669</v>
      </c>
      <c r="AB16" s="2">
        <v>2704</v>
      </c>
      <c r="AC16" s="18" t="s">
        <v>145</v>
      </c>
      <c r="AD16" s="2">
        <v>855</v>
      </c>
      <c r="AE16" s="18" t="s">
        <v>145</v>
      </c>
      <c r="AF16" s="2">
        <v>821</v>
      </c>
      <c r="AG16" s="18" t="s">
        <v>138</v>
      </c>
      <c r="AH16" s="2">
        <v>396</v>
      </c>
      <c r="AI16" s="18" t="s">
        <v>138</v>
      </c>
      <c r="AJ16" s="2">
        <v>298</v>
      </c>
      <c r="AK16" s="18" t="s">
        <v>4</v>
      </c>
      <c r="AL16" s="2">
        <v>2892</v>
      </c>
      <c r="AM16" s="18" t="s">
        <v>4</v>
      </c>
      <c r="AN16" s="2">
        <v>2023</v>
      </c>
      <c r="AO16" s="106" t="s">
        <v>4</v>
      </c>
      <c r="AP16" s="2">
        <v>1612</v>
      </c>
    </row>
    <row r="17" spans="4:42" ht="12">
      <c r="D17" s="2"/>
      <c r="E17" s="2"/>
      <c r="F17" s="18" t="s">
        <v>170</v>
      </c>
      <c r="G17" s="2">
        <v>3413</v>
      </c>
      <c r="H17" s="2">
        <v>3311</v>
      </c>
      <c r="I17" s="2">
        <v>3024</v>
      </c>
      <c r="J17" s="18" t="s">
        <v>170</v>
      </c>
      <c r="K17" s="2">
        <v>2550</v>
      </c>
      <c r="L17" s="2">
        <v>2252</v>
      </c>
      <c r="M17" s="18" t="s">
        <v>323</v>
      </c>
      <c r="N17" s="19">
        <v>2878</v>
      </c>
      <c r="O17" s="18" t="s">
        <v>323</v>
      </c>
      <c r="P17" s="2">
        <v>2871</v>
      </c>
      <c r="Q17" s="41"/>
      <c r="R17" s="19"/>
      <c r="S17" s="41"/>
      <c r="T17" s="19"/>
      <c r="U17" s="18" t="s">
        <v>670</v>
      </c>
      <c r="V17" s="2">
        <v>3275</v>
      </c>
      <c r="W17" s="18" t="s">
        <v>670</v>
      </c>
      <c r="X17" s="2">
        <v>3446</v>
      </c>
      <c r="Y17" s="18" t="s">
        <v>670</v>
      </c>
      <c r="Z17" s="2">
        <v>3494</v>
      </c>
      <c r="AA17" s="18" t="s">
        <v>670</v>
      </c>
      <c r="AB17" s="2">
        <v>3417</v>
      </c>
      <c r="AC17" s="18" t="s">
        <v>669</v>
      </c>
      <c r="AD17" s="83">
        <v>2616</v>
      </c>
      <c r="AE17" s="18" t="s">
        <v>669</v>
      </c>
      <c r="AF17" s="83"/>
      <c r="AG17" s="18" t="s">
        <v>145</v>
      </c>
      <c r="AH17" s="83">
        <v>838</v>
      </c>
      <c r="AI17" s="18" t="s">
        <v>145</v>
      </c>
      <c r="AJ17" s="83">
        <v>650</v>
      </c>
      <c r="AK17" s="18" t="s">
        <v>138</v>
      </c>
      <c r="AL17" s="2">
        <v>242</v>
      </c>
      <c r="AM17" s="18" t="s">
        <v>138</v>
      </c>
      <c r="AN17" s="2">
        <v>185</v>
      </c>
      <c r="AO17" s="106" t="s">
        <v>138</v>
      </c>
      <c r="AP17" s="2">
        <v>183</v>
      </c>
    </row>
    <row r="18" spans="4:42" ht="12">
      <c r="D18" s="2"/>
      <c r="E18" s="2"/>
      <c r="F18" s="18"/>
      <c r="G18" s="2"/>
      <c r="H18" s="2"/>
      <c r="I18" s="2"/>
      <c r="J18" s="38"/>
      <c r="K18" s="2"/>
      <c r="L18" s="2"/>
      <c r="M18" s="41" t="s">
        <v>170</v>
      </c>
      <c r="N18" s="19">
        <v>1992</v>
      </c>
      <c r="O18" s="41" t="s">
        <v>170</v>
      </c>
      <c r="P18" s="19">
        <v>1832</v>
      </c>
      <c r="Q18" s="41"/>
      <c r="R18" s="19"/>
      <c r="S18" s="41"/>
      <c r="T18" s="19"/>
      <c r="U18" s="41" t="s">
        <v>170</v>
      </c>
      <c r="V18" s="19">
        <v>1361</v>
      </c>
      <c r="W18" s="41" t="s">
        <v>170</v>
      </c>
      <c r="X18" s="19">
        <v>1338</v>
      </c>
      <c r="Y18" s="41" t="s">
        <v>170</v>
      </c>
      <c r="Z18" s="19">
        <v>1257</v>
      </c>
      <c r="AA18" s="41" t="s">
        <v>170</v>
      </c>
      <c r="AB18" s="19">
        <v>1251</v>
      </c>
      <c r="AC18" s="18" t="s">
        <v>670</v>
      </c>
      <c r="AD18" s="83">
        <v>3325</v>
      </c>
      <c r="AE18" s="18" t="s">
        <v>670</v>
      </c>
      <c r="AF18" s="83"/>
      <c r="AG18" s="18" t="s">
        <v>669</v>
      </c>
      <c r="AH18" s="83"/>
      <c r="AI18" s="18" t="s">
        <v>669</v>
      </c>
      <c r="AJ18" s="83"/>
      <c r="AK18" s="18" t="s">
        <v>145</v>
      </c>
      <c r="AL18" s="83">
        <v>560</v>
      </c>
      <c r="AM18" s="18" t="s">
        <v>145</v>
      </c>
      <c r="AN18" s="83">
        <v>436</v>
      </c>
      <c r="AO18" s="106" t="s">
        <v>145</v>
      </c>
      <c r="AP18" s="83">
        <v>397</v>
      </c>
    </row>
    <row r="19" spans="4:42" ht="12">
      <c r="D19" s="2"/>
      <c r="E19" s="2"/>
      <c r="F19" s="18"/>
      <c r="G19" s="2"/>
      <c r="H19" s="2"/>
      <c r="I19" s="2"/>
      <c r="N19" s="19"/>
      <c r="O19" s="41"/>
      <c r="P19" s="19"/>
      <c r="Q19" s="41"/>
      <c r="R19" s="19"/>
      <c r="S19" s="41"/>
      <c r="T19" s="19"/>
      <c r="U19" s="41"/>
      <c r="V19" s="19"/>
      <c r="W19" s="41"/>
      <c r="X19" s="19"/>
      <c r="Y19" s="41"/>
      <c r="Z19" s="19"/>
      <c r="AA19" s="41"/>
      <c r="AB19" s="19"/>
      <c r="AC19" s="41" t="s">
        <v>170</v>
      </c>
      <c r="AD19" s="19">
        <v>1202</v>
      </c>
      <c r="AE19" s="41" t="s">
        <v>170</v>
      </c>
      <c r="AF19" s="19">
        <v>1153</v>
      </c>
      <c r="AG19" s="18" t="s">
        <v>670</v>
      </c>
      <c r="AH19" s="19"/>
      <c r="AI19" s="18" t="s">
        <v>670</v>
      </c>
      <c r="AJ19" s="19"/>
      <c r="AK19" s="18" t="s">
        <v>669</v>
      </c>
      <c r="AL19" s="83">
        <v>1444</v>
      </c>
      <c r="AM19" s="18" t="s">
        <v>669</v>
      </c>
      <c r="AN19" s="83">
        <v>1116</v>
      </c>
      <c r="AO19" s="106" t="s">
        <v>669</v>
      </c>
      <c r="AP19" s="83">
        <v>940</v>
      </c>
    </row>
    <row r="20" spans="3:42" ht="12">
      <c r="C20" s="38"/>
      <c r="D20" s="52"/>
      <c r="E20" s="52"/>
      <c r="F20" s="38"/>
      <c r="G20" s="2"/>
      <c r="H20" s="2"/>
      <c r="I20" s="2"/>
      <c r="O20" s="41"/>
      <c r="P20" s="19"/>
      <c r="Q20" s="41"/>
      <c r="R20" s="19"/>
      <c r="S20" s="41"/>
      <c r="T20" s="19"/>
      <c r="U20" s="41"/>
      <c r="V20" s="19"/>
      <c r="W20" s="41"/>
      <c r="X20" s="19"/>
      <c r="Y20" s="41"/>
      <c r="Z20" s="19"/>
      <c r="AA20" s="41"/>
      <c r="AB20" s="19"/>
      <c r="AC20" s="41"/>
      <c r="AD20" s="19"/>
      <c r="AE20" s="41"/>
      <c r="AF20" s="19"/>
      <c r="AG20" s="41" t="s">
        <v>170</v>
      </c>
      <c r="AH20" s="19">
        <v>1045</v>
      </c>
      <c r="AI20" s="41" t="s">
        <v>170</v>
      </c>
      <c r="AJ20" s="19">
        <v>806</v>
      </c>
      <c r="AK20" s="18" t="s">
        <v>670</v>
      </c>
      <c r="AL20" s="19">
        <v>1689</v>
      </c>
      <c r="AM20" s="18" t="s">
        <v>670</v>
      </c>
      <c r="AN20" s="19">
        <v>1331</v>
      </c>
      <c r="AO20" s="106" t="s">
        <v>670</v>
      </c>
      <c r="AP20" s="19">
        <v>1190</v>
      </c>
    </row>
    <row r="21" spans="2:42" ht="12">
      <c r="B21" s="2">
        <f>SUM(B3:B20)</f>
        <v>29089</v>
      </c>
      <c r="D21" s="2">
        <f>SUM(D2:D20)</f>
        <v>57503</v>
      </c>
      <c r="E21" s="2">
        <f>SUM(E2:E20)</f>
        <v>63490</v>
      </c>
      <c r="G21" s="2">
        <f>SUM(G2:G20)</f>
        <v>72698</v>
      </c>
      <c r="H21" s="2">
        <f>SUM(H2:H20)</f>
        <v>72877</v>
      </c>
      <c r="I21" s="2">
        <f>SUM(I2:I20)</f>
        <v>74712</v>
      </c>
      <c r="K21" s="2">
        <f>SUM(K2:K18)</f>
        <v>68430</v>
      </c>
      <c r="L21" s="2">
        <f>SUM(L2:L18)</f>
        <v>63559</v>
      </c>
      <c r="N21" s="2">
        <f>SUM(N2:N20)</f>
        <v>64845</v>
      </c>
      <c r="O21" s="41"/>
      <c r="P21" s="2">
        <f>SUM(P2:P20)</f>
        <v>63979</v>
      </c>
      <c r="Q21" s="41"/>
      <c r="R21" s="2">
        <f>SUM(R2:R20)</f>
        <v>34370</v>
      </c>
      <c r="S21" s="41"/>
      <c r="T21" s="2">
        <f>SUM(T2:T20)</f>
        <v>32023</v>
      </c>
      <c r="U21" s="41"/>
      <c r="V21" s="2">
        <f>SUM(V2:V20)</f>
        <v>58684</v>
      </c>
      <c r="W21" s="41"/>
      <c r="X21" s="2">
        <f>SUM(X2:X20)</f>
        <v>60431</v>
      </c>
      <c r="Y21" s="41"/>
      <c r="Z21" s="2">
        <f>SUM(Z2:Z20)</f>
        <v>57386</v>
      </c>
      <c r="AA21" s="41"/>
      <c r="AB21" s="2">
        <f>SUM(AB2:AB20)</f>
        <v>55295</v>
      </c>
      <c r="AC21" s="41"/>
      <c r="AD21" s="2">
        <f>SUM(AD2:AD20)</f>
        <v>51549</v>
      </c>
      <c r="AE21" s="41"/>
      <c r="AF21" s="2">
        <f>SUM(AF2:AF20)</f>
        <v>29011</v>
      </c>
      <c r="AG21" s="41"/>
      <c r="AH21" s="2">
        <f>SUM(AH2:AH20)</f>
        <v>27081</v>
      </c>
      <c r="AI21" s="41"/>
      <c r="AJ21" s="2">
        <f>SUM(AJ2:AJ20)</f>
        <v>22141</v>
      </c>
      <c r="AK21" s="41" t="s">
        <v>170</v>
      </c>
      <c r="AL21" s="19">
        <v>662</v>
      </c>
      <c r="AM21" s="41" t="s">
        <v>170</v>
      </c>
      <c r="AN21" s="19">
        <v>546</v>
      </c>
      <c r="AO21" s="41" t="s">
        <v>170</v>
      </c>
      <c r="AP21" s="19">
        <v>461</v>
      </c>
    </row>
    <row r="22" spans="2:42" ht="12">
      <c r="B22" s="2"/>
      <c r="D22" s="2"/>
      <c r="E22" s="2"/>
      <c r="G22" s="2"/>
      <c r="H22" s="2"/>
      <c r="I22" s="2"/>
      <c r="K22" s="2"/>
      <c r="L22" s="2"/>
      <c r="N22" s="2"/>
      <c r="O22" s="41"/>
      <c r="P22" s="2"/>
      <c r="Q22" s="41"/>
      <c r="R22" s="2"/>
      <c r="S22" s="41"/>
      <c r="T22" s="2"/>
      <c r="U22" s="41"/>
      <c r="V22" s="2"/>
      <c r="W22" s="41"/>
      <c r="X22" s="2"/>
      <c r="Y22" s="41"/>
      <c r="Z22" s="2"/>
      <c r="AA22" s="41"/>
      <c r="AB22" s="2"/>
      <c r="AC22" s="41"/>
      <c r="AD22" s="2"/>
      <c r="AE22" s="41"/>
      <c r="AF22" s="2"/>
      <c r="AG22" s="41"/>
      <c r="AH22" s="2"/>
      <c r="AI22" s="41"/>
      <c r="AJ22" s="2"/>
      <c r="AK22" s="41"/>
      <c r="AL22" s="19"/>
      <c r="AM22" s="41"/>
      <c r="AN22" s="19"/>
      <c r="AO22" s="41"/>
      <c r="AP22" s="19"/>
    </row>
    <row r="23" spans="15:42" ht="12">
      <c r="O23" s="41"/>
      <c r="Q23" s="41"/>
      <c r="S23" s="41"/>
      <c r="U23" s="41" t="s">
        <v>671</v>
      </c>
      <c r="W23" s="41" t="s">
        <v>671</v>
      </c>
      <c r="Y23" s="41" t="s">
        <v>671</v>
      </c>
      <c r="AA23" s="41" t="s">
        <v>671</v>
      </c>
      <c r="AC23" s="41" t="s">
        <v>671</v>
      </c>
      <c r="AE23" s="41" t="s">
        <v>671</v>
      </c>
      <c r="AG23" s="41"/>
      <c r="AK23" s="41"/>
      <c r="AL23" s="2">
        <f>SUM(AL2:AL21)</f>
        <v>28555</v>
      </c>
      <c r="AM23" s="41"/>
      <c r="AN23" s="2">
        <f>SUM(AN2:AN21)</f>
        <v>21831</v>
      </c>
      <c r="AO23" s="41"/>
      <c r="AP23" s="2">
        <f>SUM(AP2:AP21)</f>
        <v>18151</v>
      </c>
    </row>
    <row r="24" spans="21:35" ht="12">
      <c r="U24" s="18" t="s">
        <v>672</v>
      </c>
      <c r="W24" s="18" t="s">
        <v>672</v>
      </c>
      <c r="Y24" s="18" t="s">
        <v>672</v>
      </c>
      <c r="AA24" s="18" t="s">
        <v>672</v>
      </c>
      <c r="AC24" s="18" t="s">
        <v>672</v>
      </c>
      <c r="AE24" s="18" t="s">
        <v>672</v>
      </c>
      <c r="AG24" s="41" t="s">
        <v>671</v>
      </c>
      <c r="AI24" s="41" t="s">
        <v>671</v>
      </c>
    </row>
    <row r="25" spans="23:35" ht="12">
      <c r="W25" s="41"/>
      <c r="Y25" s="41"/>
      <c r="AA25" s="41"/>
      <c r="AC25" s="41"/>
      <c r="AG25" s="18" t="s">
        <v>672</v>
      </c>
      <c r="AI25" s="18" t="s">
        <v>672</v>
      </c>
    </row>
    <row r="26" spans="23:29" ht="12">
      <c r="W26" s="41"/>
      <c r="Y26" s="41"/>
      <c r="AA26" s="41"/>
      <c r="AC26" s="41"/>
    </row>
    <row r="27" spans="23:29" ht="12">
      <c r="W27" s="18"/>
      <c r="Y27" s="18"/>
      <c r="AA27" s="18"/>
      <c r="AC27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L1">
      <selection activeCell="T3" sqref="T3"/>
    </sheetView>
  </sheetViews>
  <sheetFormatPr defaultColWidth="9.140625" defaultRowHeight="12.75"/>
  <cols>
    <col min="1" max="1" width="10.421875" style="0" bestFit="1" customWidth="1"/>
    <col min="2" max="7" width="15.57421875" style="0" bestFit="1" customWidth="1"/>
    <col min="8" max="18" width="15.421875" style="0" bestFit="1" customWidth="1"/>
    <col min="20" max="21" width="14.8515625" style="0" bestFit="1" customWidth="1"/>
  </cols>
  <sheetData>
    <row r="1" spans="1:21" ht="12">
      <c r="A1" s="1" t="s">
        <v>0</v>
      </c>
      <c r="B1" s="1" t="s">
        <v>370</v>
      </c>
      <c r="C1" s="1" t="s">
        <v>369</v>
      </c>
      <c r="D1" s="1" t="s">
        <v>367</v>
      </c>
      <c r="E1" s="1" t="s">
        <v>366</v>
      </c>
      <c r="F1" s="1" t="s">
        <v>368</v>
      </c>
      <c r="G1" s="39" t="s">
        <v>389</v>
      </c>
      <c r="H1" s="1" t="s">
        <v>393</v>
      </c>
      <c r="I1" s="1" t="s">
        <v>407</v>
      </c>
      <c r="J1" s="40" t="s">
        <v>653</v>
      </c>
      <c r="K1" s="40" t="s">
        <v>661</v>
      </c>
      <c r="L1" s="40" t="s">
        <v>663</v>
      </c>
      <c r="M1" s="40" t="s">
        <v>667</v>
      </c>
      <c r="N1" s="40" t="s">
        <v>673</v>
      </c>
      <c r="O1" s="40" t="s">
        <v>676</v>
      </c>
      <c r="P1" s="40" t="s">
        <v>678</v>
      </c>
      <c r="Q1" s="40" t="s">
        <v>679</v>
      </c>
      <c r="R1" s="40" t="s">
        <v>682</v>
      </c>
      <c r="S1" s="40" t="s">
        <v>683</v>
      </c>
      <c r="T1" s="40" t="s">
        <v>684</v>
      </c>
      <c r="U1" s="40" t="s">
        <v>687</v>
      </c>
    </row>
    <row r="2" spans="1:21" ht="12">
      <c r="A2" t="s">
        <v>302</v>
      </c>
      <c r="B2">
        <v>464</v>
      </c>
      <c r="C2">
        <v>470</v>
      </c>
      <c r="D2">
        <v>490</v>
      </c>
      <c r="E2">
        <v>490</v>
      </c>
      <c r="F2">
        <v>450</v>
      </c>
      <c r="G2">
        <v>447</v>
      </c>
      <c r="H2">
        <v>460</v>
      </c>
      <c r="I2">
        <v>440</v>
      </c>
      <c r="J2">
        <f>332.8/0.8</f>
        <v>416</v>
      </c>
      <c r="K2">
        <v>370</v>
      </c>
      <c r="L2">
        <v>364</v>
      </c>
      <c r="M2">
        <v>352</v>
      </c>
      <c r="N2">
        <v>339</v>
      </c>
      <c r="O2">
        <v>329</v>
      </c>
      <c r="P2">
        <v>329</v>
      </c>
      <c r="Q2">
        <f>251.2/0.8</f>
        <v>313.99999999999994</v>
      </c>
      <c r="R2">
        <v>305</v>
      </c>
      <c r="S2">
        <v>272</v>
      </c>
      <c r="T2">
        <v>226</v>
      </c>
      <c r="U2">
        <v>213</v>
      </c>
    </row>
    <row r="3" spans="2:21" ht="12">
      <c r="B3">
        <f aca="true" t="shared" si="0" ref="B3:G3">SUM(B2)</f>
        <v>464</v>
      </c>
      <c r="C3">
        <f t="shared" si="0"/>
        <v>470</v>
      </c>
      <c r="D3">
        <f t="shared" si="0"/>
        <v>490</v>
      </c>
      <c r="E3">
        <f t="shared" si="0"/>
        <v>490</v>
      </c>
      <c r="F3">
        <f t="shared" si="0"/>
        <v>450</v>
      </c>
      <c r="G3">
        <f t="shared" si="0"/>
        <v>447</v>
      </c>
      <c r="H3">
        <f aca="true" t="shared" si="1" ref="H3:M3">SUM(H2)</f>
        <v>460</v>
      </c>
      <c r="I3">
        <f t="shared" si="1"/>
        <v>440</v>
      </c>
      <c r="J3">
        <f t="shared" si="1"/>
        <v>416</v>
      </c>
      <c r="K3">
        <f t="shared" si="1"/>
        <v>370</v>
      </c>
      <c r="L3">
        <f t="shared" si="1"/>
        <v>364</v>
      </c>
      <c r="M3">
        <f t="shared" si="1"/>
        <v>352</v>
      </c>
      <c r="N3">
        <f>SUM(N2)</f>
        <v>339</v>
      </c>
      <c r="O3">
        <f>SUM(O2)</f>
        <v>329</v>
      </c>
      <c r="P3">
        <f>SUM(P2)</f>
        <v>329</v>
      </c>
      <c r="Q3">
        <f>SUM(Q2)</f>
        <v>313.99999999999994</v>
      </c>
      <c r="R3">
        <f>SUM(R2)</f>
        <v>305</v>
      </c>
      <c r="S3">
        <v>272</v>
      </c>
      <c r="T3">
        <f>SUM(T2)</f>
        <v>226</v>
      </c>
      <c r="U3">
        <f>SUM(U2)</f>
        <v>213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V17" sqref="V17"/>
    </sheetView>
  </sheetViews>
  <sheetFormatPr defaultColWidth="9.140625" defaultRowHeight="12.75"/>
  <cols>
    <col min="1" max="1" width="10.7109375" style="0" bestFit="1" customWidth="1"/>
    <col min="2" max="8" width="15.57421875" style="0" bestFit="1" customWidth="1"/>
    <col min="9" max="10" width="15.421875" style="0" bestFit="1" customWidth="1"/>
    <col min="11" max="15" width="15.57421875" style="0" bestFit="1" customWidth="1"/>
    <col min="16" max="20" width="15.421875" style="0" bestFit="1" customWidth="1"/>
    <col min="21" max="21" width="15.7109375" style="0" customWidth="1"/>
    <col min="22" max="24" width="15.421875" style="0" bestFit="1" customWidth="1"/>
  </cols>
  <sheetData>
    <row r="1" spans="1:24" ht="12">
      <c r="A1" s="1" t="s">
        <v>0</v>
      </c>
      <c r="B1" s="1" t="s">
        <v>371</v>
      </c>
      <c r="C1" s="1" t="s">
        <v>370</v>
      </c>
      <c r="D1" s="1" t="s">
        <v>369</v>
      </c>
      <c r="E1" s="1" t="s">
        <v>367</v>
      </c>
      <c r="F1" s="1" t="s">
        <v>366</v>
      </c>
      <c r="G1" s="1" t="s">
        <v>368</v>
      </c>
      <c r="H1" s="1" t="s">
        <v>389</v>
      </c>
      <c r="I1" s="1" t="s">
        <v>393</v>
      </c>
      <c r="J1" s="1" t="s">
        <v>407</v>
      </c>
      <c r="K1" s="40" t="s">
        <v>653</v>
      </c>
      <c r="L1" s="40" t="s">
        <v>661</v>
      </c>
      <c r="M1" s="40" t="s">
        <v>663</v>
      </c>
      <c r="N1" s="40" t="s">
        <v>667</v>
      </c>
      <c r="O1" s="40" t="s">
        <v>673</v>
      </c>
      <c r="P1" s="40" t="s">
        <v>676</v>
      </c>
      <c r="Q1" s="40" t="s">
        <v>678</v>
      </c>
      <c r="R1" s="40" t="s">
        <v>679</v>
      </c>
      <c r="S1" s="40" t="s">
        <v>682</v>
      </c>
      <c r="T1" s="40" t="s">
        <v>683</v>
      </c>
      <c r="U1" s="40" t="s">
        <v>684</v>
      </c>
      <c r="V1" s="40" t="s">
        <v>687</v>
      </c>
      <c r="W1" s="40" t="s">
        <v>691</v>
      </c>
      <c r="X1" s="40" t="s">
        <v>692</v>
      </c>
    </row>
    <row r="2" spans="1:24" ht="12">
      <c r="A2" t="s">
        <v>303</v>
      </c>
      <c r="B2">
        <v>11472</v>
      </c>
      <c r="C2" s="2">
        <v>11520</v>
      </c>
      <c r="D2" s="2">
        <v>11594</v>
      </c>
      <c r="E2" s="10">
        <v>11789</v>
      </c>
      <c r="F2" s="10">
        <v>11855</v>
      </c>
      <c r="G2">
        <v>11803</v>
      </c>
      <c r="H2">
        <v>11926</v>
      </c>
      <c r="I2">
        <v>11993</v>
      </c>
      <c r="J2">
        <v>11920</v>
      </c>
      <c r="K2">
        <v>11794</v>
      </c>
      <c r="L2">
        <v>11815</v>
      </c>
      <c r="M2">
        <v>11758</v>
      </c>
      <c r="N2">
        <v>11526</v>
      </c>
      <c r="O2">
        <v>11218</v>
      </c>
      <c r="P2">
        <v>10870</v>
      </c>
      <c r="Q2">
        <v>10341</v>
      </c>
      <c r="R2">
        <v>9791</v>
      </c>
      <c r="S2">
        <v>9197</v>
      </c>
      <c r="T2">
        <v>8545</v>
      </c>
      <c r="U2">
        <v>7753</v>
      </c>
      <c r="V2">
        <v>6982</v>
      </c>
      <c r="W2">
        <v>6458</v>
      </c>
      <c r="X2">
        <v>5885</v>
      </c>
    </row>
    <row r="3" spans="3:6" ht="12">
      <c r="C3" s="2"/>
      <c r="D3" s="2"/>
      <c r="E3" s="10"/>
      <c r="F3" s="10"/>
    </row>
    <row r="4" spans="2:24" ht="12">
      <c r="B4">
        <f aca="true" t="shared" si="0" ref="B4:G4">SUM(B2)</f>
        <v>11472</v>
      </c>
      <c r="C4">
        <f t="shared" si="0"/>
        <v>11520</v>
      </c>
      <c r="D4">
        <f t="shared" si="0"/>
        <v>11594</v>
      </c>
      <c r="E4">
        <f t="shared" si="0"/>
        <v>11789</v>
      </c>
      <c r="F4">
        <f t="shared" si="0"/>
        <v>11855</v>
      </c>
      <c r="G4">
        <f t="shared" si="0"/>
        <v>11803</v>
      </c>
      <c r="H4">
        <v>11926</v>
      </c>
      <c r="I4">
        <f>SUM(I2)</f>
        <v>11993</v>
      </c>
      <c r="J4">
        <f>J2</f>
        <v>11920</v>
      </c>
      <c r="K4">
        <f aca="true" t="shared" si="1" ref="K4:P4">SUM(K2)</f>
        <v>11794</v>
      </c>
      <c r="L4">
        <f t="shared" si="1"/>
        <v>11815</v>
      </c>
      <c r="M4">
        <f t="shared" si="1"/>
        <v>11758</v>
      </c>
      <c r="N4">
        <f t="shared" si="1"/>
        <v>11526</v>
      </c>
      <c r="O4">
        <f t="shared" si="1"/>
        <v>11218</v>
      </c>
      <c r="P4">
        <f t="shared" si="1"/>
        <v>10870</v>
      </c>
      <c r="Q4">
        <f>SUM(Q2)</f>
        <v>10341</v>
      </c>
      <c r="R4">
        <f>SUM(R2)</f>
        <v>9791</v>
      </c>
      <c r="S4">
        <f aca="true" t="shared" si="2" ref="S4:X4">SUM(S2:S3)</f>
        <v>9197</v>
      </c>
      <c r="T4">
        <f t="shared" si="2"/>
        <v>8545</v>
      </c>
      <c r="U4">
        <f t="shared" si="2"/>
        <v>7753</v>
      </c>
      <c r="V4">
        <f t="shared" si="2"/>
        <v>6982</v>
      </c>
      <c r="W4">
        <f t="shared" si="2"/>
        <v>6458</v>
      </c>
      <c r="X4">
        <f t="shared" si="2"/>
        <v>5885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andrea.nixon</dc:creator>
  <cp:keywords/>
  <dc:description/>
  <cp:lastModifiedBy>Green, Shonda (DTC)</cp:lastModifiedBy>
  <cp:lastPrinted>2015-04-01T12:44:28Z</cp:lastPrinted>
  <dcterms:created xsi:type="dcterms:W3CDTF">2002-02-11T16:20:52Z</dcterms:created>
  <dcterms:modified xsi:type="dcterms:W3CDTF">2023-07-10T20:17:08Z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Green, Shonda (DTC)</vt:lpwstr>
  </property>
  <property fmtid="{D5CDD505-2E9C-101B-9397-08002B2CF9AE}" pid="3" name="Order">
    <vt:lpwstr>3572400.00000000</vt:lpwstr>
  </property>
  <property fmtid="{D5CDD505-2E9C-101B-9397-08002B2CF9AE}" pid="4" name="display_urn:schemas-microsoft-com:office:office#Author">
    <vt:lpwstr>Green, Shonda (DTC)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