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5790" windowHeight="7755"/>
  </bookViews>
  <sheets>
    <sheet name="Sheet1" sheetId="1" r:id="rId1"/>
  </sheets>
  <definedNames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AE81" i="1" l="1"/>
  <c r="AE80" i="1"/>
  <c r="AE79" i="1"/>
  <c r="AE78" i="1"/>
  <c r="AE77" i="1"/>
  <c r="AD82" i="1"/>
  <c r="AC82" i="1"/>
  <c r="AB82" i="1"/>
  <c r="AA82" i="1"/>
  <c r="Z82" i="1"/>
  <c r="Y82" i="1"/>
  <c r="X82" i="1"/>
  <c r="W82" i="1"/>
  <c r="V82" i="1"/>
  <c r="U82" i="1"/>
  <c r="T82" i="1"/>
  <c r="S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C82" i="1"/>
  <c r="B82" i="1"/>
  <c r="D82" i="1"/>
  <c r="R10" i="1" l="1"/>
  <c r="R7" i="1"/>
  <c r="R82" i="1" l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E3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82" i="1" l="1"/>
</calcChain>
</file>

<file path=xl/sharedStrings.xml><?xml version="1.0" encoding="utf-8"?>
<sst xmlns="http://schemas.openxmlformats.org/spreadsheetml/2006/main" count="116" uniqueCount="115">
  <si>
    <t>Surgery Events</t>
  </si>
  <si>
    <t>Product Events</t>
  </si>
  <si>
    <t>Patient Protection</t>
  </si>
  <si>
    <t>Care Management Events</t>
  </si>
  <si>
    <t>Environmental Events</t>
  </si>
  <si>
    <t xml:space="preserve">Radiology </t>
  </si>
  <si>
    <t>Potential Criminal Events</t>
  </si>
  <si>
    <t>Total</t>
  </si>
  <si>
    <t>Wrong body part, side or site surgery or procedure</t>
  </si>
  <si>
    <t>Wrong patient surgery or procedure</t>
  </si>
  <si>
    <t>Wrong surgery or procedure performed</t>
  </si>
  <si>
    <t>Foreign object left in patient after procedure unknowingly</t>
  </si>
  <si>
    <t>Death of ASA Class I patient during surgery or within 24 hours</t>
  </si>
  <si>
    <t>Contaminated drugs, device or biologics</t>
  </si>
  <si>
    <t>Device misuse or malfunction</t>
  </si>
  <si>
    <t>Intravascular air embolism</t>
  </si>
  <si>
    <t>Patient discharged to unauthorized person</t>
  </si>
  <si>
    <t xml:space="preserve">Serious injury or death during patient disappearance </t>
  </si>
  <si>
    <t>Suicide or self-harm</t>
  </si>
  <si>
    <t>Serious injury or death from medication error</t>
  </si>
  <si>
    <t>Unsafe blood transfusion</t>
  </si>
  <si>
    <t>Maternal serious injury or death associated with labor or delivery</t>
  </si>
  <si>
    <t>Newborn serious injury or death associated with delivery</t>
  </si>
  <si>
    <t>Serious injury or death after a fall</t>
  </si>
  <si>
    <t>Stage 3, Stage 4 or unstageable pressure ulcer</t>
  </si>
  <si>
    <t>Artificial insemination with wrong egg or sperm</t>
  </si>
  <si>
    <t>Serious injury or death from loss of irreplaceable biological specimen</t>
  </si>
  <si>
    <t>Serious injury or death from lack of follow up or communication of lab result</t>
  </si>
  <si>
    <t>Serious injury or death from electric shock</t>
  </si>
  <si>
    <t>Oxygen or gas delivery error</t>
  </si>
  <si>
    <t>Serious injury or death from burn</t>
  </si>
  <si>
    <t>Serious injury or death from physical restraints</t>
  </si>
  <si>
    <t>Serious injury or death from metallic object in MRI</t>
  </si>
  <si>
    <t>Impersonation of a health care provider</t>
  </si>
  <si>
    <t>Abduction of patient</t>
  </si>
  <si>
    <t>Sexual abuse or assault of patient or staff member</t>
  </si>
  <si>
    <t xml:space="preserve">Serious injury or death after physicial assault of patient or staff </t>
  </si>
  <si>
    <t>Anna Jaques Hospital</t>
  </si>
  <si>
    <t>Athol Memorial Hospital</t>
  </si>
  <si>
    <t xml:space="preserve">Baystate Franklin Medical Center </t>
  </si>
  <si>
    <t>Baystate Mary Lane Hospital</t>
  </si>
  <si>
    <t xml:space="preserve">Baystate Medical Center </t>
  </si>
  <si>
    <t xml:space="preserve">Berkshire Med Ctr Inc./Berkshire Campus </t>
  </si>
  <si>
    <t xml:space="preserve">Beth Isr Deacnss Hosp - Needham </t>
  </si>
  <si>
    <t xml:space="preserve">Beth Israel Deaconess Med Ctr/East </t>
  </si>
  <si>
    <t xml:space="preserve">Beth Israel Deaconess Hosp-Milton </t>
  </si>
  <si>
    <t>Beverly Hospital/Addison Gilbert Campus</t>
  </si>
  <si>
    <t>Beverly Hosp./Beverly Campus</t>
  </si>
  <si>
    <t xml:space="preserve">Boston Children's Hospital </t>
  </si>
  <si>
    <t xml:space="preserve">Boston Med Center-Menino Pavilion </t>
  </si>
  <si>
    <t>Boston Med Center-Newton Pavilion</t>
  </si>
  <si>
    <t>Brigham &amp; Women's Faulkner Hospital</t>
  </si>
  <si>
    <t xml:space="preserve">Brigham &amp; Women's Hospital </t>
  </si>
  <si>
    <t>Cambridge Hlth Alliance/Cambridge</t>
  </si>
  <si>
    <t>Cambridge Hlth Alliance/Somerville</t>
  </si>
  <si>
    <t>Cambridge Hlth Alliance/Whidden Memorial</t>
  </si>
  <si>
    <t xml:space="preserve">Cape Cod Hospital </t>
  </si>
  <si>
    <t>Carney Hospital</t>
  </si>
  <si>
    <t>Clinton Hospital</t>
  </si>
  <si>
    <t>Cooley Dickinson Hospital</t>
  </si>
  <si>
    <t xml:space="preserve">Dana Farber Cancer Institute </t>
  </si>
  <si>
    <t xml:space="preserve">Emerson Hospital </t>
  </si>
  <si>
    <t>Fairview Hospital</t>
  </si>
  <si>
    <t>Falmouth Hospital</t>
  </si>
  <si>
    <t>Good Samaritan Medical Center</t>
  </si>
  <si>
    <t xml:space="preserve">Hallmark Health System- Lawrence Memorial </t>
  </si>
  <si>
    <t>Hallmark Health System- Melrose-Wakefield</t>
  </si>
  <si>
    <t>Harrington Memorial Hospital</t>
  </si>
  <si>
    <t>Healthalliance Hosp-Leominster Campus</t>
  </si>
  <si>
    <t xml:space="preserve">Heywood Hospital </t>
  </si>
  <si>
    <t xml:space="preserve">Holy Family Hospital </t>
  </si>
  <si>
    <t>Holyoke Medical Center</t>
  </si>
  <si>
    <t>Lahey Clinic Hospital</t>
  </si>
  <si>
    <t>Lawrence General Hospital</t>
  </si>
  <si>
    <t>Lowell General Hospital</t>
  </si>
  <si>
    <t>Lowell General, Saints Memorial Medical Center</t>
  </si>
  <si>
    <t xml:space="preserve">Marlborough Hospital </t>
  </si>
  <si>
    <t>Martha's Vineyard Hospital</t>
  </si>
  <si>
    <t xml:space="preserve">Mass Eye &amp; Ear Infirmary </t>
  </si>
  <si>
    <t xml:space="preserve">Massachusetts General Hospital </t>
  </si>
  <si>
    <t xml:space="preserve">Mercy Medical Center Campus </t>
  </si>
  <si>
    <t xml:space="preserve">Metrowest Med Center/Fram. Union Campus </t>
  </si>
  <si>
    <t>Metrowest Med Center/L. Morse Campus</t>
  </si>
  <si>
    <t>Milford Regional Medical Center</t>
  </si>
  <si>
    <t>Mount Auburn Hospital</t>
  </si>
  <si>
    <t>Nantucket Cottage Hospital</t>
  </si>
  <si>
    <t>Nashoba Valley Medical Center</t>
  </si>
  <si>
    <t xml:space="preserve">New England Baptist Hospital </t>
  </si>
  <si>
    <t>Newton-Wellesley Hospital</t>
  </si>
  <si>
    <t>North Shore Med Center/Salem Hospital</t>
  </si>
  <si>
    <t>North Shore Med Center/Union Hospital</t>
  </si>
  <si>
    <t xml:space="preserve">Norwood Hospital </t>
  </si>
  <si>
    <t>Signature Healthcre Brockton Hospital</t>
  </si>
  <si>
    <t>South Shore Hospital</t>
  </si>
  <si>
    <t>Southcoast Hospital Grp Inc./Charlton</t>
  </si>
  <si>
    <t xml:space="preserve">Southcoast Hospital Grp Inc./St. Luke's </t>
  </si>
  <si>
    <t>Southcoast Hospital Grp Inc./Tobey</t>
  </si>
  <si>
    <t>St. Anne's Hospital</t>
  </si>
  <si>
    <t xml:space="preserve">St. Elizabeth's Medical Center </t>
  </si>
  <si>
    <t xml:space="preserve">St. Vincent Hospital </t>
  </si>
  <si>
    <t xml:space="preserve">Sturdy Memorial Hospital </t>
  </si>
  <si>
    <t>Tufts Medical Center</t>
  </si>
  <si>
    <t>Umass Memorial Med Center/Memorial Campus</t>
  </si>
  <si>
    <t>Umass Memorial Med CTR/University Campus</t>
  </si>
  <si>
    <t xml:space="preserve">Winchester Hospital </t>
  </si>
  <si>
    <t>Beth Israel Deaconess Hospital-Plymouth</t>
  </si>
  <si>
    <t xml:space="preserve">Baystate Noble Hospital </t>
  </si>
  <si>
    <t xml:space="preserve">Baystate Wing Memorial Hospital &amp; Med Ctrs </t>
  </si>
  <si>
    <t xml:space="preserve">Holy Family Hospital @ Merrimack Valley </t>
  </si>
  <si>
    <t xml:space="preserve">Morton Hospital </t>
  </si>
  <si>
    <t>East Boston Neighborhood Health Center</t>
  </si>
  <si>
    <t>Harrington Healthcare at Hubbard SEF</t>
  </si>
  <si>
    <t>North Adams Campus of BMC and SEF</t>
  </si>
  <si>
    <t>Steward SEF - Quincy</t>
  </si>
  <si>
    <t>Satellite Emergency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</si>
</sst>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rgb="FF00206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1" xfId="0" applyNumberFormat="1" applyFill="1" applyBorder="1"/>
    <xf numFmtId="0" fontId="0" fillId="0" borderId="1" xfId="0" applyFill="1" applyBorder="1"/>
    <xf numFmtId="0" fontId="0" fillId="0" borderId="0" xfId="0" applyFill="1"/>
    <xf numFmtId="0" fontId="2" fillId="0" borderId="0" xfId="0" applyFont="1"/>
    <xf numFmtId="0" fontId="2" fillId="0" borderId="1" xfId="0" applyFont="1" applyBorder="1" applyAlignment="1">
      <alignment horizontal="left"/>
    </xf>
    <xf numFmtId="0" fontId="0" fillId="2" borderId="1" xfId="0" applyNumberFormat="1" applyFill="1" applyBorder="1"/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1" xfId="0" applyNumberFormat="1" applyFont="1" applyBorder="1"/>
    <xf numFmtId="0" fontId="2" fillId="0" borderId="1" xfId="0" applyFont="1" applyBorder="1"/>
    <xf numFmtId="0" fontId="4" fillId="0" borderId="1" xfId="0" applyFont="1" applyFill="1" applyBorder="1" applyAlignment="1">
      <alignment horizontal="left"/>
    </xf>
    <xf numFmtId="0" fontId="0" fillId="0" borderId="0" xfId="0" applyNumberFormat="1" applyFill="1" applyBorder="1"/>
    <xf numFmtId="0" fontId="0" fillId="0" borderId="3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4" xfId="0" applyBorder="1" applyAlignment="1">
      <alignment horizontal="center" wrapText="1" shrinkToFit="1"/>
    </xf>
    <xf numFmtId="0" fontId="0" fillId="0" borderId="5" xfId="0" applyBorder="1" applyAlignment="1">
      <alignment horizontal="center" shrinkToFit="1"/>
    </xf>
    <xf numFmtId="0" fontId="0" fillId="0" borderId="2" xfId="0" applyNumberFormat="1" applyBorder="1"/>
    <xf numFmtId="0" fontId="0" fillId="0" borderId="2" xfId="0" applyBorder="1"/>
    <xf numFmtId="0" fontId="0" fillId="0" borderId="3" xfId="0" applyBorder="1" applyAlignment="1">
      <alignment textRotation="90" shrinkToFit="1"/>
    </xf>
    <xf numFmtId="0" fontId="0" fillId="0" borderId="4" xfId="0" applyBorder="1" applyAlignment="1">
      <alignment textRotation="90" shrinkToFit="1"/>
    </xf>
    <xf numFmtId="0" fontId="0" fillId="0" borderId="6" xfId="0" applyBorder="1" applyAlignment="1">
      <alignment shrinkToFit="1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shrinkToFit="1"/>
    </xf>
    <xf numFmtId="0" fontId="0" fillId="0" borderId="7" xfId="0" applyBorder="1" applyAlignment="1">
      <alignment horizontal="center" shrinkToFit="1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5"/>
  <sheetViews>
    <sheetView tabSelected="1" zoomScaleNormal="100" workbookViewId="0">
      <selection activeCell="T91" sqref="T91"/>
    </sheetView>
  </sheetViews>
  <sheetFormatPr defaultRowHeight="12.75" x14ac:dyDescent="0.2"/>
  <cols>
    <col min="1" max="1" width="38.7109375" customWidth="1"/>
    <col min="2" max="2" width="4" customWidth="1"/>
    <col min="3" max="3" width="3.42578125" customWidth="1"/>
    <col min="4" max="4" width="4.7109375" customWidth="1"/>
    <col min="5" max="5" width="4.5703125" customWidth="1"/>
    <col min="6" max="6" width="3.42578125" customWidth="1"/>
    <col min="7" max="7" width="4.5703125" customWidth="1"/>
    <col min="8" max="8" width="3.5703125" customWidth="1"/>
    <col min="9" max="9" width="3.85546875" customWidth="1"/>
    <col min="10" max="10" width="3.28515625" customWidth="1"/>
    <col min="11" max="11" width="3.85546875" customWidth="1"/>
    <col min="12" max="12" width="3.7109375" customWidth="1"/>
    <col min="13" max="13" width="3.85546875" customWidth="1"/>
    <col min="14" max="14" width="2.85546875" customWidth="1"/>
    <col min="15" max="15" width="4" customWidth="1"/>
    <col min="16" max="16" width="3.42578125" customWidth="1"/>
    <col min="17" max="17" width="4" customWidth="1"/>
    <col min="18" max="19" width="4.42578125" customWidth="1"/>
    <col min="20" max="20" width="4.28515625" customWidth="1"/>
    <col min="21" max="21" width="4.5703125" customWidth="1"/>
    <col min="22" max="22" width="4.42578125" customWidth="1"/>
    <col min="23" max="23" width="3.85546875" customWidth="1"/>
    <col min="24" max="24" width="3.42578125" customWidth="1"/>
    <col min="25" max="25" width="4" customWidth="1"/>
    <col min="26" max="26" width="4.42578125" customWidth="1"/>
    <col min="27" max="27" width="3.85546875" customWidth="1"/>
    <col min="28" max="28" width="4.28515625" customWidth="1"/>
    <col min="29" max="29" width="3.140625" customWidth="1"/>
    <col min="30" max="30" width="4.28515625" customWidth="1"/>
  </cols>
  <sheetData>
    <row r="1" spans="1:31" ht="12.75" customHeight="1" thickBot="1" x14ac:dyDescent="0.25">
      <c r="A1" s="29"/>
      <c r="B1" s="18" t="s">
        <v>0</v>
      </c>
      <c r="C1" s="19"/>
      <c r="D1" s="19"/>
      <c r="E1" s="19"/>
      <c r="F1" s="19"/>
      <c r="G1" s="19" t="s">
        <v>1</v>
      </c>
      <c r="H1" s="19"/>
      <c r="I1" s="19"/>
      <c r="J1" s="19" t="s">
        <v>2</v>
      </c>
      <c r="K1" s="19"/>
      <c r="L1" s="19"/>
      <c r="M1" s="19" t="s">
        <v>3</v>
      </c>
      <c r="N1" s="19"/>
      <c r="O1" s="19"/>
      <c r="P1" s="19"/>
      <c r="Q1" s="19"/>
      <c r="R1" s="19"/>
      <c r="S1" s="19"/>
      <c r="T1" s="19"/>
      <c r="U1" s="19"/>
      <c r="V1" s="19" t="s">
        <v>4</v>
      </c>
      <c r="W1" s="19"/>
      <c r="X1" s="19"/>
      <c r="Y1" s="19"/>
      <c r="Z1" s="20" t="s">
        <v>5</v>
      </c>
      <c r="AA1" s="19" t="s">
        <v>6</v>
      </c>
      <c r="AB1" s="19"/>
      <c r="AC1" s="19"/>
      <c r="AD1" s="19"/>
      <c r="AE1" s="21" t="s">
        <v>7</v>
      </c>
    </row>
    <row r="2" spans="1:31" s="1" customFormat="1" ht="229.5" customHeight="1" thickBot="1" x14ac:dyDescent="0.25">
      <c r="A2" s="28"/>
      <c r="B2" s="24" t="s">
        <v>8</v>
      </c>
      <c r="C2" s="25" t="s">
        <v>9</v>
      </c>
      <c r="D2" s="25" t="s">
        <v>10</v>
      </c>
      <c r="E2" s="25" t="s">
        <v>11</v>
      </c>
      <c r="F2" s="25" t="s">
        <v>12</v>
      </c>
      <c r="G2" s="25" t="s">
        <v>13</v>
      </c>
      <c r="H2" s="25" t="s">
        <v>14</v>
      </c>
      <c r="I2" s="25" t="s">
        <v>15</v>
      </c>
      <c r="J2" s="25" t="s">
        <v>16</v>
      </c>
      <c r="K2" s="25" t="s">
        <v>17</v>
      </c>
      <c r="L2" s="25" t="s">
        <v>18</v>
      </c>
      <c r="M2" s="25" t="s">
        <v>19</v>
      </c>
      <c r="N2" s="25" t="s">
        <v>20</v>
      </c>
      <c r="O2" s="25" t="s">
        <v>21</v>
      </c>
      <c r="P2" s="25" t="s">
        <v>22</v>
      </c>
      <c r="Q2" s="25" t="s">
        <v>23</v>
      </c>
      <c r="R2" s="25" t="s">
        <v>24</v>
      </c>
      <c r="S2" s="25" t="s">
        <v>25</v>
      </c>
      <c r="T2" s="25" t="s">
        <v>26</v>
      </c>
      <c r="U2" s="25" t="s">
        <v>27</v>
      </c>
      <c r="V2" s="25" t="s">
        <v>28</v>
      </c>
      <c r="W2" s="25" t="s">
        <v>29</v>
      </c>
      <c r="X2" s="25" t="s">
        <v>30</v>
      </c>
      <c r="Y2" s="25" t="s">
        <v>31</v>
      </c>
      <c r="Z2" s="25" t="s">
        <v>32</v>
      </c>
      <c r="AA2" s="25" t="s">
        <v>33</v>
      </c>
      <c r="AB2" s="25" t="s">
        <v>34</v>
      </c>
      <c r="AC2" s="25" t="s">
        <v>35</v>
      </c>
      <c r="AD2" s="25" t="s">
        <v>36</v>
      </c>
      <c r="AE2" s="26"/>
    </row>
    <row r="3" spans="1:31" x14ac:dyDescent="0.2">
      <c r="A3" s="27" t="s">
        <v>37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>
        <v>2</v>
      </c>
      <c r="R3" s="22"/>
      <c r="S3" s="22"/>
      <c r="T3" s="22"/>
      <c r="U3" s="22"/>
      <c r="V3" s="22"/>
      <c r="W3" s="22"/>
      <c r="X3" s="22"/>
      <c r="Y3" s="22"/>
      <c r="Z3" s="22"/>
      <c r="AA3" s="22"/>
      <c r="AB3" s="23"/>
      <c r="AC3" s="23"/>
      <c r="AD3" s="23"/>
      <c r="AE3" s="23">
        <f t="shared" ref="AE3:AE22" si="0">SUM(B3:AD3)</f>
        <v>2</v>
      </c>
    </row>
    <row r="4" spans="1:31" x14ac:dyDescent="0.2">
      <c r="A4" s="2" t="s">
        <v>38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"/>
      <c r="AC4" s="4"/>
      <c r="AD4" s="4"/>
      <c r="AE4" s="4">
        <f t="shared" si="0"/>
        <v>1</v>
      </c>
    </row>
    <row r="5" spans="1:31" x14ac:dyDescent="0.2">
      <c r="A5" s="2" t="s">
        <v>39</v>
      </c>
      <c r="B5" s="3"/>
      <c r="C5" s="3"/>
      <c r="D5" s="3"/>
      <c r="E5" s="3"/>
      <c r="F5" s="3"/>
      <c r="G5" s="3"/>
      <c r="H5" s="3"/>
      <c r="I5" s="3"/>
      <c r="J5" s="3"/>
      <c r="K5" s="3"/>
      <c r="L5" s="3">
        <v>1</v>
      </c>
      <c r="M5" s="3">
        <v>2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4"/>
      <c r="AC5" s="4"/>
      <c r="AD5" s="4"/>
      <c r="AE5" s="4">
        <f t="shared" si="0"/>
        <v>3</v>
      </c>
    </row>
    <row r="6" spans="1:31" x14ac:dyDescent="0.2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/>
      <c r="AC6" s="4"/>
      <c r="AD6" s="4"/>
      <c r="AE6" s="4">
        <f t="shared" si="0"/>
        <v>0</v>
      </c>
    </row>
    <row r="7" spans="1:31" x14ac:dyDescent="0.2">
      <c r="A7" s="2" t="s">
        <v>41</v>
      </c>
      <c r="B7" s="3">
        <v>3</v>
      </c>
      <c r="C7" s="3">
        <v>1</v>
      </c>
      <c r="D7" s="3"/>
      <c r="E7" s="3"/>
      <c r="F7" s="3"/>
      <c r="G7" s="3">
        <v>144</v>
      </c>
      <c r="H7" s="3"/>
      <c r="I7" s="3">
        <v>2</v>
      </c>
      <c r="J7" s="3"/>
      <c r="K7" s="3"/>
      <c r="L7" s="3">
        <v>2</v>
      </c>
      <c r="M7" s="3">
        <v>1</v>
      </c>
      <c r="N7" s="3"/>
      <c r="O7" s="3">
        <v>1</v>
      </c>
      <c r="P7" s="3">
        <v>3</v>
      </c>
      <c r="Q7" s="3">
        <v>8</v>
      </c>
      <c r="R7" s="3">
        <f>3+11</f>
        <v>14</v>
      </c>
      <c r="S7" s="3"/>
      <c r="T7" s="3"/>
      <c r="U7" s="3">
        <v>2</v>
      </c>
      <c r="V7" s="3"/>
      <c r="W7" s="3"/>
      <c r="X7" s="3"/>
      <c r="Y7" s="3"/>
      <c r="Z7" s="3"/>
      <c r="AA7" s="3"/>
      <c r="AB7" s="4"/>
      <c r="AC7" s="4"/>
      <c r="AD7" s="4">
        <v>1</v>
      </c>
      <c r="AE7" s="4">
        <f t="shared" si="0"/>
        <v>182</v>
      </c>
    </row>
    <row r="8" spans="1:31" x14ac:dyDescent="0.2">
      <c r="A8" s="10" t="s">
        <v>106</v>
      </c>
      <c r="B8" s="3"/>
      <c r="C8" s="3"/>
      <c r="D8" s="3"/>
      <c r="E8" s="3"/>
      <c r="F8" s="3"/>
      <c r="G8" s="3"/>
      <c r="H8" s="3"/>
      <c r="I8" s="3"/>
      <c r="J8" s="3"/>
      <c r="K8" s="3"/>
      <c r="L8" s="3">
        <v>2</v>
      </c>
      <c r="M8" s="3"/>
      <c r="N8" s="3"/>
      <c r="O8" s="3"/>
      <c r="P8" s="3"/>
      <c r="Q8" s="3">
        <v>2</v>
      </c>
      <c r="R8" s="3"/>
      <c r="S8" s="3"/>
      <c r="T8" s="3"/>
      <c r="U8" s="3"/>
      <c r="V8" s="3"/>
      <c r="W8" s="3"/>
      <c r="X8" s="3"/>
      <c r="Y8" s="3"/>
      <c r="Z8" s="3"/>
      <c r="AA8" s="3"/>
      <c r="AB8" s="4"/>
      <c r="AC8" s="4"/>
      <c r="AD8" s="4"/>
      <c r="AE8" s="4">
        <f t="shared" si="0"/>
        <v>4</v>
      </c>
    </row>
    <row r="9" spans="1:31" x14ac:dyDescent="0.2">
      <c r="A9" s="12" t="s">
        <v>107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>
        <v>5</v>
      </c>
      <c r="R9" s="3"/>
      <c r="S9" s="3"/>
      <c r="T9" s="3"/>
      <c r="U9" s="3"/>
      <c r="V9" s="3"/>
      <c r="W9" s="3"/>
      <c r="X9" s="3"/>
      <c r="Y9" s="3"/>
      <c r="Z9" s="3"/>
      <c r="AA9" s="3"/>
      <c r="AB9" s="4"/>
      <c r="AC9" s="4"/>
      <c r="AD9" s="4"/>
      <c r="AE9" s="4">
        <f t="shared" si="0"/>
        <v>5</v>
      </c>
    </row>
    <row r="10" spans="1:31" x14ac:dyDescent="0.2">
      <c r="A10" s="2" t="s">
        <v>42</v>
      </c>
      <c r="B10" s="3">
        <v>1</v>
      </c>
      <c r="C10" s="3"/>
      <c r="D10" s="3">
        <v>1</v>
      </c>
      <c r="E10" s="3">
        <v>2</v>
      </c>
      <c r="F10" s="3"/>
      <c r="G10" s="3">
        <v>1</v>
      </c>
      <c r="H10" s="3"/>
      <c r="I10" s="3"/>
      <c r="J10" s="3"/>
      <c r="K10" s="3"/>
      <c r="L10" s="3"/>
      <c r="M10" s="3"/>
      <c r="N10" s="3"/>
      <c r="O10" s="3">
        <v>1</v>
      </c>
      <c r="P10" s="3">
        <v>1</v>
      </c>
      <c r="Q10" s="3">
        <v>2</v>
      </c>
      <c r="R10" s="3">
        <f>2+4</f>
        <v>6</v>
      </c>
      <c r="S10" s="3"/>
      <c r="T10" s="3"/>
      <c r="U10" s="3"/>
      <c r="V10" s="3"/>
      <c r="W10" s="3"/>
      <c r="X10" s="3"/>
      <c r="Y10" s="3"/>
      <c r="Z10" s="3"/>
      <c r="AA10" s="3"/>
      <c r="AB10" s="4"/>
      <c r="AC10" s="4"/>
      <c r="AD10" s="4"/>
      <c r="AE10" s="4">
        <f t="shared" si="0"/>
        <v>15</v>
      </c>
    </row>
    <row r="11" spans="1:31" x14ac:dyDescent="0.2">
      <c r="A11" s="2" t="s">
        <v>43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>
        <v>1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4"/>
      <c r="AC11" s="4"/>
      <c r="AD11" s="4"/>
      <c r="AE11" s="4">
        <f t="shared" si="0"/>
        <v>1</v>
      </c>
    </row>
    <row r="12" spans="1:31" x14ac:dyDescent="0.2">
      <c r="A12" s="10" t="s">
        <v>105</v>
      </c>
      <c r="B12" s="3"/>
      <c r="C12" s="4"/>
      <c r="D12" s="3"/>
      <c r="E12" s="3"/>
      <c r="F12" s="3"/>
      <c r="G12" s="3"/>
      <c r="H12" s="3"/>
      <c r="I12" s="3"/>
      <c r="J12" s="3"/>
      <c r="K12" s="3"/>
      <c r="L12" s="3">
        <v>1</v>
      </c>
      <c r="M12" s="3"/>
      <c r="N12" s="3"/>
      <c r="O12" s="3"/>
      <c r="P12" s="3"/>
      <c r="Q12" s="3">
        <v>7</v>
      </c>
      <c r="R12" s="3">
        <v>1</v>
      </c>
      <c r="S12" s="3"/>
      <c r="T12" s="3"/>
      <c r="U12" s="3"/>
      <c r="V12" s="3"/>
      <c r="W12" s="3"/>
      <c r="X12" s="3"/>
      <c r="Y12" s="3"/>
      <c r="Z12" s="3"/>
      <c r="AA12" s="3"/>
      <c r="AB12" s="4"/>
      <c r="AC12" s="4"/>
      <c r="AD12" s="4"/>
      <c r="AE12" s="7">
        <f t="shared" si="0"/>
        <v>9</v>
      </c>
    </row>
    <row r="13" spans="1:31" x14ac:dyDescent="0.2">
      <c r="A13" s="2" t="s">
        <v>45</v>
      </c>
      <c r="B13" s="3">
        <v>2</v>
      </c>
      <c r="C13" s="3"/>
      <c r="D13" s="3"/>
      <c r="E13" s="3"/>
      <c r="F13" s="3"/>
      <c r="G13" s="3"/>
      <c r="H13" s="3">
        <v>1</v>
      </c>
      <c r="I13" s="3"/>
      <c r="J13" s="3"/>
      <c r="K13" s="3"/>
      <c r="L13" s="3">
        <v>1</v>
      </c>
      <c r="M13" s="3">
        <v>2</v>
      </c>
      <c r="N13" s="3"/>
      <c r="O13" s="3"/>
      <c r="P13" s="3"/>
      <c r="Q13" s="3">
        <v>4</v>
      </c>
      <c r="R13" s="3">
        <v>3</v>
      </c>
      <c r="S13" s="3"/>
      <c r="T13" s="3">
        <v>1</v>
      </c>
      <c r="U13" s="3"/>
      <c r="V13" s="3"/>
      <c r="W13" s="3"/>
      <c r="X13" s="3"/>
      <c r="Y13" s="3"/>
      <c r="Z13" s="3"/>
      <c r="AA13" s="3"/>
      <c r="AB13" s="4"/>
      <c r="AC13" s="4"/>
      <c r="AD13" s="4"/>
      <c r="AE13" s="4">
        <f t="shared" si="0"/>
        <v>14</v>
      </c>
    </row>
    <row r="14" spans="1:31" x14ac:dyDescent="0.2">
      <c r="A14" s="5" t="s">
        <v>44</v>
      </c>
      <c r="B14" s="3"/>
      <c r="C14" s="3"/>
      <c r="D14" s="3"/>
      <c r="E14" s="3">
        <v>3</v>
      </c>
      <c r="F14" s="3"/>
      <c r="G14" s="3"/>
      <c r="H14" s="3">
        <v>1</v>
      </c>
      <c r="I14" s="3"/>
      <c r="J14" s="3"/>
      <c r="K14" s="3"/>
      <c r="L14" s="3"/>
      <c r="M14" s="3">
        <v>2</v>
      </c>
      <c r="N14" s="3"/>
      <c r="O14" s="3"/>
      <c r="P14" s="3">
        <v>3</v>
      </c>
      <c r="Q14" s="3">
        <v>20</v>
      </c>
      <c r="R14" s="3">
        <v>37</v>
      </c>
      <c r="S14" s="3"/>
      <c r="T14" s="3"/>
      <c r="U14" s="3"/>
      <c r="V14" s="3"/>
      <c r="W14" s="3"/>
      <c r="X14" s="3"/>
      <c r="Y14" s="3"/>
      <c r="Z14" s="3"/>
      <c r="AA14" s="3"/>
      <c r="AB14" s="4"/>
      <c r="AC14" s="4"/>
      <c r="AD14" s="4">
        <v>1</v>
      </c>
      <c r="AE14" s="4">
        <f t="shared" si="0"/>
        <v>67</v>
      </c>
    </row>
    <row r="15" spans="1:31" x14ac:dyDescent="0.2">
      <c r="A15" s="2" t="s">
        <v>47</v>
      </c>
      <c r="B15" s="3">
        <v>1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>
        <v>1</v>
      </c>
      <c r="Q15" s="3">
        <v>7</v>
      </c>
      <c r="R15" s="3"/>
      <c r="S15" s="3"/>
      <c r="T15" s="3"/>
      <c r="U15" s="3"/>
      <c r="V15" s="3"/>
      <c r="W15" s="3"/>
      <c r="X15" s="3">
        <v>1</v>
      </c>
      <c r="Y15" s="3"/>
      <c r="Z15" s="3"/>
      <c r="AA15" s="3"/>
      <c r="AB15" s="4"/>
      <c r="AC15" s="4"/>
      <c r="AD15" s="4"/>
      <c r="AE15" s="4">
        <f t="shared" si="0"/>
        <v>10</v>
      </c>
    </row>
    <row r="16" spans="1:31" x14ac:dyDescent="0.2">
      <c r="A16" s="2" t="s">
        <v>46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>
        <v>3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4"/>
      <c r="AC16" s="4"/>
      <c r="AD16" s="4"/>
      <c r="AE16" s="4">
        <f t="shared" si="0"/>
        <v>3</v>
      </c>
    </row>
    <row r="17" spans="1:31" x14ac:dyDescent="0.2">
      <c r="A17" s="2" t="s">
        <v>48</v>
      </c>
      <c r="B17" s="3">
        <v>2</v>
      </c>
      <c r="C17" s="3"/>
      <c r="D17" s="3"/>
      <c r="E17" s="3">
        <v>1</v>
      </c>
      <c r="F17" s="3"/>
      <c r="G17" s="3">
        <v>4</v>
      </c>
      <c r="H17" s="3">
        <v>1</v>
      </c>
      <c r="I17" s="3">
        <v>1</v>
      </c>
      <c r="J17" s="3"/>
      <c r="K17" s="3"/>
      <c r="L17" s="3"/>
      <c r="M17" s="3">
        <v>4</v>
      </c>
      <c r="N17" s="3"/>
      <c r="O17" s="3"/>
      <c r="P17" s="3"/>
      <c r="Q17" s="3">
        <v>1</v>
      </c>
      <c r="R17" s="3">
        <v>1</v>
      </c>
      <c r="S17" s="3"/>
      <c r="T17" s="3">
        <v>1</v>
      </c>
      <c r="U17" s="3"/>
      <c r="V17" s="3"/>
      <c r="W17" s="3"/>
      <c r="X17" s="3">
        <v>1</v>
      </c>
      <c r="Y17" s="3"/>
      <c r="Z17" s="3"/>
      <c r="AA17" s="3"/>
      <c r="AB17" s="4"/>
      <c r="AC17" s="4"/>
      <c r="AD17" s="4"/>
      <c r="AE17" s="4">
        <f t="shared" si="0"/>
        <v>17</v>
      </c>
    </row>
    <row r="18" spans="1:31" x14ac:dyDescent="0.2">
      <c r="A18" s="5" t="s">
        <v>49</v>
      </c>
      <c r="B18" s="3"/>
      <c r="C18" s="3"/>
      <c r="D18" s="3"/>
      <c r="E18" s="3">
        <v>2</v>
      </c>
      <c r="F18" s="3"/>
      <c r="G18" s="3"/>
      <c r="H18" s="3"/>
      <c r="I18" s="3"/>
      <c r="J18" s="3"/>
      <c r="K18" s="3"/>
      <c r="L18" s="3"/>
      <c r="M18" s="3">
        <v>2</v>
      </c>
      <c r="N18" s="3"/>
      <c r="O18" s="3"/>
      <c r="P18" s="3">
        <v>1</v>
      </c>
      <c r="Q18" s="3">
        <v>2</v>
      </c>
      <c r="R18" s="3">
        <v>15</v>
      </c>
      <c r="S18" s="3"/>
      <c r="T18" s="3"/>
      <c r="U18" s="3"/>
      <c r="V18" s="3"/>
      <c r="W18" s="3"/>
      <c r="X18" s="3">
        <v>1</v>
      </c>
      <c r="Y18" s="3"/>
      <c r="Z18" s="3"/>
      <c r="AA18" s="3"/>
      <c r="AB18" s="4"/>
      <c r="AC18" s="4"/>
      <c r="AD18" s="4"/>
      <c r="AE18" s="4">
        <f t="shared" si="0"/>
        <v>23</v>
      </c>
    </row>
    <row r="19" spans="1:31" x14ac:dyDescent="0.2">
      <c r="A19" s="2" t="s">
        <v>50</v>
      </c>
      <c r="B19" s="3"/>
      <c r="C19" s="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/>
      <c r="AC19" s="4"/>
      <c r="AD19" s="4"/>
      <c r="AE19" s="4">
        <f t="shared" si="0"/>
        <v>0</v>
      </c>
    </row>
    <row r="20" spans="1:31" x14ac:dyDescent="0.2">
      <c r="A20" s="2" t="s">
        <v>51</v>
      </c>
      <c r="B20" s="3">
        <v>1</v>
      </c>
      <c r="C20" s="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>
        <v>1</v>
      </c>
      <c r="R20" s="3">
        <v>3</v>
      </c>
      <c r="S20" s="3"/>
      <c r="T20" s="3">
        <v>2</v>
      </c>
      <c r="U20" s="3"/>
      <c r="V20" s="3"/>
      <c r="W20" s="3"/>
      <c r="X20" s="3"/>
      <c r="Y20" s="3"/>
      <c r="Z20" s="3"/>
      <c r="AA20" s="3"/>
      <c r="AB20" s="4"/>
      <c r="AC20" s="4">
        <v>1</v>
      </c>
      <c r="AD20" s="4">
        <v>11</v>
      </c>
      <c r="AE20" s="4">
        <f t="shared" si="0"/>
        <v>19</v>
      </c>
    </row>
    <row r="21" spans="1:31" x14ac:dyDescent="0.2">
      <c r="A21" s="5" t="s">
        <v>52</v>
      </c>
      <c r="B21" s="3">
        <v>2</v>
      </c>
      <c r="C21" s="4">
        <v>1</v>
      </c>
      <c r="D21" s="3"/>
      <c r="E21" s="3">
        <v>1</v>
      </c>
      <c r="F21" s="3"/>
      <c r="G21" s="3"/>
      <c r="H21" s="3"/>
      <c r="I21" s="3">
        <v>1</v>
      </c>
      <c r="J21" s="3">
        <v>1</v>
      </c>
      <c r="K21" s="3"/>
      <c r="L21" s="3">
        <v>2</v>
      </c>
      <c r="M21" s="3">
        <v>3</v>
      </c>
      <c r="N21" s="3"/>
      <c r="O21" s="3"/>
      <c r="P21" s="3">
        <v>2</v>
      </c>
      <c r="Q21" s="3">
        <v>19</v>
      </c>
      <c r="R21" s="3">
        <v>47</v>
      </c>
      <c r="S21" s="3"/>
      <c r="T21" s="3"/>
      <c r="U21" s="3"/>
      <c r="V21" s="3"/>
      <c r="W21" s="3"/>
      <c r="X21" s="3">
        <v>3</v>
      </c>
      <c r="Y21" s="3"/>
      <c r="Z21" s="3"/>
      <c r="AA21" s="3"/>
      <c r="AB21" s="4"/>
      <c r="AC21" s="4"/>
      <c r="AD21" s="4"/>
      <c r="AE21" s="4">
        <f t="shared" si="0"/>
        <v>82</v>
      </c>
    </row>
    <row r="22" spans="1:31" x14ac:dyDescent="0.2">
      <c r="A22" s="2" t="s">
        <v>53</v>
      </c>
      <c r="B22" s="3"/>
      <c r="C22" s="4"/>
      <c r="D22" s="3"/>
      <c r="E22" s="3"/>
      <c r="F22" s="3"/>
      <c r="G22" s="3"/>
      <c r="H22" s="3"/>
      <c r="I22" s="3"/>
      <c r="J22" s="3"/>
      <c r="K22" s="3"/>
      <c r="L22" s="3">
        <v>4</v>
      </c>
      <c r="M22" s="3">
        <v>1</v>
      </c>
      <c r="N22" s="3"/>
      <c r="O22" s="3"/>
      <c r="P22" s="3"/>
      <c r="Q22" s="3">
        <v>3</v>
      </c>
      <c r="R22" s="3">
        <v>2</v>
      </c>
      <c r="S22" s="3"/>
      <c r="T22" s="3"/>
      <c r="U22" s="3"/>
      <c r="V22" s="3"/>
      <c r="W22" s="3"/>
      <c r="X22" s="3"/>
      <c r="Y22" s="3"/>
      <c r="Z22" s="3"/>
      <c r="AA22" s="3"/>
      <c r="AB22" s="4"/>
      <c r="AC22" s="4"/>
      <c r="AD22" s="4">
        <v>3</v>
      </c>
      <c r="AE22" s="4">
        <f t="shared" si="0"/>
        <v>13</v>
      </c>
    </row>
    <row r="23" spans="1:31" x14ac:dyDescent="0.2">
      <c r="A23" s="2" t="s">
        <v>55</v>
      </c>
      <c r="B23" s="3"/>
      <c r="C23" s="4"/>
      <c r="D23" s="3">
        <v>1</v>
      </c>
      <c r="E23" s="3"/>
      <c r="F23" s="3"/>
      <c r="G23" s="3"/>
      <c r="H23" s="3"/>
      <c r="I23" s="3"/>
      <c r="J23" s="3">
        <v>1</v>
      </c>
      <c r="K23" s="3"/>
      <c r="L23" s="3">
        <v>4</v>
      </c>
      <c r="M23" s="3">
        <v>1</v>
      </c>
      <c r="N23" s="3"/>
      <c r="O23" s="3"/>
      <c r="P23" s="3"/>
      <c r="Q23" s="3">
        <v>8</v>
      </c>
      <c r="R23" s="3">
        <v>1</v>
      </c>
      <c r="S23" s="3"/>
      <c r="T23" s="3"/>
      <c r="U23" s="3"/>
      <c r="V23" s="3"/>
      <c r="W23" s="3"/>
      <c r="X23" s="3"/>
      <c r="Y23" s="3"/>
      <c r="Z23" s="3"/>
      <c r="AA23" s="3"/>
      <c r="AB23" s="4"/>
      <c r="AC23" s="4"/>
      <c r="AD23" s="4">
        <v>2</v>
      </c>
      <c r="AE23" s="4">
        <f t="shared" ref="AE23:AE74" si="1">SUM(B23:AD23)</f>
        <v>18</v>
      </c>
    </row>
    <row r="24" spans="1:31" x14ac:dyDescent="0.2">
      <c r="A24" s="5" t="s">
        <v>56</v>
      </c>
      <c r="B24" s="3"/>
      <c r="C24" s="4"/>
      <c r="D24" s="3"/>
      <c r="E24" s="3"/>
      <c r="F24" s="3"/>
      <c r="G24" s="3">
        <v>1</v>
      </c>
      <c r="H24" s="3"/>
      <c r="I24" s="3"/>
      <c r="J24" s="3"/>
      <c r="K24" s="3"/>
      <c r="L24" s="3">
        <v>1</v>
      </c>
      <c r="M24" s="3">
        <v>3</v>
      </c>
      <c r="N24" s="3"/>
      <c r="O24" s="3"/>
      <c r="P24" s="3"/>
      <c r="Q24" s="3">
        <v>5</v>
      </c>
      <c r="R24" s="3">
        <v>2</v>
      </c>
      <c r="S24" s="3"/>
      <c r="T24" s="3"/>
      <c r="U24" s="3"/>
      <c r="V24" s="3"/>
      <c r="W24" s="3"/>
      <c r="X24" s="3"/>
      <c r="Y24" s="3"/>
      <c r="Z24" s="3"/>
      <c r="AA24" s="3"/>
      <c r="AB24" s="4"/>
      <c r="AC24" s="4"/>
      <c r="AD24" s="4">
        <v>3</v>
      </c>
      <c r="AE24" s="4">
        <f t="shared" si="1"/>
        <v>15</v>
      </c>
    </row>
    <row r="25" spans="1:31" x14ac:dyDescent="0.2">
      <c r="A25" s="5" t="s">
        <v>57</v>
      </c>
      <c r="B25" s="3"/>
      <c r="C25" s="4"/>
      <c r="D25" s="3"/>
      <c r="E25" s="3"/>
      <c r="F25" s="3"/>
      <c r="G25" s="3"/>
      <c r="H25" s="3"/>
      <c r="I25" s="3"/>
      <c r="J25" s="3"/>
      <c r="K25" s="3">
        <v>1</v>
      </c>
      <c r="L25" s="3">
        <v>2</v>
      </c>
      <c r="M25" s="3"/>
      <c r="N25" s="3"/>
      <c r="O25" s="3"/>
      <c r="P25" s="3"/>
      <c r="Q25" s="3">
        <v>3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4"/>
      <c r="AC25" s="4"/>
      <c r="AD25" s="4">
        <v>1</v>
      </c>
      <c r="AE25" s="4">
        <f t="shared" si="1"/>
        <v>7</v>
      </c>
    </row>
    <row r="26" spans="1:31" x14ac:dyDescent="0.2">
      <c r="A26" s="5" t="s">
        <v>58</v>
      </c>
      <c r="B26" s="3"/>
      <c r="C26" s="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>
        <v>3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4"/>
      <c r="AC26" s="4"/>
      <c r="AD26" s="4"/>
      <c r="AE26" s="4">
        <f t="shared" si="1"/>
        <v>3</v>
      </c>
    </row>
    <row r="27" spans="1:31" x14ac:dyDescent="0.2">
      <c r="A27" s="2" t="s">
        <v>59</v>
      </c>
      <c r="B27" s="3"/>
      <c r="C27" s="4"/>
      <c r="D27" s="3"/>
      <c r="E27" s="3">
        <v>3</v>
      </c>
      <c r="F27" s="3"/>
      <c r="G27" s="3"/>
      <c r="H27" s="3"/>
      <c r="I27" s="3"/>
      <c r="J27" s="3"/>
      <c r="K27" s="3"/>
      <c r="L27" s="3">
        <v>3</v>
      </c>
      <c r="M27" s="3"/>
      <c r="N27" s="3"/>
      <c r="O27" s="3"/>
      <c r="P27" s="3"/>
      <c r="Q27" s="3">
        <v>1</v>
      </c>
      <c r="R27" s="3">
        <v>1</v>
      </c>
      <c r="S27" s="3"/>
      <c r="T27" s="3"/>
      <c r="U27" s="3"/>
      <c r="V27" s="3"/>
      <c r="W27" s="3"/>
      <c r="X27" s="3"/>
      <c r="Y27" s="3"/>
      <c r="Z27" s="3"/>
      <c r="AA27" s="3"/>
      <c r="AB27" s="4"/>
      <c r="AC27" s="4"/>
      <c r="AD27" s="4"/>
      <c r="AE27" s="4">
        <f t="shared" si="1"/>
        <v>8</v>
      </c>
    </row>
    <row r="28" spans="1:31" x14ac:dyDescent="0.2">
      <c r="A28" s="2" t="s">
        <v>60</v>
      </c>
      <c r="B28" s="3"/>
      <c r="C28" s="4"/>
      <c r="D28" s="3"/>
      <c r="E28" s="3"/>
      <c r="F28" s="3"/>
      <c r="G28" s="3"/>
      <c r="H28" s="3"/>
      <c r="I28" s="3"/>
      <c r="J28" s="3"/>
      <c r="K28" s="3"/>
      <c r="L28" s="3"/>
      <c r="M28" s="3">
        <v>1</v>
      </c>
      <c r="N28" s="3"/>
      <c r="O28" s="3"/>
      <c r="P28" s="3"/>
      <c r="Q28" s="3">
        <v>3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4"/>
      <c r="AC28" s="4"/>
      <c r="AD28" s="4">
        <v>1</v>
      </c>
      <c r="AE28" s="4">
        <f t="shared" si="1"/>
        <v>5</v>
      </c>
    </row>
    <row r="29" spans="1:31" x14ac:dyDescent="0.2">
      <c r="A29" s="2" t="s">
        <v>61</v>
      </c>
      <c r="B29" s="3"/>
      <c r="C29" s="4"/>
      <c r="D29" s="3"/>
      <c r="E29" s="3">
        <v>1</v>
      </c>
      <c r="F29" s="3"/>
      <c r="G29" s="3"/>
      <c r="H29" s="3"/>
      <c r="I29" s="3"/>
      <c r="J29" s="3"/>
      <c r="K29" s="3"/>
      <c r="L29" s="3">
        <v>1</v>
      </c>
      <c r="M29" s="3"/>
      <c r="N29" s="3"/>
      <c r="O29" s="3"/>
      <c r="P29" s="3"/>
      <c r="Q29" s="3">
        <v>1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4"/>
      <c r="AC29" s="4"/>
      <c r="AD29" s="4"/>
      <c r="AE29" s="4">
        <f t="shared" si="1"/>
        <v>3</v>
      </c>
    </row>
    <row r="30" spans="1:31" x14ac:dyDescent="0.2">
      <c r="A30" s="2" t="s">
        <v>62</v>
      </c>
      <c r="B30" s="3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>
        <f t="shared" si="1"/>
        <v>0</v>
      </c>
    </row>
    <row r="31" spans="1:31" x14ac:dyDescent="0.2">
      <c r="A31" s="2" t="s">
        <v>63</v>
      </c>
      <c r="B31" s="3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>
        <v>4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4"/>
      <c r="AC31" s="4"/>
      <c r="AD31" s="4"/>
      <c r="AE31" s="4">
        <f t="shared" si="1"/>
        <v>4</v>
      </c>
    </row>
    <row r="32" spans="1:31" x14ac:dyDescent="0.2">
      <c r="A32" s="2" t="s">
        <v>64</v>
      </c>
      <c r="B32" s="3">
        <v>1</v>
      </c>
      <c r="C32" s="4"/>
      <c r="D32" s="3"/>
      <c r="E32" s="3">
        <v>1</v>
      </c>
      <c r="F32" s="3"/>
      <c r="G32" s="3"/>
      <c r="H32" s="3">
        <v>1</v>
      </c>
      <c r="I32" s="3"/>
      <c r="J32" s="3"/>
      <c r="K32" s="3"/>
      <c r="L32" s="3"/>
      <c r="M32" s="3">
        <v>1</v>
      </c>
      <c r="N32" s="3"/>
      <c r="O32" s="3"/>
      <c r="P32" s="3"/>
      <c r="Q32" s="3">
        <v>9</v>
      </c>
      <c r="R32" s="3">
        <v>3</v>
      </c>
      <c r="S32" s="3"/>
      <c r="T32" s="3"/>
      <c r="U32" s="3"/>
      <c r="V32" s="3"/>
      <c r="W32" s="3"/>
      <c r="X32" s="3"/>
      <c r="Y32" s="3"/>
      <c r="Z32" s="3"/>
      <c r="AA32" s="3"/>
      <c r="AB32" s="4"/>
      <c r="AC32" s="4"/>
      <c r="AD32" s="4"/>
      <c r="AE32" s="4">
        <f t="shared" si="1"/>
        <v>16</v>
      </c>
    </row>
    <row r="33" spans="1:31" x14ac:dyDescent="0.2">
      <c r="A33" s="2" t="s">
        <v>65</v>
      </c>
      <c r="B33" s="3"/>
      <c r="C33" s="4"/>
      <c r="D33" s="3"/>
      <c r="E33" s="3"/>
      <c r="F33" s="3"/>
      <c r="G33" s="3"/>
      <c r="H33" s="3"/>
      <c r="I33" s="3"/>
      <c r="J33" s="3"/>
      <c r="K33" s="3"/>
      <c r="L33" s="3">
        <v>1</v>
      </c>
      <c r="M33" s="3"/>
      <c r="N33" s="3"/>
      <c r="O33" s="3"/>
      <c r="P33" s="3"/>
      <c r="Q33" s="3">
        <v>3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4"/>
      <c r="AC33" s="4"/>
      <c r="AD33" s="4"/>
      <c r="AE33" s="4">
        <f t="shared" si="1"/>
        <v>4</v>
      </c>
    </row>
    <row r="34" spans="1:31" x14ac:dyDescent="0.2">
      <c r="A34" s="2" t="s">
        <v>66</v>
      </c>
      <c r="B34" s="3"/>
      <c r="C34" s="4"/>
      <c r="D34" s="3"/>
      <c r="E34" s="3">
        <v>1</v>
      </c>
      <c r="F34" s="3"/>
      <c r="G34" s="3"/>
      <c r="H34" s="3"/>
      <c r="I34" s="3"/>
      <c r="J34" s="3"/>
      <c r="K34" s="3"/>
      <c r="L34" s="3">
        <v>2</v>
      </c>
      <c r="M34" s="3"/>
      <c r="N34" s="3"/>
      <c r="O34" s="3"/>
      <c r="P34" s="3"/>
      <c r="Q34" s="3">
        <v>2</v>
      </c>
      <c r="R34" s="3">
        <v>2</v>
      </c>
      <c r="S34" s="3"/>
      <c r="T34" s="3"/>
      <c r="U34" s="3"/>
      <c r="V34" s="3"/>
      <c r="W34" s="3"/>
      <c r="X34" s="3"/>
      <c r="Y34" s="3"/>
      <c r="Z34" s="3"/>
      <c r="AA34" s="3"/>
      <c r="AB34" s="4"/>
      <c r="AC34" s="4"/>
      <c r="AD34" s="4"/>
      <c r="AE34" s="4">
        <f t="shared" si="1"/>
        <v>7</v>
      </c>
    </row>
    <row r="35" spans="1:31" x14ac:dyDescent="0.2">
      <c r="A35" s="2" t="s">
        <v>67</v>
      </c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4"/>
      <c r="AC35" s="4"/>
      <c r="AD35" s="4"/>
      <c r="AE35" s="4">
        <f t="shared" si="1"/>
        <v>0</v>
      </c>
    </row>
    <row r="36" spans="1:31" x14ac:dyDescent="0.2">
      <c r="A36" s="2" t="s">
        <v>68</v>
      </c>
      <c r="B36" s="3">
        <v>1</v>
      </c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>
        <v>1</v>
      </c>
      <c r="S36" s="3"/>
      <c r="T36" s="3"/>
      <c r="U36" s="3"/>
      <c r="V36" s="3"/>
      <c r="W36" s="3"/>
      <c r="X36" s="3">
        <v>1</v>
      </c>
      <c r="Y36" s="3"/>
      <c r="Z36" s="3"/>
      <c r="AA36" s="3"/>
      <c r="AB36" s="4"/>
      <c r="AC36" s="4"/>
      <c r="AD36" s="4">
        <v>1</v>
      </c>
      <c r="AE36" s="4">
        <f t="shared" si="1"/>
        <v>4</v>
      </c>
    </row>
    <row r="37" spans="1:31" x14ac:dyDescent="0.2">
      <c r="A37" s="2" t="s">
        <v>69</v>
      </c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>
        <v>1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4"/>
      <c r="AC37" s="4"/>
      <c r="AD37" s="4"/>
      <c r="AE37" s="4">
        <f t="shared" si="1"/>
        <v>1</v>
      </c>
    </row>
    <row r="38" spans="1:31" x14ac:dyDescent="0.2">
      <c r="A38" s="2" t="s">
        <v>70</v>
      </c>
      <c r="B38" s="3"/>
      <c r="C38" s="4"/>
      <c r="D38" s="3"/>
      <c r="E38" s="3"/>
      <c r="F38" s="3"/>
      <c r="G38" s="3"/>
      <c r="H38" s="3"/>
      <c r="I38" s="3"/>
      <c r="J38" s="3"/>
      <c r="K38" s="3"/>
      <c r="L38" s="3">
        <v>2</v>
      </c>
      <c r="M38" s="3">
        <v>1</v>
      </c>
      <c r="N38" s="3"/>
      <c r="O38" s="3"/>
      <c r="P38" s="3"/>
      <c r="Q38" s="3">
        <v>4</v>
      </c>
      <c r="R38" s="3">
        <v>1</v>
      </c>
      <c r="S38" s="3"/>
      <c r="T38" s="3"/>
      <c r="U38" s="3"/>
      <c r="V38" s="3"/>
      <c r="W38" s="3"/>
      <c r="X38" s="3"/>
      <c r="Y38" s="3"/>
      <c r="Z38" s="3"/>
      <c r="AA38" s="3"/>
      <c r="AB38" s="4"/>
      <c r="AC38" s="4"/>
      <c r="AD38" s="4">
        <v>1</v>
      </c>
      <c r="AE38" s="4">
        <f t="shared" si="1"/>
        <v>9</v>
      </c>
    </row>
    <row r="39" spans="1:31" x14ac:dyDescent="0.2">
      <c r="A39" s="12" t="s">
        <v>108</v>
      </c>
      <c r="B39" s="3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4"/>
      <c r="AC39" s="4"/>
      <c r="AD39" s="4"/>
      <c r="AE39" s="4">
        <f t="shared" si="1"/>
        <v>0</v>
      </c>
    </row>
    <row r="40" spans="1:31" x14ac:dyDescent="0.2">
      <c r="A40" s="2" t="s">
        <v>71</v>
      </c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>
        <v>2</v>
      </c>
      <c r="R40" s="3"/>
      <c r="S40" s="3"/>
      <c r="T40" s="3"/>
      <c r="U40" s="3"/>
      <c r="V40" s="3"/>
      <c r="W40" s="3"/>
      <c r="X40" s="3"/>
      <c r="Y40" s="11"/>
      <c r="Z40" s="3"/>
      <c r="AA40" s="3"/>
      <c r="AB40" s="4"/>
      <c r="AC40" s="4">
        <v>1</v>
      </c>
      <c r="AD40" s="4"/>
      <c r="AE40" s="4">
        <f t="shared" si="1"/>
        <v>3</v>
      </c>
    </row>
    <row r="41" spans="1:31" x14ac:dyDescent="0.2">
      <c r="A41" s="5" t="s">
        <v>72</v>
      </c>
      <c r="B41" s="3">
        <v>3</v>
      </c>
      <c r="C41" s="4"/>
      <c r="D41" s="3"/>
      <c r="E41" s="3">
        <v>3</v>
      </c>
      <c r="F41" s="3"/>
      <c r="G41" s="3"/>
      <c r="H41" s="3"/>
      <c r="I41" s="3"/>
      <c r="J41" s="3"/>
      <c r="K41" s="3"/>
      <c r="L41" s="3"/>
      <c r="M41" s="3">
        <v>2</v>
      </c>
      <c r="N41" s="3"/>
      <c r="O41" s="3"/>
      <c r="P41" s="3"/>
      <c r="Q41" s="3">
        <v>14</v>
      </c>
      <c r="R41" s="3">
        <v>29</v>
      </c>
      <c r="S41" s="3"/>
      <c r="T41" s="3"/>
      <c r="U41" s="3">
        <v>1</v>
      </c>
      <c r="V41" s="3"/>
      <c r="W41" s="3"/>
      <c r="X41" s="3">
        <v>1</v>
      </c>
      <c r="Y41" s="3"/>
      <c r="Z41" s="3"/>
      <c r="AA41" s="3"/>
      <c r="AB41" s="4"/>
      <c r="AC41" s="4"/>
      <c r="AD41" s="4">
        <v>1</v>
      </c>
      <c r="AE41" s="4">
        <f t="shared" si="1"/>
        <v>54</v>
      </c>
    </row>
    <row r="42" spans="1:31" x14ac:dyDescent="0.2">
      <c r="A42" s="2" t="s">
        <v>73</v>
      </c>
      <c r="B42" s="3">
        <v>3</v>
      </c>
      <c r="C42" s="4"/>
      <c r="D42" s="3"/>
      <c r="E42" s="3">
        <v>1</v>
      </c>
      <c r="F42" s="3"/>
      <c r="G42" s="3"/>
      <c r="H42" s="3"/>
      <c r="I42" s="3"/>
      <c r="J42" s="3"/>
      <c r="K42" s="3">
        <v>1</v>
      </c>
      <c r="L42" s="3"/>
      <c r="M42" s="3">
        <v>1</v>
      </c>
      <c r="N42" s="3"/>
      <c r="O42" s="3"/>
      <c r="P42" s="3"/>
      <c r="Q42" s="3">
        <v>1</v>
      </c>
      <c r="R42" s="3"/>
      <c r="S42" s="3"/>
      <c r="T42" s="3"/>
      <c r="U42" s="3">
        <v>1</v>
      </c>
      <c r="V42" s="3"/>
      <c r="W42" s="3"/>
      <c r="X42" s="3"/>
      <c r="Y42" s="3"/>
      <c r="Z42" s="3"/>
      <c r="AA42" s="3"/>
      <c r="AB42" s="4"/>
      <c r="AC42" s="4"/>
      <c r="AD42" s="4"/>
      <c r="AE42" s="4">
        <f t="shared" si="1"/>
        <v>8</v>
      </c>
    </row>
    <row r="43" spans="1:31" x14ac:dyDescent="0.2">
      <c r="A43" s="2" t="s">
        <v>74</v>
      </c>
      <c r="B43" s="3"/>
      <c r="C43" s="4"/>
      <c r="D43" s="3"/>
      <c r="E43" s="3">
        <v>3</v>
      </c>
      <c r="F43" s="3"/>
      <c r="G43" s="3"/>
      <c r="H43" s="3"/>
      <c r="I43" s="3">
        <v>1</v>
      </c>
      <c r="J43" s="3"/>
      <c r="K43" s="3"/>
      <c r="L43" s="3"/>
      <c r="M43" s="3"/>
      <c r="N43" s="3"/>
      <c r="O43" s="3"/>
      <c r="P43" s="3"/>
      <c r="Q43" s="3">
        <v>5</v>
      </c>
      <c r="R43" s="3">
        <v>3</v>
      </c>
      <c r="S43" s="3"/>
      <c r="T43" s="3"/>
      <c r="U43" s="3"/>
      <c r="V43" s="3"/>
      <c r="W43" s="3"/>
      <c r="X43" s="3"/>
      <c r="Y43" s="3"/>
      <c r="Z43" s="3"/>
      <c r="AA43" s="3"/>
      <c r="AB43" s="4"/>
      <c r="AC43" s="4"/>
      <c r="AD43" s="4"/>
      <c r="AE43" s="4">
        <f t="shared" si="1"/>
        <v>12</v>
      </c>
    </row>
    <row r="44" spans="1:31" x14ac:dyDescent="0.2">
      <c r="A44" s="2" t="s">
        <v>75</v>
      </c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4"/>
      <c r="AC44" s="4"/>
      <c r="AD44" s="4"/>
      <c r="AE44" s="4">
        <f t="shared" si="1"/>
        <v>0</v>
      </c>
    </row>
    <row r="45" spans="1:31" x14ac:dyDescent="0.2">
      <c r="A45" s="2" t="s">
        <v>76</v>
      </c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>
        <v>1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4"/>
      <c r="AC45" s="4"/>
      <c r="AD45" s="4"/>
      <c r="AE45" s="4">
        <f t="shared" si="1"/>
        <v>1</v>
      </c>
    </row>
    <row r="46" spans="1:31" x14ac:dyDescent="0.2">
      <c r="A46" s="2" t="s">
        <v>77</v>
      </c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>
        <v>1</v>
      </c>
      <c r="S46" s="3"/>
      <c r="T46" s="3"/>
      <c r="U46" s="3"/>
      <c r="V46" s="3"/>
      <c r="W46" s="3"/>
      <c r="X46" s="3"/>
      <c r="Y46" s="3"/>
      <c r="Z46" s="3"/>
      <c r="AA46" s="3"/>
      <c r="AB46" s="4"/>
      <c r="AC46" s="4"/>
      <c r="AD46" s="4"/>
      <c r="AE46" s="4">
        <f t="shared" si="1"/>
        <v>1</v>
      </c>
    </row>
    <row r="47" spans="1:31" x14ac:dyDescent="0.2">
      <c r="A47" s="2" t="s">
        <v>78</v>
      </c>
      <c r="B47" s="3"/>
      <c r="C47" s="4"/>
      <c r="D47" s="3">
        <v>1</v>
      </c>
      <c r="E47" s="3">
        <v>1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4"/>
      <c r="AC47" s="4"/>
      <c r="AD47" s="4"/>
      <c r="AE47" s="4">
        <f t="shared" si="1"/>
        <v>2</v>
      </c>
    </row>
    <row r="48" spans="1:31" x14ac:dyDescent="0.2">
      <c r="A48" s="5" t="s">
        <v>79</v>
      </c>
      <c r="B48" s="3">
        <v>2</v>
      </c>
      <c r="C48" s="4"/>
      <c r="D48" s="3">
        <v>2</v>
      </c>
      <c r="E48" s="3">
        <v>4</v>
      </c>
      <c r="F48" s="3"/>
      <c r="G48" s="3"/>
      <c r="H48" s="3">
        <v>3</v>
      </c>
      <c r="I48" s="3">
        <v>2</v>
      </c>
      <c r="J48" s="3"/>
      <c r="K48" s="3"/>
      <c r="L48" s="3">
        <v>4</v>
      </c>
      <c r="M48" s="3">
        <v>3</v>
      </c>
      <c r="N48" s="3"/>
      <c r="O48" s="3"/>
      <c r="P48" s="3">
        <v>1</v>
      </c>
      <c r="Q48" s="3">
        <v>23</v>
      </c>
      <c r="R48" s="3">
        <v>22</v>
      </c>
      <c r="S48" s="3"/>
      <c r="T48" s="3">
        <v>1</v>
      </c>
      <c r="U48" s="3"/>
      <c r="V48" s="3"/>
      <c r="W48" s="3"/>
      <c r="X48" s="3">
        <v>4</v>
      </c>
      <c r="Y48" s="3"/>
      <c r="Z48" s="3">
        <v>1</v>
      </c>
      <c r="AA48" s="3"/>
      <c r="AB48" s="4"/>
      <c r="AC48" s="4">
        <v>1</v>
      </c>
      <c r="AD48" s="4"/>
      <c r="AE48" s="4">
        <f t="shared" si="1"/>
        <v>73</v>
      </c>
    </row>
    <row r="49" spans="1:31" x14ac:dyDescent="0.2">
      <c r="A49" s="2" t="s">
        <v>80</v>
      </c>
      <c r="B49" s="3"/>
      <c r="C49" s="4">
        <v>1</v>
      </c>
      <c r="D49" s="3"/>
      <c r="E49" s="3">
        <v>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>
        <v>2</v>
      </c>
      <c r="R49" s="3">
        <v>2</v>
      </c>
      <c r="S49" s="3"/>
      <c r="T49" s="3"/>
      <c r="U49" s="3"/>
      <c r="V49" s="3"/>
      <c r="W49" s="3"/>
      <c r="X49" s="3"/>
      <c r="Y49" s="3"/>
      <c r="Z49" s="3"/>
      <c r="AA49" s="3"/>
      <c r="AB49" s="4"/>
      <c r="AC49" s="4"/>
      <c r="AD49" s="4"/>
      <c r="AE49" s="4">
        <f t="shared" si="1"/>
        <v>6</v>
      </c>
    </row>
    <row r="50" spans="1:31" x14ac:dyDescent="0.2">
      <c r="A50" s="5" t="s">
        <v>81</v>
      </c>
      <c r="B50" s="3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>
        <v>1</v>
      </c>
      <c r="P50" s="3"/>
      <c r="Q50" s="3">
        <v>5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4"/>
      <c r="AC50" s="4"/>
      <c r="AD50" s="4"/>
      <c r="AE50" s="4">
        <f t="shared" si="1"/>
        <v>6</v>
      </c>
    </row>
    <row r="51" spans="1:31" x14ac:dyDescent="0.2">
      <c r="A51" s="5" t="s">
        <v>82</v>
      </c>
      <c r="B51" s="3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>
        <v>2</v>
      </c>
      <c r="R51" s="3">
        <v>4</v>
      </c>
      <c r="S51" s="3"/>
      <c r="T51" s="3"/>
      <c r="U51" s="3"/>
      <c r="V51" s="3"/>
      <c r="W51" s="3"/>
      <c r="X51" s="3"/>
      <c r="Y51" s="3"/>
      <c r="Z51" s="3"/>
      <c r="AA51" s="3"/>
      <c r="AB51" s="4"/>
      <c r="AC51" s="4">
        <v>1</v>
      </c>
      <c r="AD51" s="4"/>
      <c r="AE51" s="4">
        <f t="shared" si="1"/>
        <v>7</v>
      </c>
    </row>
    <row r="52" spans="1:31" x14ac:dyDescent="0.2">
      <c r="A52" s="2" t="s">
        <v>83</v>
      </c>
      <c r="B52" s="3"/>
      <c r="C52" s="4"/>
      <c r="D52" s="3"/>
      <c r="E52" s="3"/>
      <c r="F52" s="3"/>
      <c r="G52" s="3"/>
      <c r="H52" s="3"/>
      <c r="I52" s="3"/>
      <c r="J52" s="3"/>
      <c r="K52" s="3"/>
      <c r="L52" s="3">
        <v>2</v>
      </c>
      <c r="M52" s="3"/>
      <c r="N52" s="3"/>
      <c r="O52" s="3">
        <v>1</v>
      </c>
      <c r="P52" s="3">
        <v>1</v>
      </c>
      <c r="Q52" s="3">
        <v>2</v>
      </c>
      <c r="R52" s="3"/>
      <c r="S52" s="3"/>
      <c r="T52" s="3"/>
      <c r="U52" s="3"/>
      <c r="V52" s="3"/>
      <c r="W52" s="3"/>
      <c r="X52" s="3">
        <v>1</v>
      </c>
      <c r="Y52" s="3"/>
      <c r="Z52" s="3"/>
      <c r="AA52" s="3"/>
      <c r="AB52" s="4"/>
      <c r="AC52" s="4"/>
      <c r="AD52" s="4"/>
      <c r="AE52" s="4">
        <f t="shared" si="1"/>
        <v>7</v>
      </c>
    </row>
    <row r="53" spans="1:31" x14ac:dyDescent="0.2">
      <c r="A53" s="12" t="s">
        <v>109</v>
      </c>
      <c r="B53" s="3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>
        <v>1</v>
      </c>
      <c r="Q53" s="3">
        <v>6</v>
      </c>
      <c r="R53" s="3"/>
      <c r="S53" s="3"/>
      <c r="T53" s="3"/>
      <c r="U53" s="3"/>
      <c r="V53" s="3"/>
      <c r="W53" s="3"/>
      <c r="X53" s="3">
        <v>1</v>
      </c>
      <c r="Y53" s="3"/>
      <c r="Z53" s="3"/>
      <c r="AA53" s="3"/>
      <c r="AB53" s="4"/>
      <c r="AC53" s="4"/>
      <c r="AD53" s="4"/>
      <c r="AE53" s="4">
        <f t="shared" si="1"/>
        <v>8</v>
      </c>
    </row>
    <row r="54" spans="1:31" x14ac:dyDescent="0.2">
      <c r="A54" s="2" t="s">
        <v>84</v>
      </c>
      <c r="B54" s="3">
        <v>1</v>
      </c>
      <c r="C54" s="4"/>
      <c r="D54" s="3"/>
      <c r="E54" s="3">
        <v>1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>
        <v>5</v>
      </c>
      <c r="R54" s="3"/>
      <c r="S54" s="3"/>
      <c r="T54" s="3"/>
      <c r="U54" s="3"/>
      <c r="V54" s="3"/>
      <c r="W54" s="3"/>
      <c r="X54" s="3">
        <v>1</v>
      </c>
      <c r="Y54" s="3">
        <v>1</v>
      </c>
      <c r="Z54" s="3"/>
      <c r="AA54" s="3"/>
      <c r="AB54" s="4"/>
      <c r="AC54" s="4"/>
      <c r="AD54" s="4"/>
      <c r="AE54" s="4">
        <f t="shared" si="1"/>
        <v>9</v>
      </c>
    </row>
    <row r="55" spans="1:31" x14ac:dyDescent="0.2">
      <c r="A55" s="2" t="s">
        <v>85</v>
      </c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4"/>
      <c r="AC55" s="4"/>
      <c r="AD55" s="4"/>
      <c r="AE55" s="4">
        <f t="shared" si="1"/>
        <v>0</v>
      </c>
    </row>
    <row r="56" spans="1:31" x14ac:dyDescent="0.2">
      <c r="A56" s="2" t="s">
        <v>86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>
        <v>4</v>
      </c>
      <c r="R56" s="3"/>
      <c r="S56" s="3"/>
      <c r="T56" s="3"/>
      <c r="U56" s="3"/>
      <c r="V56" s="3"/>
      <c r="W56" s="3"/>
      <c r="X56" s="3"/>
      <c r="Y56" s="3"/>
      <c r="Z56" s="3"/>
      <c r="AA56" s="3"/>
      <c r="AB56" s="4"/>
      <c r="AC56" s="4"/>
      <c r="AD56" s="4"/>
      <c r="AE56" s="4">
        <f t="shared" si="1"/>
        <v>4</v>
      </c>
    </row>
    <row r="57" spans="1:31" x14ac:dyDescent="0.2">
      <c r="A57" s="2" t="s">
        <v>87</v>
      </c>
      <c r="B57" s="3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4"/>
      <c r="AC57" s="4"/>
      <c r="AD57" s="4"/>
      <c r="AE57" s="4">
        <f t="shared" si="1"/>
        <v>0</v>
      </c>
    </row>
    <row r="58" spans="1:31" x14ac:dyDescent="0.2">
      <c r="A58" s="2" t="s">
        <v>88</v>
      </c>
      <c r="B58" s="3">
        <v>1</v>
      </c>
      <c r="C58" s="4">
        <v>1</v>
      </c>
      <c r="D58" s="3"/>
      <c r="E58" s="3">
        <v>1</v>
      </c>
      <c r="F58" s="3"/>
      <c r="G58" s="3"/>
      <c r="H58" s="3"/>
      <c r="I58" s="3"/>
      <c r="J58" s="3"/>
      <c r="K58" s="3"/>
      <c r="L58" s="3"/>
      <c r="M58" s="3">
        <v>4</v>
      </c>
      <c r="N58" s="3"/>
      <c r="O58" s="3">
        <v>2</v>
      </c>
      <c r="P58" s="3"/>
      <c r="Q58" s="3">
        <v>7</v>
      </c>
      <c r="R58" s="3">
        <v>5</v>
      </c>
      <c r="S58" s="3"/>
      <c r="T58" s="3"/>
      <c r="U58" s="3"/>
      <c r="V58" s="3"/>
      <c r="W58" s="3"/>
      <c r="X58" s="3"/>
      <c r="Y58" s="3"/>
      <c r="Z58" s="3"/>
      <c r="AA58" s="3"/>
      <c r="AB58" s="4"/>
      <c r="AC58" s="4"/>
      <c r="AD58" s="4">
        <v>1</v>
      </c>
      <c r="AE58" s="4">
        <f t="shared" si="1"/>
        <v>22</v>
      </c>
    </row>
    <row r="59" spans="1:31" x14ac:dyDescent="0.2">
      <c r="A59" s="2" t="s">
        <v>89</v>
      </c>
      <c r="B59" s="3"/>
      <c r="C59" s="4"/>
      <c r="D59" s="3"/>
      <c r="E59" s="3"/>
      <c r="F59" s="3"/>
      <c r="G59" s="3"/>
      <c r="H59" s="3"/>
      <c r="I59" s="3"/>
      <c r="J59" s="3"/>
      <c r="K59" s="3"/>
      <c r="L59" s="3">
        <v>1</v>
      </c>
      <c r="M59" s="3"/>
      <c r="N59" s="3"/>
      <c r="O59" s="3"/>
      <c r="P59" s="3"/>
      <c r="Q59" s="3">
        <v>7</v>
      </c>
      <c r="R59" s="3">
        <v>9</v>
      </c>
      <c r="S59" s="3"/>
      <c r="T59" s="3"/>
      <c r="U59" s="3"/>
      <c r="V59" s="3"/>
      <c r="W59" s="3"/>
      <c r="X59" s="3"/>
      <c r="Y59" s="3"/>
      <c r="Z59" s="3"/>
      <c r="AA59" s="3"/>
      <c r="AB59" s="4"/>
      <c r="AC59" s="4">
        <v>1</v>
      </c>
      <c r="AD59" s="4">
        <v>1</v>
      </c>
      <c r="AE59" s="4">
        <f t="shared" si="1"/>
        <v>19</v>
      </c>
    </row>
    <row r="60" spans="1:31" x14ac:dyDescent="0.2">
      <c r="A60" s="2" t="s">
        <v>90</v>
      </c>
      <c r="B60" s="3"/>
      <c r="C60" s="4"/>
      <c r="D60" s="3"/>
      <c r="E60" s="3"/>
      <c r="F60" s="3"/>
      <c r="G60" s="3"/>
      <c r="H60" s="3">
        <v>1</v>
      </c>
      <c r="I60" s="3"/>
      <c r="J60" s="3"/>
      <c r="K60" s="3"/>
      <c r="L60" s="3"/>
      <c r="M60" s="3"/>
      <c r="N60" s="3"/>
      <c r="O60" s="3"/>
      <c r="P60" s="3"/>
      <c r="Q60" s="3"/>
      <c r="R60" s="3">
        <v>5</v>
      </c>
      <c r="S60" s="3"/>
      <c r="T60" s="3"/>
      <c r="U60" s="3"/>
      <c r="V60" s="3"/>
      <c r="W60" s="3"/>
      <c r="X60" s="3"/>
      <c r="Y60" s="3"/>
      <c r="Z60" s="3"/>
      <c r="AA60" s="3"/>
      <c r="AB60" s="4"/>
      <c r="AC60" s="4">
        <v>1</v>
      </c>
      <c r="AD60" s="4">
        <v>1</v>
      </c>
      <c r="AE60" s="4">
        <f t="shared" si="1"/>
        <v>8</v>
      </c>
    </row>
    <row r="61" spans="1:31" x14ac:dyDescent="0.2">
      <c r="A61" s="5" t="s">
        <v>91</v>
      </c>
      <c r="B61" s="3"/>
      <c r="C61" s="4"/>
      <c r="D61" s="3"/>
      <c r="E61" s="3"/>
      <c r="F61" s="3"/>
      <c r="G61" s="3"/>
      <c r="H61" s="3"/>
      <c r="I61" s="3"/>
      <c r="J61" s="3"/>
      <c r="K61" s="3"/>
      <c r="L61" s="3">
        <v>1</v>
      </c>
      <c r="M61" s="3"/>
      <c r="N61" s="3"/>
      <c r="O61" s="3"/>
      <c r="P61" s="3"/>
      <c r="Q61" s="3">
        <v>2</v>
      </c>
      <c r="R61" s="3">
        <v>1</v>
      </c>
      <c r="S61" s="3"/>
      <c r="T61" s="3"/>
      <c r="U61" s="3"/>
      <c r="V61" s="3"/>
      <c r="W61" s="3"/>
      <c r="X61" s="3"/>
      <c r="Y61" s="3"/>
      <c r="Z61" s="3"/>
      <c r="AA61" s="3"/>
      <c r="AB61" s="4"/>
      <c r="AC61" s="4"/>
      <c r="AD61" s="4"/>
      <c r="AE61" s="4">
        <f t="shared" si="1"/>
        <v>4</v>
      </c>
    </row>
    <row r="62" spans="1:31" x14ac:dyDescent="0.2">
      <c r="A62" s="2" t="s">
        <v>92</v>
      </c>
      <c r="B62" s="3"/>
      <c r="C62" s="4"/>
      <c r="D62" s="3"/>
      <c r="E62" s="3"/>
      <c r="F62" s="3"/>
      <c r="G62" s="3"/>
      <c r="H62" s="3">
        <v>1</v>
      </c>
      <c r="I62" s="3"/>
      <c r="J62" s="3"/>
      <c r="K62" s="3"/>
      <c r="L62" s="3">
        <v>1</v>
      </c>
      <c r="M62" s="3"/>
      <c r="N62" s="3"/>
      <c r="O62" s="3"/>
      <c r="P62" s="3"/>
      <c r="Q62" s="3">
        <v>1</v>
      </c>
      <c r="R62" s="3"/>
      <c r="S62" s="3"/>
      <c r="T62" s="3"/>
      <c r="U62" s="3"/>
      <c r="V62" s="3"/>
      <c r="W62" s="3"/>
      <c r="X62" s="3">
        <v>1</v>
      </c>
      <c r="Y62" s="3"/>
      <c r="Z62" s="3"/>
      <c r="AA62" s="3"/>
      <c r="AB62" s="4"/>
      <c r="AC62" s="4"/>
      <c r="AD62" s="4"/>
      <c r="AE62" s="4">
        <f t="shared" si="1"/>
        <v>4</v>
      </c>
    </row>
    <row r="63" spans="1:31" x14ac:dyDescent="0.2">
      <c r="A63" s="2" t="s">
        <v>93</v>
      </c>
      <c r="B63" s="3">
        <v>1</v>
      </c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>
        <v>4</v>
      </c>
      <c r="R63" s="3"/>
      <c r="S63" s="3"/>
      <c r="T63" s="3"/>
      <c r="U63" s="3"/>
      <c r="V63" s="3"/>
      <c r="W63" s="3"/>
      <c r="X63" s="3"/>
      <c r="Y63" s="3"/>
      <c r="Z63" s="3"/>
      <c r="AA63" s="3"/>
      <c r="AB63" s="4"/>
      <c r="AC63" s="4"/>
      <c r="AD63" s="4"/>
      <c r="AE63" s="4">
        <f t="shared" si="1"/>
        <v>5</v>
      </c>
    </row>
    <row r="64" spans="1:31" x14ac:dyDescent="0.2">
      <c r="A64" s="2" t="s">
        <v>94</v>
      </c>
      <c r="B64" s="3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>
        <v>10</v>
      </c>
      <c r="R64" s="3">
        <v>18</v>
      </c>
      <c r="S64" s="3"/>
      <c r="T64" s="3"/>
      <c r="U64" s="3"/>
      <c r="V64" s="3"/>
      <c r="W64" s="3"/>
      <c r="X64" s="3">
        <v>5</v>
      </c>
      <c r="Y64" s="3"/>
      <c r="Z64" s="3"/>
      <c r="AA64" s="3"/>
      <c r="AB64" s="4"/>
      <c r="AC64" s="4"/>
      <c r="AD64" s="4"/>
      <c r="AE64" s="4">
        <f t="shared" si="1"/>
        <v>33</v>
      </c>
    </row>
    <row r="65" spans="1:31" x14ac:dyDescent="0.2">
      <c r="A65" s="2" t="s">
        <v>95</v>
      </c>
      <c r="B65" s="3"/>
      <c r="C65" s="4"/>
      <c r="D65" s="3">
        <v>1</v>
      </c>
      <c r="E65" s="3">
        <v>1</v>
      </c>
      <c r="F65" s="3"/>
      <c r="G65" s="3"/>
      <c r="H65" s="3"/>
      <c r="I65" s="3">
        <v>1</v>
      </c>
      <c r="J65" s="3"/>
      <c r="K65" s="3"/>
      <c r="L65" s="3"/>
      <c r="M65" s="3">
        <v>1</v>
      </c>
      <c r="N65" s="3"/>
      <c r="O65" s="3"/>
      <c r="P65" s="3">
        <v>1</v>
      </c>
      <c r="Q65" s="3">
        <v>7</v>
      </c>
      <c r="R65" s="3">
        <v>10</v>
      </c>
      <c r="S65" s="3"/>
      <c r="T65" s="3"/>
      <c r="U65" s="3"/>
      <c r="V65" s="3"/>
      <c r="W65" s="3"/>
      <c r="X65" s="3"/>
      <c r="Y65" s="3">
        <v>1</v>
      </c>
      <c r="Z65" s="3"/>
      <c r="AA65" s="3"/>
      <c r="AB65" s="4"/>
      <c r="AC65" s="4"/>
      <c r="AD65" s="4"/>
      <c r="AE65" s="4">
        <f t="shared" si="1"/>
        <v>23</v>
      </c>
    </row>
    <row r="66" spans="1:31" x14ac:dyDescent="0.2">
      <c r="A66" s="2" t="s">
        <v>96</v>
      </c>
      <c r="B66" s="3"/>
      <c r="C66" s="4">
        <v>1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>
        <v>3</v>
      </c>
      <c r="R66" s="3">
        <v>3</v>
      </c>
      <c r="S66" s="3"/>
      <c r="T66" s="3"/>
      <c r="U66" s="3"/>
      <c r="V66" s="3"/>
      <c r="W66" s="3"/>
      <c r="X66" s="3"/>
      <c r="Y66" s="3"/>
      <c r="Z66" s="3"/>
      <c r="AA66" s="3"/>
      <c r="AB66" s="4"/>
      <c r="AC66" s="4"/>
      <c r="AD66" s="4"/>
      <c r="AE66" s="4">
        <f t="shared" si="1"/>
        <v>7</v>
      </c>
    </row>
    <row r="67" spans="1:31" x14ac:dyDescent="0.2">
      <c r="A67" s="5" t="s">
        <v>97</v>
      </c>
      <c r="B67" s="3">
        <v>1</v>
      </c>
      <c r="C67" s="4"/>
      <c r="D67" s="3"/>
      <c r="E67" s="3">
        <v>1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>
        <v>8</v>
      </c>
      <c r="R67" s="3"/>
      <c r="S67" s="3"/>
      <c r="T67" s="3"/>
      <c r="U67" s="3"/>
      <c r="V67" s="3"/>
      <c r="W67" s="3"/>
      <c r="X67" s="3"/>
      <c r="Y67" s="3"/>
      <c r="Z67" s="3"/>
      <c r="AA67" s="3"/>
      <c r="AB67" s="4"/>
      <c r="AC67" s="4"/>
      <c r="AD67" s="4"/>
      <c r="AE67" s="4">
        <f t="shared" si="1"/>
        <v>10</v>
      </c>
    </row>
    <row r="68" spans="1:31" x14ac:dyDescent="0.2">
      <c r="A68" s="5" t="s">
        <v>98</v>
      </c>
      <c r="B68" s="3"/>
      <c r="C68" s="4"/>
      <c r="D68" s="3"/>
      <c r="E68" s="3"/>
      <c r="F68" s="3"/>
      <c r="G68" s="3"/>
      <c r="H68" s="3"/>
      <c r="I68" s="3">
        <v>1</v>
      </c>
      <c r="J68" s="3"/>
      <c r="K68" s="3"/>
      <c r="L68" s="3"/>
      <c r="M68" s="3"/>
      <c r="N68" s="3"/>
      <c r="O68" s="3"/>
      <c r="P68" s="3"/>
      <c r="Q68" s="3">
        <v>6</v>
      </c>
      <c r="R68" s="3">
        <v>5</v>
      </c>
      <c r="S68" s="3"/>
      <c r="T68" s="3"/>
      <c r="U68" s="3"/>
      <c r="V68" s="3"/>
      <c r="W68" s="3"/>
      <c r="X68" s="3">
        <v>2</v>
      </c>
      <c r="Y68" s="3"/>
      <c r="Z68" s="3"/>
      <c r="AA68" s="3"/>
      <c r="AB68" s="4"/>
      <c r="AC68" s="4"/>
      <c r="AD68" s="4">
        <v>2</v>
      </c>
      <c r="AE68" s="4">
        <f t="shared" si="1"/>
        <v>16</v>
      </c>
    </row>
    <row r="69" spans="1:31" x14ac:dyDescent="0.2">
      <c r="A69" s="2" t="s">
        <v>99</v>
      </c>
      <c r="B69" s="3">
        <v>2</v>
      </c>
      <c r="C69" s="4">
        <v>1</v>
      </c>
      <c r="D69" s="3">
        <v>1</v>
      </c>
      <c r="E69" s="3"/>
      <c r="F69" s="3"/>
      <c r="G69" s="3"/>
      <c r="H69" s="3"/>
      <c r="I69" s="3"/>
      <c r="J69" s="3"/>
      <c r="K69" s="3"/>
      <c r="L69" s="3"/>
      <c r="M69" s="3">
        <v>1</v>
      </c>
      <c r="N69" s="3"/>
      <c r="O69" s="3"/>
      <c r="P69" s="3">
        <v>1</v>
      </c>
      <c r="Q69" s="3">
        <v>3</v>
      </c>
      <c r="R69" s="3">
        <v>10</v>
      </c>
      <c r="S69" s="3"/>
      <c r="T69" s="3"/>
      <c r="U69" s="3"/>
      <c r="V69" s="3"/>
      <c r="W69" s="3"/>
      <c r="X69" s="3">
        <v>3</v>
      </c>
      <c r="Y69" s="3"/>
      <c r="Z69" s="3"/>
      <c r="AA69" s="3"/>
      <c r="AB69" s="4"/>
      <c r="AC69" s="4"/>
      <c r="AD69" s="4"/>
      <c r="AE69" s="4">
        <f t="shared" si="1"/>
        <v>22</v>
      </c>
    </row>
    <row r="70" spans="1:31" x14ac:dyDescent="0.2">
      <c r="A70" s="2" t="s">
        <v>100</v>
      </c>
      <c r="B70" s="3"/>
      <c r="C70" s="4"/>
      <c r="D70" s="3"/>
      <c r="E70" s="3">
        <v>1</v>
      </c>
      <c r="F70" s="3"/>
      <c r="G70" s="3">
        <v>1</v>
      </c>
      <c r="H70" s="3"/>
      <c r="I70" s="3"/>
      <c r="J70" s="3"/>
      <c r="K70" s="3"/>
      <c r="L70" s="3"/>
      <c r="M70" s="3"/>
      <c r="N70" s="3"/>
      <c r="O70" s="3"/>
      <c r="P70" s="3"/>
      <c r="Q70" s="3">
        <v>3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4"/>
      <c r="AC70" s="4">
        <v>1</v>
      </c>
      <c r="AD70" s="4">
        <v>1</v>
      </c>
      <c r="AE70" s="4">
        <f t="shared" si="1"/>
        <v>7</v>
      </c>
    </row>
    <row r="71" spans="1:31" x14ac:dyDescent="0.2">
      <c r="A71" s="5" t="s">
        <v>101</v>
      </c>
      <c r="B71" s="3">
        <v>1</v>
      </c>
      <c r="C71" s="4"/>
      <c r="D71" s="3">
        <v>1</v>
      </c>
      <c r="E71" s="3">
        <v>1</v>
      </c>
      <c r="F71" s="3"/>
      <c r="G71" s="3"/>
      <c r="H71" s="3"/>
      <c r="I71" s="3"/>
      <c r="J71" s="3"/>
      <c r="K71" s="3"/>
      <c r="L71" s="3"/>
      <c r="M71" s="3">
        <v>2</v>
      </c>
      <c r="N71" s="3"/>
      <c r="O71" s="3"/>
      <c r="P71" s="3"/>
      <c r="Q71" s="3">
        <v>3</v>
      </c>
      <c r="R71" s="3">
        <v>8</v>
      </c>
      <c r="S71" s="3"/>
      <c r="T71" s="3"/>
      <c r="U71" s="3"/>
      <c r="V71" s="3"/>
      <c r="W71" s="3"/>
      <c r="X71" s="3"/>
      <c r="Y71" s="3"/>
      <c r="Z71" s="3"/>
      <c r="AA71" s="3"/>
      <c r="AB71" s="4"/>
      <c r="AC71" s="4">
        <v>1</v>
      </c>
      <c r="AD71" s="4"/>
      <c r="AE71" s="4">
        <f t="shared" si="1"/>
        <v>17</v>
      </c>
    </row>
    <row r="72" spans="1:31" x14ac:dyDescent="0.2">
      <c r="A72" s="5" t="s">
        <v>102</v>
      </c>
      <c r="B72" s="3">
        <v>2</v>
      </c>
      <c r="C72" s="4"/>
      <c r="D72" s="3">
        <v>1</v>
      </c>
      <c r="E72" s="3">
        <v>2</v>
      </c>
      <c r="F72" s="3"/>
      <c r="G72" s="3"/>
      <c r="H72" s="3"/>
      <c r="I72" s="3"/>
      <c r="J72" s="3"/>
      <c r="K72" s="3"/>
      <c r="L72" s="3"/>
      <c r="M72" s="3">
        <v>1</v>
      </c>
      <c r="N72" s="3"/>
      <c r="O72" s="3"/>
      <c r="P72" s="3">
        <v>1</v>
      </c>
      <c r="Q72" s="3">
        <v>4</v>
      </c>
      <c r="R72" s="3">
        <v>1</v>
      </c>
      <c r="S72" s="3"/>
      <c r="T72" s="3"/>
      <c r="U72" s="3"/>
      <c r="V72" s="3"/>
      <c r="W72" s="3"/>
      <c r="X72" s="3"/>
      <c r="Y72" s="3"/>
      <c r="Z72" s="3"/>
      <c r="AA72" s="3"/>
      <c r="AB72" s="4"/>
      <c r="AC72" s="4"/>
      <c r="AD72" s="4"/>
      <c r="AE72" s="4">
        <f t="shared" si="1"/>
        <v>12</v>
      </c>
    </row>
    <row r="73" spans="1:31" s="8" customFormat="1" x14ac:dyDescent="0.2">
      <c r="A73" s="5" t="s">
        <v>103</v>
      </c>
      <c r="B73" s="6">
        <v>3</v>
      </c>
      <c r="C73" s="7"/>
      <c r="D73" s="6">
        <v>1</v>
      </c>
      <c r="E73" s="6">
        <v>2</v>
      </c>
      <c r="F73" s="6"/>
      <c r="G73" s="6"/>
      <c r="H73" s="6"/>
      <c r="I73" s="6"/>
      <c r="J73" s="6"/>
      <c r="K73" s="6"/>
      <c r="L73" s="6">
        <v>3</v>
      </c>
      <c r="M73" s="6">
        <v>3</v>
      </c>
      <c r="N73" s="6"/>
      <c r="O73" s="6"/>
      <c r="P73" s="6"/>
      <c r="Q73" s="6">
        <v>7</v>
      </c>
      <c r="R73" s="6">
        <v>7</v>
      </c>
      <c r="S73" s="6"/>
      <c r="T73" s="6"/>
      <c r="U73" s="6"/>
      <c r="V73" s="6"/>
      <c r="W73" s="6"/>
      <c r="X73" s="6">
        <v>3</v>
      </c>
      <c r="Y73" s="6"/>
      <c r="Z73" s="6"/>
      <c r="AA73" s="6"/>
      <c r="AB73" s="7"/>
      <c r="AC73" s="7"/>
      <c r="AD73" s="7">
        <v>1</v>
      </c>
      <c r="AE73" s="7">
        <f t="shared" si="1"/>
        <v>30</v>
      </c>
    </row>
    <row r="74" spans="1:31" x14ac:dyDescent="0.2">
      <c r="A74" s="5" t="s">
        <v>104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3"/>
      <c r="M74" s="3">
        <v>1</v>
      </c>
      <c r="N74" s="3"/>
      <c r="O74" s="3"/>
      <c r="P74" s="3">
        <v>2</v>
      </c>
      <c r="Q74" s="3">
        <v>4</v>
      </c>
      <c r="R74" s="3">
        <v>1</v>
      </c>
      <c r="S74" s="3"/>
      <c r="T74" s="3"/>
      <c r="U74" s="3">
        <v>1</v>
      </c>
      <c r="V74" s="3"/>
      <c r="W74" s="3"/>
      <c r="X74" s="3"/>
      <c r="Y74" s="3"/>
      <c r="Z74" s="3"/>
      <c r="AA74" s="3"/>
      <c r="AB74" s="4"/>
      <c r="AC74" s="4"/>
      <c r="AD74" s="4"/>
      <c r="AE74" s="4">
        <f t="shared" si="1"/>
        <v>9</v>
      </c>
    </row>
    <row r="75" spans="1:31" x14ac:dyDescent="0.2">
      <c r="A75" s="13"/>
      <c r="B75" s="3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4"/>
      <c r="AC75" s="4"/>
      <c r="AD75" s="4"/>
      <c r="AE75" s="4"/>
    </row>
    <row r="76" spans="1:31" s="9" customFormat="1" x14ac:dyDescent="0.2">
      <c r="A76" s="16" t="s">
        <v>114</v>
      </c>
      <c r="B76" s="14"/>
      <c r="C76" s="15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5"/>
      <c r="AC76" s="15"/>
      <c r="AD76" s="15"/>
      <c r="AE76" s="15"/>
    </row>
    <row r="77" spans="1:31" x14ac:dyDescent="0.2">
      <c r="A77" s="10" t="s">
        <v>54</v>
      </c>
      <c r="B77" s="3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4"/>
      <c r="AC77" s="4"/>
      <c r="AD77" s="4"/>
      <c r="AE77" s="4">
        <f t="shared" ref="AE77:AE81" si="2">SUM(B77:AD77)</f>
        <v>0</v>
      </c>
    </row>
    <row r="78" spans="1:31" x14ac:dyDescent="0.2">
      <c r="A78" s="12" t="s">
        <v>110</v>
      </c>
      <c r="B78" s="3"/>
      <c r="C78" s="4">
        <v>1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4"/>
      <c r="AC78" s="4"/>
      <c r="AD78" s="4"/>
      <c r="AE78" s="4">
        <f t="shared" si="2"/>
        <v>1</v>
      </c>
    </row>
    <row r="79" spans="1:31" x14ac:dyDescent="0.2">
      <c r="A79" s="12" t="s">
        <v>111</v>
      </c>
      <c r="B79" s="3"/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4"/>
      <c r="AC79" s="4"/>
      <c r="AD79" s="4"/>
      <c r="AE79" s="4">
        <f t="shared" si="2"/>
        <v>0</v>
      </c>
    </row>
    <row r="80" spans="1:31" x14ac:dyDescent="0.2">
      <c r="A80" s="12" t="s">
        <v>112</v>
      </c>
      <c r="B80" s="3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4"/>
      <c r="AC80" s="4"/>
      <c r="AD80" s="4"/>
      <c r="AE80" s="4">
        <f t="shared" si="2"/>
        <v>0</v>
      </c>
    </row>
    <row r="81" spans="1:31" x14ac:dyDescent="0.2">
      <c r="A81" s="12" t="s">
        <v>113</v>
      </c>
      <c r="B81" s="3"/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>
        <v>1</v>
      </c>
      <c r="R81" s="3"/>
      <c r="S81" s="3"/>
      <c r="T81" s="3"/>
      <c r="U81" s="3"/>
      <c r="V81" s="3"/>
      <c r="W81" s="3"/>
      <c r="X81" s="3"/>
      <c r="Y81" s="3"/>
      <c r="Z81" s="3"/>
      <c r="AA81" s="3"/>
      <c r="AB81" s="4"/>
      <c r="AC81" s="4"/>
      <c r="AD81" s="4"/>
      <c r="AE81" s="4">
        <f t="shared" si="2"/>
        <v>1</v>
      </c>
    </row>
    <row r="82" spans="1:31" x14ac:dyDescent="0.2">
      <c r="A82" s="30" t="s">
        <v>7</v>
      </c>
      <c r="B82" s="3">
        <f t="shared" ref="B82:C82" si="3">SUM(B3:B81)</f>
        <v>34</v>
      </c>
      <c r="C82" s="3">
        <f t="shared" si="3"/>
        <v>7</v>
      </c>
      <c r="D82" s="3">
        <f>SUM(D3:D81)</f>
        <v>10</v>
      </c>
      <c r="E82" s="3">
        <f t="shared" ref="E82:AD82" si="4">SUM(E3:E81)</f>
        <v>38</v>
      </c>
      <c r="F82" s="3">
        <f t="shared" si="4"/>
        <v>0</v>
      </c>
      <c r="G82" s="3">
        <f t="shared" si="4"/>
        <v>151</v>
      </c>
      <c r="H82" s="3">
        <f t="shared" si="4"/>
        <v>9</v>
      </c>
      <c r="I82" s="3">
        <f t="shared" si="4"/>
        <v>9</v>
      </c>
      <c r="J82" s="3">
        <f t="shared" si="4"/>
        <v>2</v>
      </c>
      <c r="K82" s="3">
        <f t="shared" si="4"/>
        <v>2</v>
      </c>
      <c r="L82" s="3">
        <f t="shared" si="4"/>
        <v>41</v>
      </c>
      <c r="M82" s="3">
        <f t="shared" si="4"/>
        <v>44</v>
      </c>
      <c r="N82" s="3">
        <f t="shared" si="4"/>
        <v>0</v>
      </c>
      <c r="O82" s="3">
        <f t="shared" si="4"/>
        <v>6</v>
      </c>
      <c r="P82" s="3">
        <f t="shared" si="4"/>
        <v>19</v>
      </c>
      <c r="Q82" s="3">
        <f t="shared" si="4"/>
        <v>286</v>
      </c>
      <c r="R82" s="3">
        <f t="shared" si="4"/>
        <v>284</v>
      </c>
      <c r="S82" s="3">
        <f t="shared" si="4"/>
        <v>0</v>
      </c>
      <c r="T82" s="3">
        <f t="shared" si="4"/>
        <v>5</v>
      </c>
      <c r="U82" s="3">
        <f t="shared" si="4"/>
        <v>5</v>
      </c>
      <c r="V82" s="3">
        <f t="shared" si="4"/>
        <v>0</v>
      </c>
      <c r="W82" s="3">
        <f t="shared" si="4"/>
        <v>0</v>
      </c>
      <c r="X82" s="3">
        <f t="shared" si="4"/>
        <v>29</v>
      </c>
      <c r="Y82" s="3">
        <f t="shared" si="4"/>
        <v>2</v>
      </c>
      <c r="Z82" s="3">
        <f t="shared" si="4"/>
        <v>1</v>
      </c>
      <c r="AA82" s="3">
        <f t="shared" si="4"/>
        <v>0</v>
      </c>
      <c r="AB82" s="3">
        <f t="shared" si="4"/>
        <v>0</v>
      </c>
      <c r="AC82" s="3">
        <f t="shared" si="4"/>
        <v>8</v>
      </c>
      <c r="AD82" s="3">
        <f t="shared" si="4"/>
        <v>33</v>
      </c>
      <c r="AE82" s="3">
        <f>SUM(AE3:AE81)</f>
        <v>1025</v>
      </c>
    </row>
    <row r="83" spans="1:31" x14ac:dyDescent="0.2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17"/>
    </row>
    <row r="85" spans="1:31" x14ac:dyDescent="0.2">
      <c r="AE85" s="9"/>
    </row>
  </sheetData>
  <sortState ref="A4:A75">
    <sortCondition ref="A4:A75"/>
  </sortState>
  <mergeCells count="6">
    <mergeCell ref="V1:Y1"/>
    <mergeCell ref="AA1:AD1"/>
    <mergeCell ref="B1:F1"/>
    <mergeCell ref="G1:I1"/>
    <mergeCell ref="J1:L1"/>
    <mergeCell ref="M1:U1"/>
  </mergeCells>
  <phoneticPr fontId="1" type="noConversion"/>
  <pageMargins left="0.75" right="0.75" top="1" bottom="1" header="0.5" footer="0.5"/>
  <pageSetup scale="76" fitToHeight="0" orientation="landscape" r:id="rId1"/>
  <headerFooter alignWithMargins="0">
    <oddHeader>&amp;C&amp;"Arial,Bold"2016 Serious Reportable Events in Acute Care Hospitals</oddHeader>
    <oddFooter>&amp;CData retrieved from the Healthcare Facility Reporting System on April 14,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DPH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</dc:creator>
  <cp:lastModifiedBy> </cp:lastModifiedBy>
  <cp:lastPrinted>2018-07-13T15:53:00Z</cp:lastPrinted>
  <dcterms:created xsi:type="dcterms:W3CDTF">2014-08-04T20:01:19Z</dcterms:created>
  <dcterms:modified xsi:type="dcterms:W3CDTF">2018-07-13T15:53:40Z</dcterms:modified>
</cp:coreProperties>
</file>