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270" tabRatio="601" activeTab="0"/>
  </bookViews>
  <sheets>
    <sheet name="CANV3355" sheetId="1" r:id="rId1"/>
  </sheets>
  <definedNames>
    <definedName name="_Regression_Int" localSheetId="0" hidden="1">1</definedName>
    <definedName name="_xlnm.Print_Area" localSheetId="0">'CANV3355'!$B:$K</definedName>
    <definedName name="Print_Area_MI" localSheetId="0">'CANV3355'!$B$1:$K$40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<sst xmlns="http://schemas.openxmlformats.org/spreadsheetml/2006/main" count="209" uniqueCount="76">
  <si>
    <t xml:space="preserve">        THE COMMONWEALTH OF MASSACHUSETTS</t>
  </si>
  <si>
    <t>CANVASS OF BIDS</t>
  </si>
  <si>
    <t xml:space="preserve"> </t>
  </si>
  <si>
    <t>ITEMS</t>
  </si>
  <si>
    <t>ITEM</t>
  </si>
  <si>
    <t>QTY.</t>
  </si>
  <si>
    <t>UNIT</t>
  </si>
  <si>
    <t>DESCRIPTION</t>
  </si>
  <si>
    <t>No.</t>
  </si>
  <si>
    <t>BID</t>
  </si>
  <si>
    <t>TOTAL</t>
  </si>
  <si>
    <t>OPENED: BOSTON OFFICE</t>
  </si>
  <si>
    <t xml:space="preserve">     DEPARTMENT OF CONSERVATION &amp; RECREATION</t>
  </si>
  <si>
    <t>2  BIDDERS</t>
  </si>
  <si>
    <t>PAGE 1  OF  1</t>
  </si>
  <si>
    <t xml:space="preserve"> L.S.</t>
  </si>
  <si>
    <t xml:space="preserve"> Mobilization</t>
  </si>
  <si>
    <t>MUNICIPALITY: New Bedford</t>
  </si>
  <si>
    <t xml:space="preserve">                          New Bedford State Pier</t>
  </si>
  <si>
    <t>02316.1</t>
  </si>
  <si>
    <t>EACH</t>
  </si>
  <si>
    <t>02316.2</t>
  </si>
  <si>
    <t>CONTRACT No. P18-3203-C05(4039-C)</t>
  </si>
  <si>
    <t>DESCRIPTION:  New Bedford State Pier-East Wharf,</t>
  </si>
  <si>
    <t>DATE:   3/21/2018</t>
  </si>
  <si>
    <t>A.A.Will</t>
  </si>
  <si>
    <t>Stoughton</t>
  </si>
  <si>
    <t>BTT Marine Construction</t>
  </si>
  <si>
    <t>MA 02072</t>
  </si>
  <si>
    <t>MA 02128</t>
  </si>
  <si>
    <t>02000.1</t>
  </si>
  <si>
    <t>02001.1</t>
  </si>
  <si>
    <t>02001.2</t>
  </si>
  <si>
    <t>02316.5</t>
  </si>
  <si>
    <t>02320.1</t>
  </si>
  <si>
    <t>02500.1</t>
  </si>
  <si>
    <t>03000.1</t>
  </si>
  <si>
    <t>03000.2</t>
  </si>
  <si>
    <t>06100.1</t>
  </si>
  <si>
    <t>Ton</t>
  </si>
  <si>
    <t>Demolition-NE Corner</t>
  </si>
  <si>
    <t>Relieving Platform</t>
  </si>
  <si>
    <t xml:space="preserve">Demolition-East Wharf </t>
  </si>
  <si>
    <t xml:space="preserve">Base Bid </t>
  </si>
  <si>
    <t>Steel Pile-14" Diameter</t>
  </si>
  <si>
    <t>Base Bid</t>
  </si>
  <si>
    <t>Steel Pile-16" Diameter-</t>
  </si>
  <si>
    <t>Steel Pile-18" Diameter</t>
  </si>
  <si>
    <t>Steel Sheet Pile Bulkhead</t>
  </si>
  <si>
    <t xml:space="preserve">Bituminous Concrete- </t>
  </si>
  <si>
    <t>Concrete Pier-Base Bid</t>
  </si>
  <si>
    <t>Concrete Relieving Platform</t>
  </si>
  <si>
    <t>Fender System</t>
  </si>
  <si>
    <t>02000.2</t>
  </si>
  <si>
    <t>02316.3</t>
  </si>
  <si>
    <t>03000.3</t>
  </si>
  <si>
    <t>Alt.1</t>
  </si>
  <si>
    <t>Add Alt.1</t>
  </si>
  <si>
    <t>Stell Pile-16" Diameter</t>
  </si>
  <si>
    <t>Bituminous Concrete</t>
  </si>
  <si>
    <t>Concrete Pier</t>
  </si>
  <si>
    <t>Base Bid + Alt.1</t>
  </si>
  <si>
    <t>Alt. 2</t>
  </si>
  <si>
    <t>Add Alt.2</t>
  </si>
  <si>
    <t>02316.4</t>
  </si>
  <si>
    <t>02316.6</t>
  </si>
  <si>
    <t>Steel H Pile</t>
  </si>
  <si>
    <t>Concrete Pier-Add Alt.2</t>
  </si>
  <si>
    <t>03000.4</t>
  </si>
  <si>
    <t>03000.5</t>
  </si>
  <si>
    <t>Concrete Mooring Dolphin-</t>
  </si>
  <si>
    <t>Base Bid + Alt.1+Alt.2</t>
  </si>
  <si>
    <t>338 Border Street, East Boston</t>
  </si>
  <si>
    <t>145 Island Street,</t>
  </si>
  <si>
    <t xml:space="preserve">Alt. 1 </t>
  </si>
  <si>
    <t xml:space="preserve">Alt 2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</si>
</sst>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0000"/>
  </numFmts>
  <fonts count="4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G Times"/>
      <family val="1"/>
    </font>
    <font>
      <sz val="11"/>
      <name val="CG Times"/>
      <family val="1"/>
    </font>
    <font>
      <sz val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1"/>
      <color indexed="8"/>
      <name val="CG Times"/>
      <family val="0"/>
    </font>
    <font>
      <b/>
      <sz val="11"/>
      <name val="CG Times"/>
      <family val="0"/>
    </font>
    <font>
      <b/>
      <u val="single"/>
      <sz val="11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G 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G 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5" fillId="0" borderId="0" xfId="0" applyFont="1" applyFill="1" applyAlignment="1" applyProtection="1">
      <alignment/>
      <protection/>
    </xf>
    <xf numFmtId="164" fontId="5" fillId="0" borderId="0" xfId="0" applyFont="1" applyFill="1" applyAlignment="1">
      <alignment/>
    </xf>
    <xf numFmtId="164" fontId="6" fillId="0" borderId="0" xfId="0" applyFont="1" applyAlignment="1">
      <alignment/>
    </xf>
    <xf numFmtId="164" fontId="5" fillId="0" borderId="10" xfId="0" applyFont="1" applyFill="1" applyBorder="1" applyAlignment="1">
      <alignment/>
    </xf>
    <xf numFmtId="164" fontId="5" fillId="0" borderId="11" xfId="0" applyFont="1" applyFill="1" applyBorder="1" applyAlignment="1">
      <alignment/>
    </xf>
    <xf numFmtId="7" fontId="5" fillId="0" borderId="10" xfId="0" applyNumberFormat="1" applyFont="1" applyFill="1" applyBorder="1" applyAlignment="1" applyProtection="1">
      <alignment/>
      <protection/>
    </xf>
    <xf numFmtId="7" fontId="5" fillId="0" borderId="11" xfId="0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11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 applyProtection="1">
      <alignment horizontal="center"/>
      <protection/>
    </xf>
    <xf numFmtId="165" fontId="5" fillId="0" borderId="11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13" xfId="0" applyFont="1" applyFill="1" applyBorder="1" applyAlignment="1" applyProtection="1">
      <alignment horizontal="center"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Border="1" applyAlignment="1">
      <alignment horizontal="center"/>
    </xf>
    <xf numFmtId="7" fontId="5" fillId="0" borderId="0" xfId="0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6" fillId="0" borderId="14" xfId="0" applyFont="1" applyBorder="1" applyAlignment="1" quotePrefix="1">
      <alignment horizontal="center"/>
    </xf>
    <xf numFmtId="164" fontId="6" fillId="0" borderId="12" xfId="0" applyFont="1" applyBorder="1" applyAlignment="1">
      <alignment/>
    </xf>
    <xf numFmtId="165" fontId="5" fillId="0" borderId="15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7" fontId="5" fillId="0" borderId="14" xfId="0" applyNumberFormat="1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17" xfId="0" applyFont="1" applyFill="1" applyBorder="1" applyAlignment="1" applyProtection="1">
      <alignment horizontal="center"/>
      <protection/>
    </xf>
    <xf numFmtId="164" fontId="5" fillId="0" borderId="11" xfId="0" applyFont="1" applyFill="1" applyBorder="1" applyAlignment="1">
      <alignment horizontal="left"/>
    </xf>
    <xf numFmtId="164" fontId="6" fillId="0" borderId="14" xfId="0" applyFont="1" applyBorder="1" applyAlignment="1">
      <alignment horizontal="left"/>
    </xf>
    <xf numFmtId="164" fontId="6" fillId="0" borderId="11" xfId="0" applyFont="1" applyBorder="1" applyAlignment="1">
      <alignment horizontal="center"/>
    </xf>
    <xf numFmtId="164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164" fontId="47" fillId="0" borderId="11" xfId="0" applyFont="1" applyFill="1" applyBorder="1" applyAlignment="1">
      <alignment horizontal="center"/>
    </xf>
    <xf numFmtId="7" fontId="47" fillId="0" borderId="0" xfId="0" applyNumberFormat="1" applyFont="1" applyFill="1" applyBorder="1" applyAlignment="1" applyProtection="1">
      <alignment/>
      <protection/>
    </xf>
    <xf numFmtId="7" fontId="47" fillId="0" borderId="11" xfId="0" applyNumberFormat="1" applyFont="1" applyFill="1" applyBorder="1" applyAlignment="1" applyProtection="1">
      <alignment/>
      <protection/>
    </xf>
    <xf numFmtId="164" fontId="47" fillId="0" borderId="14" xfId="0" applyFont="1" applyBorder="1" applyAlignment="1">
      <alignment horizontal="center"/>
    </xf>
    <xf numFmtId="164" fontId="47" fillId="0" borderId="11" xfId="0" applyFont="1" applyBorder="1" applyAlignment="1">
      <alignment horizontal="center"/>
    </xf>
    <xf numFmtId="164" fontId="47" fillId="0" borderId="11" xfId="0" applyFont="1" applyBorder="1" applyAlignment="1">
      <alignment horizontal="left"/>
    </xf>
    <xf numFmtId="7" fontId="47" fillId="0" borderId="14" xfId="0" applyNumberFormat="1" applyFont="1" applyFill="1" applyBorder="1" applyAlignment="1" applyProtection="1">
      <alignment/>
      <protection/>
    </xf>
    <xf numFmtId="164" fontId="47" fillId="0" borderId="11" xfId="0" applyFont="1" applyFill="1" applyBorder="1" applyAlignment="1">
      <alignment horizontal="left"/>
    </xf>
    <xf numFmtId="164" fontId="6" fillId="0" borderId="11" xfId="0" applyFont="1" applyFill="1" applyBorder="1" applyAlignment="1">
      <alignment horizontal="center"/>
    </xf>
    <xf numFmtId="164" fontId="6" fillId="0" borderId="11" xfId="0" applyFont="1" applyFill="1" applyBorder="1" applyAlignment="1">
      <alignment horizontal="left"/>
    </xf>
    <xf numFmtId="7" fontId="6" fillId="0" borderId="11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Border="1" applyAlignment="1" applyProtection="1">
      <alignment/>
      <protection/>
    </xf>
    <xf numFmtId="164" fontId="10" fillId="0" borderId="10" xfId="0" applyFont="1" applyFill="1" applyBorder="1" applyAlignment="1">
      <alignment horizontal="left"/>
    </xf>
    <xf numFmtId="164" fontId="11" fillId="0" borderId="10" xfId="0" applyFont="1" applyFill="1" applyBorder="1" applyAlignment="1">
      <alignment horizontal="left"/>
    </xf>
    <xf numFmtId="164" fontId="11" fillId="0" borderId="14" xfId="0" applyFont="1" applyBorder="1" applyAlignment="1">
      <alignment horizontal="left"/>
    </xf>
    <xf numFmtId="164" fontId="12" fillId="0" borderId="14" xfId="0" applyFont="1" applyBorder="1" applyAlignment="1">
      <alignment horizontal="left"/>
    </xf>
    <xf numFmtId="7" fontId="6" fillId="0" borderId="14" xfId="0" applyNumberFormat="1" applyFont="1" applyFill="1" applyBorder="1" applyAlignment="1" applyProtection="1">
      <alignment/>
      <protection/>
    </xf>
    <xf numFmtId="165" fontId="5" fillId="33" borderId="18" xfId="0" applyNumberFormat="1" applyFont="1" applyFill="1" applyBorder="1" applyAlignment="1">
      <alignment horizontal="center"/>
    </xf>
    <xf numFmtId="164" fontId="5" fillId="33" borderId="18" xfId="0" applyFont="1" applyFill="1" applyBorder="1" applyAlignment="1">
      <alignment/>
    </xf>
    <xf numFmtId="164" fontId="5" fillId="33" borderId="18" xfId="0" applyFont="1" applyFill="1" applyBorder="1" applyAlignment="1">
      <alignment horizontal="center"/>
    </xf>
    <xf numFmtId="7" fontId="5" fillId="33" borderId="18" xfId="0" applyNumberFormat="1" applyFont="1" applyFill="1" applyBorder="1" applyAlignment="1" applyProtection="1">
      <alignment/>
      <protection/>
    </xf>
    <xf numFmtId="7" fontId="5" fillId="33" borderId="19" xfId="0" applyNumberFormat="1" applyFont="1" applyFill="1" applyBorder="1" applyAlignment="1" applyProtection="1">
      <alignment/>
      <protection/>
    </xf>
    <xf numFmtId="7" fontId="6" fillId="33" borderId="18" xfId="0" applyNumberFormat="1" applyFont="1" applyFill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11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0"/>
  <sheetViews>
    <sheetView showGridLines="0" tabSelected="1" zoomScale="75" zoomScaleNormal="75" zoomScalePageLayoutView="0" workbookViewId="0" topLeftCell="A1">
      <selection activeCell="E96" sqref="E96"/>
    </sheetView>
  </sheetViews>
  <sheetFormatPr defaultColWidth="9.796875" defaultRowHeight="15"/>
  <cols>
    <col min="1" max="1" width="9.796875" style="3" customWidth="1"/>
    <col min="2" max="2" width="6.796875" style="16" customWidth="1"/>
    <col min="3" max="3" width="8.796875" style="3" customWidth="1"/>
    <col min="4" max="4" width="5.796875" style="12" customWidth="1"/>
    <col min="5" max="5" width="19.796875" style="12" customWidth="1"/>
    <col min="6" max="11" width="13.796875" style="3" customWidth="1"/>
    <col min="12" max="12" width="1.796875" style="3" customWidth="1"/>
    <col min="13" max="13" width="8.796875" style="3" customWidth="1"/>
    <col min="14" max="14" width="1.796875" style="3" customWidth="1"/>
    <col min="15" max="15" width="10.796875" style="3" customWidth="1"/>
    <col min="16" max="16384" width="9.796875" style="3" customWidth="1"/>
  </cols>
  <sheetData>
    <row r="1" spans="2:11" ht="15">
      <c r="B1" s="1" t="s">
        <v>17</v>
      </c>
      <c r="C1" s="2"/>
      <c r="D1" s="8"/>
      <c r="E1" s="8"/>
      <c r="F1" s="1" t="s">
        <v>0</v>
      </c>
      <c r="G1" s="2"/>
      <c r="H1" s="2"/>
      <c r="J1" s="1" t="s">
        <v>11</v>
      </c>
      <c r="K1" s="2"/>
    </row>
    <row r="2" spans="2:11" ht="15">
      <c r="B2" s="1" t="s">
        <v>22</v>
      </c>
      <c r="C2" s="2"/>
      <c r="D2" s="8"/>
      <c r="E2" s="8"/>
      <c r="F2" s="1" t="s">
        <v>12</v>
      </c>
      <c r="G2" s="2"/>
      <c r="H2" s="2"/>
      <c r="J2" s="1" t="s">
        <v>24</v>
      </c>
      <c r="K2" s="2"/>
    </row>
    <row r="3" spans="2:11" ht="15">
      <c r="B3" s="1" t="s">
        <v>23</v>
      </c>
      <c r="C3" s="2"/>
      <c r="D3" s="8"/>
      <c r="E3" s="8"/>
      <c r="F3" s="2"/>
      <c r="G3" s="2"/>
      <c r="H3" s="2"/>
      <c r="I3" s="2"/>
      <c r="J3" s="2"/>
      <c r="K3" s="2"/>
    </row>
    <row r="4" spans="2:11" ht="15.75" thickBot="1">
      <c r="B4" s="1" t="s">
        <v>18</v>
      </c>
      <c r="C4" s="2"/>
      <c r="D4" s="8"/>
      <c r="E4" s="8"/>
      <c r="F4" s="2"/>
      <c r="G4" s="1" t="s">
        <v>1</v>
      </c>
      <c r="H4" s="2"/>
      <c r="I4" s="19" t="s">
        <v>13</v>
      </c>
      <c r="J4" s="2"/>
      <c r="K4" s="19" t="s">
        <v>14</v>
      </c>
    </row>
    <row r="5" spans="2:12" s="12" customFormat="1" ht="16.5" customHeight="1" thickTop="1">
      <c r="B5" s="13"/>
      <c r="C5" s="9"/>
      <c r="D5" s="9"/>
      <c r="E5" s="9"/>
      <c r="F5" s="61" t="s">
        <v>25</v>
      </c>
      <c r="G5" s="62"/>
      <c r="H5" s="61" t="s">
        <v>27</v>
      </c>
      <c r="I5" s="62"/>
      <c r="J5" s="61" t="s">
        <v>2</v>
      </c>
      <c r="K5" s="62"/>
      <c r="L5" s="20"/>
    </row>
    <row r="6" spans="2:12" s="12" customFormat="1" ht="16.5" customHeight="1">
      <c r="B6" s="15"/>
      <c r="C6" s="11"/>
      <c r="D6" s="11"/>
      <c r="E6" s="11"/>
      <c r="F6" s="65" t="s">
        <v>73</v>
      </c>
      <c r="G6" s="66"/>
      <c r="H6" s="65" t="s">
        <v>72</v>
      </c>
      <c r="I6" s="66"/>
      <c r="J6" s="65" t="s">
        <v>2</v>
      </c>
      <c r="K6" s="66"/>
      <c r="L6" s="20"/>
    </row>
    <row r="7" spans="2:12" s="12" customFormat="1" ht="15">
      <c r="B7" s="14" t="s">
        <v>4</v>
      </c>
      <c r="C7" s="10" t="s">
        <v>5</v>
      </c>
      <c r="D7" s="10" t="s">
        <v>6</v>
      </c>
      <c r="E7" s="10" t="s">
        <v>3</v>
      </c>
      <c r="F7" s="11" t="s">
        <v>26</v>
      </c>
      <c r="G7" s="17" t="s">
        <v>28</v>
      </c>
      <c r="H7" s="63" t="s">
        <v>29</v>
      </c>
      <c r="I7" s="64"/>
      <c r="J7" s="63" t="s">
        <v>2</v>
      </c>
      <c r="K7" s="64"/>
      <c r="L7" s="20"/>
    </row>
    <row r="8" spans="2:11" s="12" customFormat="1" ht="15.75" thickBot="1">
      <c r="B8" s="14" t="s">
        <v>8</v>
      </c>
      <c r="C8" s="11"/>
      <c r="D8" s="11"/>
      <c r="E8" s="11" t="s">
        <v>7</v>
      </c>
      <c r="F8" s="10" t="s">
        <v>9</v>
      </c>
      <c r="G8" s="30" t="s">
        <v>10</v>
      </c>
      <c r="H8" s="32" t="s">
        <v>9</v>
      </c>
      <c r="I8" s="30" t="s">
        <v>10</v>
      </c>
      <c r="J8" s="31" t="s">
        <v>9</v>
      </c>
      <c r="K8" s="18" t="s">
        <v>10</v>
      </c>
    </row>
    <row r="9" spans="1:11" ht="15.75" thickTop="1">
      <c r="A9" s="25"/>
      <c r="B9" s="26" t="s">
        <v>2</v>
      </c>
      <c r="C9" s="4" t="s">
        <v>2</v>
      </c>
      <c r="D9" s="9" t="s">
        <v>2</v>
      </c>
      <c r="E9" s="50"/>
      <c r="F9" s="6" t="s">
        <v>2</v>
      </c>
      <c r="G9" s="7" t="s">
        <v>2</v>
      </c>
      <c r="H9" s="6" t="s">
        <v>2</v>
      </c>
      <c r="I9" s="7" t="s">
        <v>2</v>
      </c>
      <c r="J9" s="6" t="s">
        <v>2</v>
      </c>
      <c r="K9" s="29" t="s">
        <v>2</v>
      </c>
    </row>
    <row r="10" spans="1:11" ht="15">
      <c r="A10" s="25"/>
      <c r="B10" s="27" t="s">
        <v>2</v>
      </c>
      <c r="C10" s="22" t="s">
        <v>2</v>
      </c>
      <c r="D10" s="11"/>
      <c r="E10" s="53" t="s">
        <v>43</v>
      </c>
      <c r="F10" s="21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29" t="s">
        <v>2</v>
      </c>
    </row>
    <row r="11" spans="1:11" ht="15">
      <c r="A11" s="25"/>
      <c r="B11" s="27"/>
      <c r="C11" s="22"/>
      <c r="D11" s="11"/>
      <c r="E11" s="23"/>
      <c r="F11" s="21"/>
      <c r="G11" s="7"/>
      <c r="H11" s="7"/>
      <c r="I11" s="7"/>
      <c r="J11" s="7"/>
      <c r="K11" s="29"/>
    </row>
    <row r="12" spans="1:11" ht="15">
      <c r="A12" s="25"/>
      <c r="B12" s="27" t="s">
        <v>30</v>
      </c>
      <c r="C12" s="22">
        <v>1</v>
      </c>
      <c r="D12" s="11" t="s">
        <v>15</v>
      </c>
      <c r="E12" s="34" t="s">
        <v>16</v>
      </c>
      <c r="F12" s="21">
        <v>200000</v>
      </c>
      <c r="G12" s="7">
        <f>C12*F12</f>
        <v>200000</v>
      </c>
      <c r="H12" s="7">
        <v>283000</v>
      </c>
      <c r="I12" s="7">
        <f>C12*H12</f>
        <v>283000</v>
      </c>
      <c r="J12" s="7" t="s">
        <v>2</v>
      </c>
      <c r="K12" s="29" t="s">
        <v>2</v>
      </c>
    </row>
    <row r="13" spans="1:11" ht="15">
      <c r="A13" s="25"/>
      <c r="B13" s="27" t="s">
        <v>2</v>
      </c>
      <c r="C13" s="23"/>
      <c r="D13" s="11"/>
      <c r="E13" s="23" t="s">
        <v>2</v>
      </c>
      <c r="F13" s="21"/>
      <c r="G13" s="7"/>
      <c r="H13" s="7"/>
      <c r="I13" s="7"/>
      <c r="J13" s="7"/>
      <c r="K13" s="29"/>
    </row>
    <row r="14" spans="1:11" ht="15">
      <c r="A14" s="25"/>
      <c r="B14" s="27" t="s">
        <v>2</v>
      </c>
      <c r="C14" s="23" t="s">
        <v>2</v>
      </c>
      <c r="D14" s="11"/>
      <c r="E14" s="23" t="s">
        <v>2</v>
      </c>
      <c r="F14" s="21"/>
      <c r="G14" s="7"/>
      <c r="H14" s="7"/>
      <c r="I14" s="7"/>
      <c r="J14" s="7"/>
      <c r="K14" s="29"/>
    </row>
    <row r="15" spans="1:11" ht="15">
      <c r="A15" s="25"/>
      <c r="B15" s="27" t="s">
        <v>31</v>
      </c>
      <c r="C15" s="24">
        <v>1</v>
      </c>
      <c r="D15" s="11" t="s">
        <v>15</v>
      </c>
      <c r="E15" s="34" t="s">
        <v>40</v>
      </c>
      <c r="F15" s="21">
        <v>370000</v>
      </c>
      <c r="G15" s="7">
        <f>C15*F15</f>
        <v>370000</v>
      </c>
      <c r="H15" s="7">
        <v>1030000</v>
      </c>
      <c r="I15" s="7">
        <f>C15*H15</f>
        <v>1030000</v>
      </c>
      <c r="J15" s="7" t="s">
        <v>2</v>
      </c>
      <c r="K15" s="29" t="s">
        <v>2</v>
      </c>
    </row>
    <row r="16" spans="1:11" ht="15">
      <c r="A16" s="25"/>
      <c r="B16" s="27"/>
      <c r="C16" s="23"/>
      <c r="D16" s="11"/>
      <c r="E16" s="34" t="s">
        <v>41</v>
      </c>
      <c r="F16" s="21"/>
      <c r="G16" s="7"/>
      <c r="H16" s="7"/>
      <c r="I16" s="7"/>
      <c r="J16" s="7"/>
      <c r="K16" s="29"/>
    </row>
    <row r="17" spans="1:11" ht="15">
      <c r="A17" s="25"/>
      <c r="B17" s="27" t="s">
        <v>2</v>
      </c>
      <c r="C17" s="23" t="s">
        <v>2</v>
      </c>
      <c r="D17" s="11" t="s">
        <v>2</v>
      </c>
      <c r="E17" s="23" t="s">
        <v>2</v>
      </c>
      <c r="F17" s="21"/>
      <c r="G17" s="7"/>
      <c r="H17" s="7"/>
      <c r="I17" s="7"/>
      <c r="J17" s="7"/>
      <c r="K17" s="29"/>
    </row>
    <row r="18" spans="1:11" ht="15">
      <c r="A18" s="25"/>
      <c r="B18" s="27" t="s">
        <v>32</v>
      </c>
      <c r="C18" s="24">
        <v>1</v>
      </c>
      <c r="D18" s="11" t="s">
        <v>15</v>
      </c>
      <c r="E18" s="34" t="s">
        <v>42</v>
      </c>
      <c r="F18" s="21">
        <v>155000</v>
      </c>
      <c r="G18" s="7">
        <f>C18*F18</f>
        <v>155000</v>
      </c>
      <c r="H18" s="7">
        <v>120000</v>
      </c>
      <c r="I18" s="7">
        <f>C18*H18</f>
        <v>120000</v>
      </c>
      <c r="J18" s="7" t="s">
        <v>2</v>
      </c>
      <c r="K18" s="29" t="s">
        <v>2</v>
      </c>
    </row>
    <row r="19" spans="1:11" ht="15">
      <c r="A19" s="25"/>
      <c r="B19" s="27"/>
      <c r="C19" s="23"/>
      <c r="D19" s="11"/>
      <c r="E19" s="34" t="s">
        <v>43</v>
      </c>
      <c r="F19" s="21"/>
      <c r="G19" s="7"/>
      <c r="H19" s="7"/>
      <c r="I19" s="7"/>
      <c r="J19" s="7"/>
      <c r="K19" s="29"/>
    </row>
    <row r="20" spans="1:11" ht="15">
      <c r="A20" s="25"/>
      <c r="B20" s="27"/>
      <c r="C20" s="35"/>
      <c r="D20" s="11"/>
      <c r="E20" s="36"/>
      <c r="F20" s="29"/>
      <c r="G20" s="7"/>
      <c r="H20" s="7"/>
      <c r="I20" s="7"/>
      <c r="J20" s="7"/>
      <c r="K20" s="29"/>
    </row>
    <row r="21" spans="1:11" ht="15">
      <c r="A21" s="25"/>
      <c r="B21" s="27" t="s">
        <v>19</v>
      </c>
      <c r="C21" s="11">
        <v>64</v>
      </c>
      <c r="D21" s="11" t="s">
        <v>20</v>
      </c>
      <c r="E21" s="33" t="s">
        <v>44</v>
      </c>
      <c r="F21" s="7">
        <v>14000</v>
      </c>
      <c r="G21" s="7">
        <f>C21*F21</f>
        <v>896000</v>
      </c>
      <c r="H21" s="7">
        <v>10670</v>
      </c>
      <c r="I21" s="7">
        <f>C21*H21</f>
        <v>682880</v>
      </c>
      <c r="J21" s="7"/>
      <c r="K21" s="29"/>
    </row>
    <row r="22" spans="1:11" ht="15">
      <c r="A22" s="25"/>
      <c r="B22" s="28"/>
      <c r="C22" s="11"/>
      <c r="D22" s="11"/>
      <c r="E22" s="11"/>
      <c r="F22" s="7"/>
      <c r="G22" s="7"/>
      <c r="H22" s="7"/>
      <c r="I22" s="7"/>
      <c r="J22" s="7"/>
      <c r="K22" s="29"/>
    </row>
    <row r="23" spans="2:11" ht="15">
      <c r="B23" s="27" t="s">
        <v>21</v>
      </c>
      <c r="C23" s="11">
        <v>14</v>
      </c>
      <c r="D23" s="11" t="s">
        <v>20</v>
      </c>
      <c r="E23" s="33" t="s">
        <v>46</v>
      </c>
      <c r="F23" s="7">
        <v>16000</v>
      </c>
      <c r="G23" s="7">
        <f>C23*F23</f>
        <v>224000</v>
      </c>
      <c r="H23" s="7">
        <v>12260</v>
      </c>
      <c r="I23" s="7">
        <f>C23*H23</f>
        <v>171640</v>
      </c>
      <c r="J23" s="7"/>
      <c r="K23" s="29"/>
    </row>
    <row r="24" spans="2:11" ht="15">
      <c r="B24" s="28"/>
      <c r="C24" s="11"/>
      <c r="D24" s="11"/>
      <c r="E24" s="33" t="s">
        <v>45</v>
      </c>
      <c r="F24" s="7"/>
      <c r="G24" s="7"/>
      <c r="H24" s="7"/>
      <c r="I24" s="7"/>
      <c r="J24" s="7"/>
      <c r="K24" s="29"/>
    </row>
    <row r="25" spans="2:11" ht="15">
      <c r="B25" s="28"/>
      <c r="C25" s="11"/>
      <c r="D25" s="11"/>
      <c r="E25" s="33"/>
      <c r="F25" s="7"/>
      <c r="G25" s="7"/>
      <c r="H25" s="7"/>
      <c r="I25" s="7"/>
      <c r="J25" s="7"/>
      <c r="K25" s="29"/>
    </row>
    <row r="26" spans="2:11" ht="15">
      <c r="B26" s="27" t="s">
        <v>33</v>
      </c>
      <c r="C26" s="11">
        <v>20</v>
      </c>
      <c r="D26" s="11" t="s">
        <v>20</v>
      </c>
      <c r="E26" s="33" t="s">
        <v>47</v>
      </c>
      <c r="F26" s="7">
        <v>20000</v>
      </c>
      <c r="G26" s="7">
        <f>C26*F26</f>
        <v>400000</v>
      </c>
      <c r="H26" s="7">
        <v>15400</v>
      </c>
      <c r="I26" s="7">
        <f>C26*H26</f>
        <v>308000</v>
      </c>
      <c r="J26" s="7"/>
      <c r="K26" s="29"/>
    </row>
    <row r="27" spans="2:11" ht="15">
      <c r="B27" s="28"/>
      <c r="C27" s="11"/>
      <c r="D27" s="11"/>
      <c r="E27" s="11"/>
      <c r="F27" s="7"/>
      <c r="G27" s="7"/>
      <c r="H27" s="7"/>
      <c r="I27" s="7"/>
      <c r="J27" s="7"/>
      <c r="K27" s="29"/>
    </row>
    <row r="28" spans="2:11" ht="15">
      <c r="B28" s="27" t="s">
        <v>34</v>
      </c>
      <c r="C28" s="11">
        <v>1</v>
      </c>
      <c r="D28" s="11" t="s">
        <v>15</v>
      </c>
      <c r="E28" s="33" t="s">
        <v>48</v>
      </c>
      <c r="F28" s="7">
        <v>350000</v>
      </c>
      <c r="G28" s="7">
        <f>C28*F28</f>
        <v>350000</v>
      </c>
      <c r="H28" s="7">
        <v>297000</v>
      </c>
      <c r="I28" s="7">
        <f>C28*H28</f>
        <v>297000</v>
      </c>
      <c r="J28" s="7"/>
      <c r="K28" s="29"/>
    </row>
    <row r="29" spans="2:11" ht="15">
      <c r="B29" s="15"/>
      <c r="C29" s="11"/>
      <c r="D29" s="11"/>
      <c r="E29" s="11"/>
      <c r="F29" s="7"/>
      <c r="G29" s="7"/>
      <c r="H29" s="7"/>
      <c r="I29" s="7"/>
      <c r="J29" s="7"/>
      <c r="K29" s="29"/>
    </row>
    <row r="30" spans="2:11" ht="15">
      <c r="B30" s="27" t="s">
        <v>35</v>
      </c>
      <c r="C30" s="11">
        <v>225</v>
      </c>
      <c r="D30" s="11" t="s">
        <v>39</v>
      </c>
      <c r="E30" s="33" t="s">
        <v>49</v>
      </c>
      <c r="F30" s="7">
        <v>100</v>
      </c>
      <c r="G30" s="7">
        <f>C30*F30</f>
        <v>22500</v>
      </c>
      <c r="H30" s="7">
        <v>1065</v>
      </c>
      <c r="I30" s="7">
        <f>C30*H30</f>
        <v>239625</v>
      </c>
      <c r="J30" s="7"/>
      <c r="K30" s="29"/>
    </row>
    <row r="31" spans="2:11" ht="15">
      <c r="B31" s="37"/>
      <c r="C31" s="11"/>
      <c r="D31" s="11"/>
      <c r="E31" s="33" t="s">
        <v>45</v>
      </c>
      <c r="F31" s="7"/>
      <c r="G31" s="7"/>
      <c r="H31" s="7"/>
      <c r="I31" s="7"/>
      <c r="J31" s="7"/>
      <c r="K31" s="29"/>
    </row>
    <row r="32" spans="2:11" ht="15">
      <c r="B32" s="15"/>
      <c r="C32" s="11"/>
      <c r="D32" s="11"/>
      <c r="E32" s="11"/>
      <c r="F32" s="7"/>
      <c r="G32" s="7"/>
      <c r="H32" s="7"/>
      <c r="I32" s="7"/>
      <c r="J32" s="7"/>
      <c r="K32" s="29"/>
    </row>
    <row r="33" spans="2:11" ht="15">
      <c r="B33" s="27" t="s">
        <v>36</v>
      </c>
      <c r="C33" s="11">
        <v>1</v>
      </c>
      <c r="D33" s="11" t="s">
        <v>15</v>
      </c>
      <c r="E33" s="33" t="s">
        <v>51</v>
      </c>
      <c r="F33" s="7">
        <v>850000</v>
      </c>
      <c r="G33" s="7">
        <f>C33*F33</f>
        <v>850000</v>
      </c>
      <c r="H33" s="7">
        <v>850000</v>
      </c>
      <c r="I33" s="7">
        <f>C33*H33</f>
        <v>850000</v>
      </c>
      <c r="J33" s="7"/>
      <c r="K33" s="29"/>
    </row>
    <row r="34" spans="2:11" ht="15">
      <c r="B34" s="15"/>
      <c r="C34" s="11"/>
      <c r="D34" s="11"/>
      <c r="E34" s="11"/>
      <c r="F34" s="7"/>
      <c r="G34" s="7"/>
      <c r="H34" s="7"/>
      <c r="I34" s="7"/>
      <c r="J34" s="7"/>
      <c r="K34" s="29"/>
    </row>
    <row r="35" spans="2:11" ht="15">
      <c r="B35" s="27" t="s">
        <v>37</v>
      </c>
      <c r="C35" s="11">
        <v>1</v>
      </c>
      <c r="D35" s="11" t="s">
        <v>15</v>
      </c>
      <c r="E35" s="33" t="s">
        <v>50</v>
      </c>
      <c r="F35" s="7">
        <v>210000</v>
      </c>
      <c r="G35" s="7">
        <f>C35*F35</f>
        <v>210000</v>
      </c>
      <c r="H35" s="7">
        <v>450000</v>
      </c>
      <c r="I35" s="7">
        <f>C35*H35</f>
        <v>450000</v>
      </c>
      <c r="J35" s="7"/>
      <c r="K35" s="29"/>
    </row>
    <row r="36" spans="2:11" ht="15">
      <c r="B36" s="15"/>
      <c r="C36" s="11"/>
      <c r="D36" s="11"/>
      <c r="E36" s="11"/>
      <c r="F36" s="7"/>
      <c r="G36" s="7"/>
      <c r="H36" s="7"/>
      <c r="I36" s="7"/>
      <c r="J36" s="7"/>
      <c r="K36" s="29"/>
    </row>
    <row r="37" spans="2:11" ht="15">
      <c r="B37" s="27" t="s">
        <v>38</v>
      </c>
      <c r="C37" s="11">
        <v>1</v>
      </c>
      <c r="D37" s="11" t="s">
        <v>15</v>
      </c>
      <c r="E37" s="33" t="s">
        <v>52</v>
      </c>
      <c r="F37" s="7">
        <v>200000</v>
      </c>
      <c r="G37" s="7">
        <f>C37*F37</f>
        <v>200000</v>
      </c>
      <c r="H37" s="7">
        <v>177000</v>
      </c>
      <c r="I37" s="7">
        <f>C37*H37</f>
        <v>177000</v>
      </c>
      <c r="J37" s="7"/>
      <c r="K37" s="29"/>
    </row>
    <row r="38" spans="2:11" ht="15">
      <c r="B38" s="15"/>
      <c r="C38" s="5"/>
      <c r="D38" s="11"/>
      <c r="E38" s="11"/>
      <c r="F38" s="7"/>
      <c r="G38" s="7"/>
      <c r="H38" s="7"/>
      <c r="I38" s="7"/>
      <c r="J38" s="7"/>
      <c r="K38" s="29"/>
    </row>
    <row r="39" spans="2:11" ht="15.75" thickBot="1">
      <c r="B39" s="15"/>
      <c r="C39" s="5"/>
      <c r="D39" s="11"/>
      <c r="E39" s="11"/>
      <c r="F39" s="7"/>
      <c r="G39" s="7"/>
      <c r="H39" s="7"/>
      <c r="I39" s="7"/>
      <c r="J39" s="7"/>
      <c r="K39" s="29"/>
    </row>
    <row r="40" spans="2:11" ht="16.5" thickBot="1" thickTop="1">
      <c r="B40" s="55"/>
      <c r="C40" s="56"/>
      <c r="D40" s="57"/>
      <c r="E40" s="57" t="s">
        <v>43</v>
      </c>
      <c r="F40" s="58"/>
      <c r="G40" s="58">
        <f>SUM(G9:G39)</f>
        <v>3877500</v>
      </c>
      <c r="H40" s="58"/>
      <c r="I40" s="58">
        <f>SUM(I9:I39)</f>
        <v>4609145</v>
      </c>
      <c r="J40" s="58"/>
      <c r="K40" s="59">
        <f>SUM(K9:K39)</f>
        <v>0</v>
      </c>
    </row>
    <row r="41" spans="2:11" ht="15.75" thickTop="1">
      <c r="B41" s="26" t="s">
        <v>2</v>
      </c>
      <c r="C41" s="4" t="s">
        <v>2</v>
      </c>
      <c r="D41" s="9" t="s">
        <v>2</v>
      </c>
      <c r="E41" s="51"/>
      <c r="F41" s="6" t="s">
        <v>2</v>
      </c>
      <c r="G41" s="7" t="s">
        <v>2</v>
      </c>
      <c r="H41" s="6" t="s">
        <v>2</v>
      </c>
      <c r="I41" s="7" t="s">
        <v>2</v>
      </c>
      <c r="J41" s="6" t="s">
        <v>2</v>
      </c>
      <c r="K41" s="29" t="s">
        <v>2</v>
      </c>
    </row>
    <row r="42" spans="2:11" ht="15">
      <c r="B42" s="27" t="s">
        <v>2</v>
      </c>
      <c r="C42" s="22" t="s">
        <v>2</v>
      </c>
      <c r="D42" s="11"/>
      <c r="E42" s="53" t="s">
        <v>56</v>
      </c>
      <c r="F42" s="21" t="s">
        <v>2</v>
      </c>
      <c r="G42" s="7" t="s">
        <v>2</v>
      </c>
      <c r="H42" s="7" t="s">
        <v>2</v>
      </c>
      <c r="I42" s="7" t="s">
        <v>2</v>
      </c>
      <c r="J42" s="7" t="s">
        <v>2</v>
      </c>
      <c r="K42" s="29" t="s">
        <v>2</v>
      </c>
    </row>
    <row r="43" spans="2:11" ht="15">
      <c r="B43" s="27"/>
      <c r="C43" s="22"/>
      <c r="D43" s="11"/>
      <c r="E43" s="52"/>
      <c r="F43" s="21"/>
      <c r="G43" s="7"/>
      <c r="H43" s="7"/>
      <c r="I43" s="7"/>
      <c r="J43" s="7"/>
      <c r="K43" s="29"/>
    </row>
    <row r="44" spans="2:11" ht="15">
      <c r="B44" s="27" t="s">
        <v>53</v>
      </c>
      <c r="C44" s="22">
        <v>1</v>
      </c>
      <c r="D44" s="46" t="s">
        <v>15</v>
      </c>
      <c r="E44" s="34" t="s">
        <v>16</v>
      </c>
      <c r="F44" s="49">
        <v>200000</v>
      </c>
      <c r="G44" s="48">
        <f>C44*F44</f>
        <v>200000</v>
      </c>
      <c r="H44" s="48">
        <v>405000</v>
      </c>
      <c r="I44" s="48">
        <f>C44*H44</f>
        <v>405000</v>
      </c>
      <c r="J44" s="40" t="s">
        <v>2</v>
      </c>
      <c r="K44" s="29" t="s">
        <v>2</v>
      </c>
    </row>
    <row r="45" spans="2:11" ht="15">
      <c r="B45" s="27" t="s">
        <v>2</v>
      </c>
      <c r="C45" s="41"/>
      <c r="D45" s="46"/>
      <c r="E45" s="41" t="s">
        <v>2</v>
      </c>
      <c r="F45" s="39"/>
      <c r="G45" s="40"/>
      <c r="H45" s="40"/>
      <c r="I45" s="40"/>
      <c r="J45" s="40"/>
      <c r="K45" s="29"/>
    </row>
    <row r="46" spans="2:11" ht="15">
      <c r="B46" s="27" t="s">
        <v>2</v>
      </c>
      <c r="C46" s="41" t="s">
        <v>2</v>
      </c>
      <c r="D46" s="46"/>
      <c r="E46" s="41" t="s">
        <v>2</v>
      </c>
      <c r="F46" s="39"/>
      <c r="G46" s="40"/>
      <c r="H46" s="40"/>
      <c r="I46" s="40"/>
      <c r="J46" s="40"/>
      <c r="K46" s="29"/>
    </row>
    <row r="47" spans="2:11" ht="15">
      <c r="B47" s="27" t="s">
        <v>32</v>
      </c>
      <c r="C47" s="24">
        <v>1</v>
      </c>
      <c r="D47" s="46" t="s">
        <v>15</v>
      </c>
      <c r="E47" s="34" t="s">
        <v>42</v>
      </c>
      <c r="F47" s="49">
        <v>800000</v>
      </c>
      <c r="G47" s="48">
        <f>C47*F47</f>
        <v>800000</v>
      </c>
      <c r="H47" s="48">
        <v>880000</v>
      </c>
      <c r="I47" s="48">
        <f>C47*H47</f>
        <v>880000</v>
      </c>
      <c r="J47" s="40" t="s">
        <v>2</v>
      </c>
      <c r="K47" s="29" t="s">
        <v>2</v>
      </c>
    </row>
    <row r="48" spans="2:11" ht="15">
      <c r="B48" s="27"/>
      <c r="C48" s="41"/>
      <c r="D48" s="46"/>
      <c r="E48" s="34" t="s">
        <v>57</v>
      </c>
      <c r="F48" s="39"/>
      <c r="G48" s="40"/>
      <c r="H48" s="40"/>
      <c r="I48" s="40"/>
      <c r="J48" s="40"/>
      <c r="K48" s="29"/>
    </row>
    <row r="49" spans="2:11" ht="15">
      <c r="B49" s="27" t="s">
        <v>2</v>
      </c>
      <c r="C49" s="41" t="s">
        <v>2</v>
      </c>
      <c r="D49" s="46" t="s">
        <v>2</v>
      </c>
      <c r="E49" s="41" t="s">
        <v>2</v>
      </c>
      <c r="F49" s="39"/>
      <c r="G49" s="40"/>
      <c r="H49" s="40"/>
      <c r="I49" s="40"/>
      <c r="J49" s="40"/>
      <c r="K49" s="29"/>
    </row>
    <row r="50" spans="2:11" ht="15">
      <c r="B50" s="27" t="s">
        <v>54</v>
      </c>
      <c r="C50" s="24">
        <v>66</v>
      </c>
      <c r="D50" s="46" t="s">
        <v>20</v>
      </c>
      <c r="E50" s="34" t="s">
        <v>58</v>
      </c>
      <c r="F50" s="49">
        <v>21000</v>
      </c>
      <c r="G50" s="48">
        <f>C50*F50</f>
        <v>1386000</v>
      </c>
      <c r="H50" s="48">
        <v>14025</v>
      </c>
      <c r="I50" s="48">
        <f>C50*H50</f>
        <v>925650</v>
      </c>
      <c r="J50" s="40" t="s">
        <v>2</v>
      </c>
      <c r="K50" s="29" t="s">
        <v>2</v>
      </c>
    </row>
    <row r="51" spans="2:11" ht="15">
      <c r="B51" s="27"/>
      <c r="C51" s="41"/>
      <c r="D51" s="38"/>
      <c r="E51" s="34" t="s">
        <v>57</v>
      </c>
      <c r="F51" s="39"/>
      <c r="G51" s="40"/>
      <c r="H51" s="40"/>
      <c r="I51" s="40"/>
      <c r="J51" s="40"/>
      <c r="K51" s="29"/>
    </row>
    <row r="52" spans="2:11" ht="15">
      <c r="B52" s="27"/>
      <c r="C52" s="42"/>
      <c r="D52" s="38"/>
      <c r="E52" s="43"/>
      <c r="F52" s="44"/>
      <c r="G52" s="40"/>
      <c r="H52" s="40"/>
      <c r="I52" s="40"/>
      <c r="J52" s="40"/>
      <c r="K52" s="29"/>
    </row>
    <row r="53" spans="2:11" ht="15">
      <c r="B53" s="27" t="s">
        <v>35</v>
      </c>
      <c r="C53" s="46">
        <v>20</v>
      </c>
      <c r="D53" s="46" t="s">
        <v>39</v>
      </c>
      <c r="E53" s="47" t="s">
        <v>59</v>
      </c>
      <c r="F53" s="48">
        <v>400</v>
      </c>
      <c r="G53" s="48">
        <f>C53*F53</f>
        <v>8000</v>
      </c>
      <c r="H53" s="48">
        <v>1700</v>
      </c>
      <c r="I53" s="48">
        <f>C53*H53</f>
        <v>34000</v>
      </c>
      <c r="J53" s="40"/>
      <c r="K53" s="29"/>
    </row>
    <row r="54" spans="2:11" ht="15">
      <c r="B54" s="28"/>
      <c r="C54" s="38"/>
      <c r="D54" s="38"/>
      <c r="E54" s="34" t="s">
        <v>57</v>
      </c>
      <c r="F54" s="40"/>
      <c r="G54" s="40"/>
      <c r="H54" s="40"/>
      <c r="I54" s="40"/>
      <c r="J54" s="40"/>
      <c r="K54" s="29"/>
    </row>
    <row r="55" spans="2:11" ht="15">
      <c r="B55" s="28"/>
      <c r="C55" s="38"/>
      <c r="D55" s="38"/>
      <c r="E55" s="36"/>
      <c r="F55" s="40"/>
      <c r="G55" s="40"/>
      <c r="H55" s="40"/>
      <c r="I55" s="40"/>
      <c r="J55" s="40"/>
      <c r="K55" s="29"/>
    </row>
    <row r="56" spans="2:11" ht="15">
      <c r="B56" s="27" t="s">
        <v>55</v>
      </c>
      <c r="C56" s="46">
        <v>1</v>
      </c>
      <c r="D56" s="46" t="s">
        <v>15</v>
      </c>
      <c r="E56" s="47" t="s">
        <v>60</v>
      </c>
      <c r="F56" s="48">
        <v>1760000</v>
      </c>
      <c r="G56" s="48">
        <f>C56*F56</f>
        <v>1760000</v>
      </c>
      <c r="H56" s="48">
        <v>1465500</v>
      </c>
      <c r="I56" s="48">
        <f>C56*H56</f>
        <v>1465500</v>
      </c>
      <c r="J56" s="40"/>
      <c r="K56" s="29"/>
    </row>
    <row r="57" spans="2:11" ht="15">
      <c r="B57" s="28"/>
      <c r="C57" s="46"/>
      <c r="D57" s="46"/>
      <c r="E57" s="34" t="s">
        <v>57</v>
      </c>
      <c r="F57" s="40"/>
      <c r="G57" s="40"/>
      <c r="H57" s="40"/>
      <c r="I57" s="40"/>
      <c r="J57" s="40"/>
      <c r="K57" s="29"/>
    </row>
    <row r="58" spans="2:11" ht="15">
      <c r="B58" s="28"/>
      <c r="C58" s="46"/>
      <c r="D58" s="46"/>
      <c r="E58" s="45"/>
      <c r="F58" s="40"/>
      <c r="G58" s="40"/>
      <c r="H58" s="40"/>
      <c r="I58" s="40"/>
      <c r="J58" s="40"/>
      <c r="K58" s="29"/>
    </row>
    <row r="59" spans="2:11" ht="15">
      <c r="B59" s="27" t="s">
        <v>38</v>
      </c>
      <c r="C59" s="46">
        <v>1</v>
      </c>
      <c r="D59" s="46" t="s">
        <v>15</v>
      </c>
      <c r="E59" s="47" t="s">
        <v>52</v>
      </c>
      <c r="F59" s="48">
        <v>240000</v>
      </c>
      <c r="G59" s="48">
        <f>C59*F59</f>
        <v>240000</v>
      </c>
      <c r="H59" s="48">
        <v>210685</v>
      </c>
      <c r="I59" s="48">
        <f>C59*H59</f>
        <v>210685</v>
      </c>
      <c r="J59" s="40"/>
      <c r="K59" s="29"/>
    </row>
    <row r="60" spans="2:11" ht="15.75" thickBot="1">
      <c r="B60" s="28"/>
      <c r="C60" s="11"/>
      <c r="D60" s="11"/>
      <c r="E60" s="11"/>
      <c r="F60" s="7"/>
      <c r="G60" s="7"/>
      <c r="H60" s="7"/>
      <c r="I60" s="7"/>
      <c r="J60" s="7"/>
      <c r="K60" s="29"/>
    </row>
    <row r="61" spans="2:11" ht="16.5" thickBot="1" thickTop="1">
      <c r="B61" s="55"/>
      <c r="C61" s="56"/>
      <c r="D61" s="57"/>
      <c r="E61" s="57" t="s">
        <v>74</v>
      </c>
      <c r="F61" s="58"/>
      <c r="G61" s="58">
        <f>SUM(G44:G60)</f>
        <v>4394000</v>
      </c>
      <c r="H61" s="58"/>
      <c r="I61" s="58">
        <f>SUM(I44:I60)</f>
        <v>3920835</v>
      </c>
      <c r="J61" s="58"/>
      <c r="K61" s="59">
        <f>SUM(K30:K60)</f>
        <v>0</v>
      </c>
    </row>
    <row r="62" spans="2:11" ht="15.75" thickTop="1">
      <c r="B62" s="15"/>
      <c r="C62" s="5"/>
      <c r="D62" s="11"/>
      <c r="E62" s="11"/>
      <c r="F62" s="7"/>
      <c r="G62" s="7"/>
      <c r="H62" s="7"/>
      <c r="I62" s="7"/>
      <c r="J62" s="7"/>
      <c r="K62" s="29"/>
    </row>
    <row r="63" spans="2:11" ht="15.75" thickBot="1">
      <c r="B63" s="15"/>
      <c r="C63" s="11"/>
      <c r="D63" s="11"/>
      <c r="E63" s="11"/>
      <c r="F63" s="7"/>
      <c r="G63" s="7"/>
      <c r="H63" s="7"/>
      <c r="I63" s="7"/>
      <c r="J63" s="7"/>
      <c r="K63" s="29"/>
    </row>
    <row r="64" spans="2:11" ht="16.5" thickBot="1" thickTop="1">
      <c r="B64" s="55"/>
      <c r="C64" s="56"/>
      <c r="D64" s="57"/>
      <c r="E64" s="57" t="s">
        <v>61</v>
      </c>
      <c r="F64" s="58"/>
      <c r="G64" s="58">
        <f>SUM(G40+G61)</f>
        <v>8271500</v>
      </c>
      <c r="H64" s="58"/>
      <c r="I64" s="58">
        <f>SUM(I40+I61)</f>
        <v>8529980</v>
      </c>
      <c r="J64" s="58"/>
      <c r="K64" s="59">
        <f>SUM(K41:K63)</f>
        <v>0</v>
      </c>
    </row>
    <row r="65" spans="2:11" ht="15.75" thickTop="1">
      <c r="B65" s="26" t="s">
        <v>2</v>
      </c>
      <c r="C65" s="4" t="s">
        <v>2</v>
      </c>
      <c r="D65" s="9" t="s">
        <v>2</v>
      </c>
      <c r="E65" s="9"/>
      <c r="F65" s="6" t="s">
        <v>2</v>
      </c>
      <c r="G65" s="7" t="s">
        <v>2</v>
      </c>
      <c r="H65" s="6" t="s">
        <v>2</v>
      </c>
      <c r="I65" s="7" t="s">
        <v>2</v>
      </c>
      <c r="J65" s="6" t="s">
        <v>2</v>
      </c>
      <c r="K65" s="29" t="s">
        <v>2</v>
      </c>
    </row>
    <row r="66" spans="2:11" ht="15">
      <c r="B66" s="27" t="s">
        <v>2</v>
      </c>
      <c r="C66" s="22" t="s">
        <v>2</v>
      </c>
      <c r="D66" s="11"/>
      <c r="E66" s="53" t="s">
        <v>62</v>
      </c>
      <c r="F66" s="21" t="s">
        <v>2</v>
      </c>
      <c r="G66" s="7" t="s">
        <v>2</v>
      </c>
      <c r="H66" s="48" t="s">
        <v>2</v>
      </c>
      <c r="I66" s="48" t="s">
        <v>2</v>
      </c>
      <c r="J66" s="7" t="s">
        <v>2</v>
      </c>
      <c r="K66" s="29" t="s">
        <v>2</v>
      </c>
    </row>
    <row r="67" spans="2:11" ht="15">
      <c r="B67" s="27"/>
      <c r="C67" s="22"/>
      <c r="D67" s="11"/>
      <c r="E67" s="53"/>
      <c r="F67" s="21"/>
      <c r="G67" s="7"/>
      <c r="H67" s="48"/>
      <c r="I67" s="48"/>
      <c r="J67" s="7"/>
      <c r="K67" s="29"/>
    </row>
    <row r="68" spans="2:11" ht="15">
      <c r="B68" s="27" t="s">
        <v>32</v>
      </c>
      <c r="C68" s="24">
        <v>1</v>
      </c>
      <c r="D68" s="11" t="s">
        <v>15</v>
      </c>
      <c r="E68" s="34" t="s">
        <v>42</v>
      </c>
      <c r="F68" s="49">
        <v>700000</v>
      </c>
      <c r="G68" s="48">
        <f>C68*F68</f>
        <v>700000</v>
      </c>
      <c r="H68" s="48">
        <v>840000</v>
      </c>
      <c r="I68" s="48">
        <f>C68*H68</f>
        <v>840000</v>
      </c>
      <c r="J68" s="7" t="s">
        <v>2</v>
      </c>
      <c r="K68" s="29" t="s">
        <v>2</v>
      </c>
    </row>
    <row r="69" spans="2:11" ht="15">
      <c r="B69" s="27"/>
      <c r="C69" s="23"/>
      <c r="D69" s="11"/>
      <c r="E69" s="34" t="s">
        <v>63</v>
      </c>
      <c r="F69" s="49"/>
      <c r="G69" s="48"/>
      <c r="H69" s="48"/>
      <c r="I69" s="48"/>
      <c r="J69" s="7"/>
      <c r="K69" s="29"/>
    </row>
    <row r="70" spans="2:11" ht="15">
      <c r="B70" s="27"/>
      <c r="C70" s="35"/>
      <c r="D70" s="11"/>
      <c r="E70" s="36"/>
      <c r="F70" s="54"/>
      <c r="G70" s="48"/>
      <c r="H70" s="48"/>
      <c r="I70" s="48"/>
      <c r="J70" s="7"/>
      <c r="K70" s="29"/>
    </row>
    <row r="71" spans="2:11" ht="15">
      <c r="B71" s="27" t="s">
        <v>64</v>
      </c>
      <c r="C71" s="11">
        <v>34</v>
      </c>
      <c r="D71" s="11" t="s">
        <v>20</v>
      </c>
      <c r="E71" s="33" t="s">
        <v>46</v>
      </c>
      <c r="F71" s="48">
        <v>21000</v>
      </c>
      <c r="G71" s="48">
        <f>C71*F71</f>
        <v>714000</v>
      </c>
      <c r="H71" s="48">
        <v>14250</v>
      </c>
      <c r="I71" s="48">
        <f>C71*H71</f>
        <v>484500</v>
      </c>
      <c r="J71" s="7"/>
      <c r="K71" s="29"/>
    </row>
    <row r="72" spans="2:11" ht="15">
      <c r="B72" s="28"/>
      <c r="C72" s="11"/>
      <c r="D72" s="11"/>
      <c r="E72" s="34" t="s">
        <v>63</v>
      </c>
      <c r="F72" s="48"/>
      <c r="G72" s="48"/>
      <c r="H72" s="48"/>
      <c r="I72" s="48"/>
      <c r="J72" s="7"/>
      <c r="K72" s="29"/>
    </row>
    <row r="73" spans="2:11" ht="15">
      <c r="B73" s="28"/>
      <c r="C73" s="11"/>
      <c r="D73" s="11"/>
      <c r="E73" s="33"/>
      <c r="F73" s="48"/>
      <c r="G73" s="48"/>
      <c r="H73" s="48"/>
      <c r="I73" s="48"/>
      <c r="J73" s="7"/>
      <c r="K73" s="29"/>
    </row>
    <row r="74" spans="2:11" ht="15">
      <c r="B74" s="27" t="s">
        <v>65</v>
      </c>
      <c r="C74" s="11">
        <v>8</v>
      </c>
      <c r="D74" s="11" t="s">
        <v>20</v>
      </c>
      <c r="E74" s="33" t="s">
        <v>66</v>
      </c>
      <c r="F74" s="48">
        <v>13000</v>
      </c>
      <c r="G74" s="48">
        <f>C74*F74</f>
        <v>104000</v>
      </c>
      <c r="H74" s="48">
        <v>7630</v>
      </c>
      <c r="I74" s="48">
        <f>C74*H74</f>
        <v>61040</v>
      </c>
      <c r="J74" s="7"/>
      <c r="K74" s="29"/>
    </row>
    <row r="75" spans="2:11" ht="15">
      <c r="B75" s="15"/>
      <c r="C75" s="11"/>
      <c r="D75" s="11"/>
      <c r="E75" s="11"/>
      <c r="F75" s="48"/>
      <c r="G75" s="48"/>
      <c r="H75" s="48"/>
      <c r="I75" s="48"/>
      <c r="J75" s="7"/>
      <c r="K75" s="29"/>
    </row>
    <row r="76" spans="2:11" ht="15">
      <c r="B76" s="27" t="s">
        <v>35</v>
      </c>
      <c r="C76" s="11">
        <v>20</v>
      </c>
      <c r="D76" s="11" t="s">
        <v>39</v>
      </c>
      <c r="E76" s="33" t="s">
        <v>49</v>
      </c>
      <c r="F76" s="48">
        <v>400</v>
      </c>
      <c r="G76" s="48">
        <f>C76*F76</f>
        <v>8000</v>
      </c>
      <c r="H76" s="48">
        <v>1700</v>
      </c>
      <c r="I76" s="48">
        <f>C76*H76</f>
        <v>34000</v>
      </c>
      <c r="J76" s="7"/>
      <c r="K76" s="29"/>
    </row>
    <row r="77" spans="2:11" ht="15">
      <c r="B77" s="37"/>
      <c r="C77" s="11"/>
      <c r="D77" s="11"/>
      <c r="E77" s="34" t="s">
        <v>63</v>
      </c>
      <c r="F77" s="48"/>
      <c r="G77" s="48"/>
      <c r="H77" s="48"/>
      <c r="I77" s="48"/>
      <c r="J77" s="7"/>
      <c r="K77" s="29"/>
    </row>
    <row r="78" spans="2:11" ht="15">
      <c r="B78" s="15"/>
      <c r="C78" s="11"/>
      <c r="D78" s="11"/>
      <c r="E78" s="11"/>
      <c r="F78" s="48"/>
      <c r="G78" s="48"/>
      <c r="H78" s="48"/>
      <c r="I78" s="48"/>
      <c r="J78" s="7"/>
      <c r="K78" s="29"/>
    </row>
    <row r="79" spans="2:11" ht="15">
      <c r="B79" s="27" t="s">
        <v>68</v>
      </c>
      <c r="C79" s="11">
        <v>1</v>
      </c>
      <c r="D79" s="11" t="s">
        <v>15</v>
      </c>
      <c r="E79" s="33" t="s">
        <v>67</v>
      </c>
      <c r="F79" s="48">
        <v>750000</v>
      </c>
      <c r="G79" s="48">
        <f>C79*F79</f>
        <v>750000</v>
      </c>
      <c r="H79" s="48">
        <v>833000</v>
      </c>
      <c r="I79" s="48">
        <f>C79*H79</f>
        <v>833000</v>
      </c>
      <c r="J79" s="7"/>
      <c r="K79" s="29"/>
    </row>
    <row r="80" spans="2:11" ht="15">
      <c r="B80" s="15"/>
      <c r="C80" s="11"/>
      <c r="D80" s="11"/>
      <c r="E80" s="11"/>
      <c r="F80" s="48"/>
      <c r="G80" s="48"/>
      <c r="H80" s="48"/>
      <c r="I80" s="48"/>
      <c r="J80" s="7"/>
      <c r="K80" s="29"/>
    </row>
    <row r="81" spans="2:11" ht="15">
      <c r="B81" s="27" t="s">
        <v>69</v>
      </c>
      <c r="C81" s="11">
        <v>1</v>
      </c>
      <c r="D81" s="11" t="s">
        <v>15</v>
      </c>
      <c r="E81" s="11" t="s">
        <v>70</v>
      </c>
      <c r="F81" s="48">
        <v>50000</v>
      </c>
      <c r="G81" s="48">
        <f>C81*F81</f>
        <v>50000</v>
      </c>
      <c r="H81" s="48">
        <v>36700</v>
      </c>
      <c r="I81" s="48">
        <f>C81*H81</f>
        <v>36700</v>
      </c>
      <c r="J81" s="7"/>
      <c r="K81" s="29"/>
    </row>
    <row r="82" spans="2:11" ht="15">
      <c r="B82" s="15"/>
      <c r="C82" s="11"/>
      <c r="D82" s="11"/>
      <c r="E82" s="33" t="s">
        <v>63</v>
      </c>
      <c r="F82" s="48"/>
      <c r="G82" s="48"/>
      <c r="H82" s="48"/>
      <c r="I82" s="48"/>
      <c r="J82" s="7"/>
      <c r="K82" s="29"/>
    </row>
    <row r="83" spans="2:11" ht="15">
      <c r="B83" s="15"/>
      <c r="C83" s="11"/>
      <c r="D83" s="11"/>
      <c r="E83" s="33"/>
      <c r="F83" s="48"/>
      <c r="G83" s="48"/>
      <c r="H83" s="48"/>
      <c r="I83" s="48"/>
      <c r="J83" s="7"/>
      <c r="K83" s="29"/>
    </row>
    <row r="84" spans="2:11" ht="15">
      <c r="B84" s="27" t="s">
        <v>38</v>
      </c>
      <c r="C84" s="11">
        <v>1</v>
      </c>
      <c r="D84" s="11" t="s">
        <v>15</v>
      </c>
      <c r="E84" s="33" t="s">
        <v>52</v>
      </c>
      <c r="F84" s="48">
        <v>191000</v>
      </c>
      <c r="G84" s="48">
        <f>C84*F84</f>
        <v>191000</v>
      </c>
      <c r="H84" s="48">
        <v>142500</v>
      </c>
      <c r="I84" s="48">
        <f>C84*H84</f>
        <v>142500</v>
      </c>
      <c r="J84" s="7"/>
      <c r="K84" s="29"/>
    </row>
    <row r="85" spans="2:11" ht="15">
      <c r="B85" s="15"/>
      <c r="C85" s="5"/>
      <c r="D85" s="11"/>
      <c r="E85" s="33" t="s">
        <v>63</v>
      </c>
      <c r="F85" s="48"/>
      <c r="G85" s="48"/>
      <c r="H85" s="48"/>
      <c r="I85" s="48"/>
      <c r="J85" s="7"/>
      <c r="K85" s="29"/>
    </row>
    <row r="86" spans="2:11" ht="15.75" thickBot="1">
      <c r="B86" s="15"/>
      <c r="C86" s="5"/>
      <c r="D86" s="11"/>
      <c r="E86" s="11"/>
      <c r="F86" s="48"/>
      <c r="G86" s="48"/>
      <c r="H86" s="48"/>
      <c r="I86" s="48"/>
      <c r="J86" s="7"/>
      <c r="K86" s="29"/>
    </row>
    <row r="87" spans="2:11" ht="16.5" thickBot="1" thickTop="1">
      <c r="B87" s="55"/>
      <c r="C87" s="56"/>
      <c r="D87" s="57"/>
      <c r="E87" s="57" t="s">
        <v>75</v>
      </c>
      <c r="F87" s="60"/>
      <c r="G87" s="60">
        <f>SUM(G65:G86)</f>
        <v>2517000</v>
      </c>
      <c r="H87" s="60"/>
      <c r="I87" s="60">
        <f>SUM(I65:I86)</f>
        <v>2431740</v>
      </c>
      <c r="J87" s="58"/>
      <c r="K87" s="59">
        <f>SUM(K65:K86)</f>
        <v>0</v>
      </c>
    </row>
    <row r="88" spans="2:11" ht="15.75" thickTop="1">
      <c r="B88" s="15"/>
      <c r="C88" s="5"/>
      <c r="D88" s="11"/>
      <c r="E88" s="11"/>
      <c r="F88" s="7"/>
      <c r="G88" s="7"/>
      <c r="H88" s="7"/>
      <c r="I88" s="7"/>
      <c r="J88" s="7"/>
      <c r="K88" s="29"/>
    </row>
    <row r="89" spans="2:11" ht="15.75" thickBot="1">
      <c r="B89" s="15"/>
      <c r="C89" s="11"/>
      <c r="D89" s="11"/>
      <c r="E89" s="11"/>
      <c r="F89" s="7"/>
      <c r="G89" s="7"/>
      <c r="H89" s="7"/>
      <c r="I89" s="7"/>
      <c r="J89" s="7"/>
      <c r="K89" s="29"/>
    </row>
    <row r="90" spans="2:11" ht="16.5" thickBot="1" thickTop="1">
      <c r="B90" s="55"/>
      <c r="C90" s="56"/>
      <c r="D90" s="57"/>
      <c r="E90" s="57" t="s">
        <v>71</v>
      </c>
      <c r="F90" s="58"/>
      <c r="G90" s="58">
        <f>SUM(G64+G87)</f>
        <v>10788500</v>
      </c>
      <c r="H90" s="58"/>
      <c r="I90" s="58">
        <f>SUM(I64+I87)</f>
        <v>10961720</v>
      </c>
      <c r="J90" s="58"/>
      <c r="K90" s="59">
        <f>SUM(K66:K89)</f>
        <v>0</v>
      </c>
    </row>
    <row r="91" ht="15.75" thickTop="1"/>
  </sheetData>
  <sheetProtection/>
  <mergeCells count="8">
    <mergeCell ref="F5:G5"/>
    <mergeCell ref="H5:I5"/>
    <mergeCell ref="H7:I7"/>
    <mergeCell ref="J5:K5"/>
    <mergeCell ref="J7:K7"/>
    <mergeCell ref="F6:G6"/>
    <mergeCell ref="H6:I6"/>
    <mergeCell ref="J6:K6"/>
  </mergeCells>
  <printOptions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Nikolova, Rozeta (DCR)</dc:creator>
  <cp:keywords/>
  <dc:description/>
  <cp:lastModifiedBy>echeung</cp:lastModifiedBy>
  <cp:lastPrinted>2013-09-18T20:26:56Z</cp:lastPrinted>
  <dcterms:created xsi:type="dcterms:W3CDTF">1999-09-21T16:28:14Z</dcterms:created>
  <dcterms:modified xsi:type="dcterms:W3CDTF">2018-04-11T19:20:50Z</dcterms:modified>
  <cp:category/>
  <cp:version/>
  <cp:contentType/>
  <cp:contentStatus/>
</cp:coreProperties>
</file>