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C60" i="1"/>
  <c r="C61" i="1" s="1"/>
  <c r="D53" i="1"/>
  <c r="C53" i="1"/>
  <c r="C45" i="1"/>
  <c r="C39" i="1"/>
  <c r="C34" i="1"/>
  <c r="C24" i="1"/>
  <c r="C26" i="1" s="1"/>
  <c r="C16" i="1"/>
  <c r="C70" i="1" l="1"/>
  <c r="C74" i="1" s="1"/>
  <c r="C77" i="1" s="1"/>
  <c r="D61" i="1"/>
  <c r="C40" i="1"/>
  <c r="C46" i="1" s="1"/>
  <c r="C27" i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<sst xmlns="http://schemas.openxmlformats.org/spreadsheetml/2006/main" count="295" uniqueCount="148">
  <si>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</si>
  <si>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</si>
  <si>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</si>
  <si>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</si>
  <si>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</si>
  <si>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</si>
  <si>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</si>
  <si>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</si>
  <si>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</si>
  <si>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</si>
  <si>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</si>
  <si>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</si>
  <si>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</si>
  <si>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</si>
  <si>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</si>
  <si>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</si>
  <si>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</si>
  <si>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</si>
  <si>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</si>
  <si>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</si>
  <si>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</si>
  <si>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</si>
  <si>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</si>
  <si>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</si>
  <si>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</si>
  <si>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</si>
  <si>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</si>
  <si>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</si>
  <si>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</si>
  <si>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</si>
  <si>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</si>
  <si>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</si>
  <si>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</si>
  <si>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</si>
  <si>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</si>
  <si>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</si>
  <si>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</si>
  <si>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</si>
  <si>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</si>
  <si>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</si>
  <si>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</si>
  <si>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</si>
  <si>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</si>
  <si>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</si>
  <si>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</si>
  <si>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</si>
  <si>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</si>
  <si>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</si>
  <si>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</si>
  <si>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</si>
  <si>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</si>
  <si>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</si>
  <si>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</si>
  <si>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</si>
  <si>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</si>
  <si>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</si>
  <si>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</si>
  <si>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</si>
  <si>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</si>
  <si>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</si>
  <si>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</si>
  <si>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</si>
  <si>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</si>
  <si>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</si>
  <si>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</si>
  <si>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</si>
  <si>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</si>
  <si>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</si>
  <si>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</si>
  <si>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</si>
  <si>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</si>
  <si>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</si>
  <si>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</si>
  <si>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</si>
  <si>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</si>
  <si>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</si>
  <si>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</si>
  <si>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</si>
  <si>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</si>
  <si>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</si>
  <si>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</si>
  <si>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</si>
  <si>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</si>
  <si>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</si>
  <si>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</si>
  <si>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</si>
  <si>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</si>
  <si>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</si>
  <si>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</si>
  <si>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</si>
  <si>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</si>
  <si>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</si>
  <si>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</si>
  <si>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</si>
  <si>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</si>
  <si>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</si>
  <si>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</si>
  <si>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</si>
  <si>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</si>
  <si>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</si>
  <si>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</si>
  <si>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</si>
  <si>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</si>
  <si>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</si>
  <si>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</si>
  <si>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</si>
  <si>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</si>
  <si>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</si>
  <si>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</si>
  <si>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</si>
  <si>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</si>
  <si>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</si>
  <si>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</si>
  <si>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</si>
  <si>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</si>
  <si>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</si>
  <si>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</si>
  <si>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</si>
  <si>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</si>
  <si>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</si>
  <si>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</si>
  <si>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</si>
  <si>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</si>
  <si>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</si>
  <si>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</si>
  <si>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</si>
  <si>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</si>
  <si>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</si>
  <si>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</si>
  <si>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</si>
  <si>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</si>
  <si>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</si>
  <si>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</si>
  <si>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</si>
  <si>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</si>
  <si>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</si>
  <si>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</si>
  <si>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</si>
  <si>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</si>
  <si>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Cape Cod Healthcare, Inc.</t>
  </si>
  <si>
    <t>System-Level</t>
  </si>
  <si>
    <t>10/1/2016 - 9/30/2017</t>
  </si>
  <si>
    <t>HSN Is in NPSR in audited Stmts removed to offset RPO-188</t>
  </si>
  <si>
    <t>Includes from the  Audited FS: Realized gain on investments, net + Loss on extinguisment of debt + Change in the fair value of interest rate swaps + Other non operating lossses</t>
  </si>
  <si>
    <t>HSN Is in NPSR in audited Stmts added to exp offset RPO-174</t>
  </si>
  <si>
    <t>Medical Affiliates of Cape Cod, Inc. Emerald Physician Services, LLC</t>
  </si>
  <si>
    <t>Physician Practice</t>
  </si>
  <si>
    <t>HSN Is in NPSR in audited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</si>
</sst>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1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14" fontId="0" fillId="0" borderId="1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C3" sqref="C3:E3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32312908</v>
      </c>
      <c r="D8" s="3"/>
      <c r="E8" s="15"/>
    </row>
    <row r="9" spans="1:5" x14ac:dyDescent="0.25">
      <c r="A9" s="11" t="s">
        <v>12</v>
      </c>
      <c r="B9" s="1" t="s">
        <v>14</v>
      </c>
      <c r="C9" s="3">
        <v>50514706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4745888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88096832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47651234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223321568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49935873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6944295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702266758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363908783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338357975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437026310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832264453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1055586021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11157388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21578855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113518485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146254728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154547862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46131474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200679336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346934064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642904976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32643431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33103550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708651957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1055586021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842626607</v>
      </c>
      <c r="D50" s="3">
        <v>3592020</v>
      </c>
      <c r="E50" s="15" t="s">
        <v>142</v>
      </c>
    </row>
    <row r="51" spans="1:5" x14ac:dyDescent="0.25">
      <c r="A51" s="11" t="s">
        <v>87</v>
      </c>
      <c r="B51" s="1" t="s">
        <v>92</v>
      </c>
      <c r="C51" s="3">
        <v>31950717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1592610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876169934</v>
      </c>
      <c r="D53" s="4">
        <f>SUM(D50:D52)</f>
        <v>3592020</v>
      </c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4019635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6207589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2326160</v>
      </c>
      <c r="D58" s="3"/>
      <c r="E58" s="15" t="s">
        <v>143</v>
      </c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12553384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888723318</v>
      </c>
      <c r="D61" s="4">
        <f>D53+D60</f>
        <v>3592020</v>
      </c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533180584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32146901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6318909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3592020</v>
      </c>
      <c r="D66" s="3">
        <v>3592020</v>
      </c>
      <c r="E66" s="15" t="s">
        <v>144</v>
      </c>
    </row>
    <row r="67" spans="1:5" x14ac:dyDescent="0.25">
      <c r="A67" s="11" t="s">
        <v>114</v>
      </c>
      <c r="B67" s="1" t="s">
        <v>124</v>
      </c>
      <c r="C67" s="3">
        <v>272607548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847845962</v>
      </c>
      <c r="D69" s="4">
        <f>SUM(D63:D68)</f>
        <v>3592020</v>
      </c>
      <c r="E69" s="15"/>
    </row>
    <row r="70" spans="1:5" x14ac:dyDescent="0.25">
      <c r="A70" s="16" t="s">
        <v>117</v>
      </c>
      <c r="B70" s="2" t="s">
        <v>119</v>
      </c>
      <c r="C70" s="4">
        <f>C61-C69</f>
        <v>40877356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30302561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71179917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71179917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61" sqref="E61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43" t="s">
        <v>2</v>
      </c>
      <c r="C1" s="45" t="s">
        <v>145</v>
      </c>
      <c r="D1" s="45"/>
      <c r="E1" s="45"/>
    </row>
    <row r="2" spans="1:5" x14ac:dyDescent="0.25">
      <c r="A2" s="11" t="s">
        <v>4</v>
      </c>
      <c r="B2" s="44" t="s">
        <v>5</v>
      </c>
      <c r="C2" s="34" t="s">
        <v>146</v>
      </c>
      <c r="D2" s="34"/>
      <c r="E2" s="34"/>
    </row>
    <row r="3" spans="1:5" x14ac:dyDescent="0.25">
      <c r="A3" s="11" t="s">
        <v>1</v>
      </c>
      <c r="B3" s="44" t="s">
        <v>3</v>
      </c>
      <c r="C3" s="46" t="s">
        <v>141</v>
      </c>
      <c r="D3" s="46"/>
      <c r="E3" s="46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3681606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9528308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1171413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883277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15264604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5933563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2234785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3698778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15088736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18787514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34052118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51551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18946650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5856507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24854708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52884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52884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24907592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9144526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9144526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34052118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81959062</v>
      </c>
      <c r="D50" s="3"/>
      <c r="E50" s="15" t="s">
        <v>147</v>
      </c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>
        <v>2205665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84164727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-9755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-9755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84154972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69706833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654421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177699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 t="s">
        <v>147</v>
      </c>
    </row>
    <row r="67" spans="1:5" x14ac:dyDescent="0.25">
      <c r="A67" s="11" t="s">
        <v>114</v>
      </c>
      <c r="B67" s="1" t="s">
        <v>124</v>
      </c>
      <c r="C67" s="3">
        <v>29434246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99973199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-15818227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11962690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-3855537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-3855537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2019-03-27T19:49:21Z</dcterms:modified>
</cp:coreProperties>
</file>