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28.22/"/>
    </mc:Choice>
  </mc:AlternateContent>
  <xr:revisionPtr revIDLastSave="11" documentId="8_{299EEDFA-E032-4281-9CE9-69460D96CE12}" xr6:coauthVersionLast="47" xr6:coauthVersionMax="47" xr10:uidLastSave="{21313203-737B-40DD-8F60-CA7150634F79}"/>
  <bookViews>
    <workbookView xWindow="7950" yWindow="2565" windowWidth="19950" windowHeight="11385" xr2:uid="{00000000-000D-0000-FFFF-FFFF00000000}"/>
  </bookViews>
  <sheets>
    <sheet name="Barnstable Tested Inmates" sheetId="72" r:id="rId1"/>
    <sheet name="Barnstable Tested Staff" sheetId="73" r:id="rId2"/>
    <sheet name="Barnstable Positive Inmates" sheetId="74" r:id="rId3"/>
    <sheet name="Barnstable Positive Staff " sheetId="75" r:id="rId4"/>
    <sheet name="Barnstable Hospital Inmates" sheetId="76" r:id="rId5"/>
    <sheet name="Barnstable Hospital Staff" sheetId="77" r:id="rId6"/>
    <sheet name="Barnstable Deaths Inmates" sheetId="78" r:id="rId7"/>
    <sheet name="Barnstable Deaths Staff" sheetId="79" r:id="rId8"/>
    <sheet name="Essex Tested Inmates" sheetId="64" r:id="rId9"/>
    <sheet name="Essex Tested Staff" sheetId="65" r:id="rId10"/>
    <sheet name="Essex Positive Inmates" sheetId="66" r:id="rId11"/>
    <sheet name="Essex Positive Staff" sheetId="67" r:id="rId12"/>
    <sheet name="Essex Hospitalized Inmates " sheetId="68" r:id="rId13"/>
    <sheet name="Essex Hospitalized Staff " sheetId="69" r:id="rId14"/>
    <sheet name="Essex Deaths Inmates" sheetId="70" r:id="rId15"/>
    <sheet name="Essex Deaths Staff" sheetId="71" r:id="rId16"/>
    <sheet name="Franklin Tested - Inmates" sheetId="56" r:id="rId17"/>
    <sheet name="Franklin Tested - Staff" sheetId="57" r:id="rId18"/>
    <sheet name="Franklin Positive - Inmates" sheetId="58" r:id="rId19"/>
    <sheet name="Franklin Positive - Staff" sheetId="59" r:id="rId20"/>
    <sheet name="FranklinHospitalized - Inmates " sheetId="60" r:id="rId21"/>
    <sheet name="Franklin Hospitalized - Staff " sheetId="61" r:id="rId22"/>
    <sheet name="Franklin Deaths - Inmates" sheetId="62" r:id="rId23"/>
    <sheet name="Franklin Deaths - Staff" sheetId="63" r:id="rId24"/>
    <sheet name="Hampden Tested Inmates" sheetId="48" r:id="rId25"/>
    <sheet name="Hampden Tested Staff" sheetId="49" r:id="rId26"/>
    <sheet name="Hampden Positive Inmates" sheetId="50" r:id="rId27"/>
    <sheet name="Hampden Positive Staff" sheetId="51" r:id="rId28"/>
    <sheet name="Hampden Hospital Inmates " sheetId="52" r:id="rId29"/>
    <sheet name="Hampden Hospital Staff " sheetId="53" r:id="rId30"/>
    <sheet name="Hampden Deaths Inmates" sheetId="54" r:id="rId31"/>
    <sheet name="Hampden Deaths Staff" sheetId="55" r:id="rId32"/>
    <sheet name="HAMPSHIRE Tested Inmates" sheetId="40" r:id="rId33"/>
    <sheet name="HAMPSHIRE Tested Staff" sheetId="41" r:id="rId34"/>
    <sheet name="HAMPSHIRE Positive Inmates" sheetId="42" r:id="rId35"/>
    <sheet name="HAMPSHIRE Positive Staff" sheetId="43" r:id="rId36"/>
    <sheet name="HAMPSHIRE Hospital Inmates " sheetId="44" r:id="rId37"/>
    <sheet name="HAMPSHIRE Hospital Staff " sheetId="45" r:id="rId38"/>
    <sheet name="HAMPSHIRE Deaths Inmates" sheetId="46" r:id="rId39"/>
    <sheet name="HAMPSHIRE  Deaths Staff" sheetId="47" r:id="rId40"/>
    <sheet name="Middlesex Tested Inmates" sheetId="32" r:id="rId41"/>
    <sheet name="Middlesex Tested Staff" sheetId="33" r:id="rId42"/>
    <sheet name="Middlesex Positive Inmates" sheetId="34" r:id="rId43"/>
    <sheet name="Middlesex Positive Staff" sheetId="35" r:id="rId44"/>
    <sheet name="Middlesex Hospital Inmates " sheetId="36" r:id="rId45"/>
    <sheet name="Middlesex Hospital Staff " sheetId="37" r:id="rId46"/>
    <sheet name="Middlesex Deaths Inmates" sheetId="38" r:id="rId47"/>
    <sheet name="Middlesex Deaths Staff" sheetId="39" r:id="rId48"/>
    <sheet name="Norfolk Total Tested - Inmates" sheetId="24" r:id="rId49"/>
    <sheet name="Norfolk Total Tested - Staff" sheetId="25" r:id="rId50"/>
    <sheet name="Norfolk Total Positive -Inmates" sheetId="26" r:id="rId51"/>
    <sheet name="Norfolk Total Positive - Staff" sheetId="27" r:id="rId52"/>
    <sheet name="Norfolk Total Hospital-Inmates " sheetId="28" r:id="rId53"/>
    <sheet name="Norfolk Total Hospital - Staff " sheetId="29" r:id="rId54"/>
    <sheet name="Norfolk Total Deaths - Inmates" sheetId="30" r:id="rId55"/>
    <sheet name="Norfolk Total Deaths - Staff" sheetId="31" r:id="rId56"/>
    <sheet name="PLYMOUTH Tested Inmates" sheetId="16" r:id="rId57"/>
    <sheet name="PLYMOUTH Tested Staff" sheetId="17" r:id="rId58"/>
    <sheet name="PLYMOUTH Positive Inmates" sheetId="18" r:id="rId59"/>
    <sheet name="PLYMOUTH Positive Staff" sheetId="19" r:id="rId60"/>
    <sheet name="PLYMOUTH Hospital Inmates " sheetId="20" r:id="rId61"/>
    <sheet name="PLYMOUTH Hospital Staff " sheetId="21" r:id="rId62"/>
    <sheet name="PLYMOUTH Deaths Inmates" sheetId="22" r:id="rId63"/>
    <sheet name="PLYMOUTH Deaths Staff" sheetId="23" r:id="rId64"/>
    <sheet name="SUFFOLK Tested Inmates" sheetId="2" r:id="rId65"/>
    <sheet name="SUFFOLK Tested Staff" sheetId="7" r:id="rId66"/>
    <sheet name="SUFFOLK Positive Inmates" sheetId="8" r:id="rId67"/>
    <sheet name="SUFFOLK Positive Staff" sheetId="9" r:id="rId68"/>
    <sheet name="SUFFOLK Hospital Inmates " sheetId="15" r:id="rId69"/>
    <sheet name="SUFFOLK Hospital Staff " sheetId="13" r:id="rId70"/>
    <sheet name="SUFFOLK Deaths Inmates" sheetId="10" r:id="rId71"/>
    <sheet name="SUFFOLK Deaths Staff" sheetId="11" r:id="rId72"/>
  </sheets>
  <definedNames>
    <definedName name="_xlnm.Print_Area" localSheetId="56">'PLYMOUTH Tested Inmates'!$A$1:$B$449</definedName>
    <definedName name="_xlnm.Print_Area" localSheetId="57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60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/>
  <c r="B152" i="29"/>
  <c r="B431" i="29"/>
  <c r="B6" i="28"/>
  <c r="B11" i="28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 s="1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 s="1"/>
  <c r="B22" i="24"/>
  <c r="B29" i="24"/>
  <c r="B41" i="24"/>
  <c r="B72" i="24"/>
  <c r="B76" i="24" s="1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 s="1"/>
  <c r="B317" i="16"/>
  <c r="B431" i="16"/>
</calcChain>
</file>

<file path=xl/sharedStrings.xml><?xml version="1.0" encoding="utf-8"?>
<sst xmlns="http://schemas.openxmlformats.org/spreadsheetml/2006/main" count="31244" uniqueCount="477">
  <si>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</si>
  <si>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</si>
  <si>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</si>
  <si>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</si>
  <si>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</si>
  <si>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</si>
  <si>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</si>
  <si>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</si>
  <si>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</si>
  <si>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</si>
  <si>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</si>
  <si>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</si>
  <si>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</si>
  <si>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</si>
  <si>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</si>
  <si>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</si>
  <si>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</si>
  <si>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</si>
  <si>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</si>
  <si>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</si>
  <si>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</si>
  <si>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</si>
  <si>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</si>
  <si>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</si>
  <si>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</si>
  <si>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</si>
  <si>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</si>
  <si>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</si>
  <si>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</si>
  <si>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</si>
  <si>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</si>
  <si>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</si>
  <si>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</si>
  <si>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</si>
  <si>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</si>
  <si>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</si>
  <si>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</si>
  <si>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</si>
  <si>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</si>
  <si>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</si>
  <si>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</si>
  <si>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</si>
  <si>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</si>
  <si>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</si>
  <si>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</si>
  <si>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</si>
  <si>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</si>
  <si>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</si>
  <si>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</si>
  <si>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</si>
  <si>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</si>
  <si>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</si>
  <si>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</si>
  <si>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</si>
  <si>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</si>
  <si>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</si>
  <si>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</si>
  <si>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</si>
  <si>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</si>
  <si>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</si>
  <si>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</si>
  <si>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</si>
  <si>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</si>
  <si>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</si>
  <si>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</si>
  <si>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</si>
  <si>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</si>
  <si>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</si>
  <si>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</si>
  <si>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</si>
  <si>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</si>
  <si>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</si>
  <si>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</si>
  <si>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</si>
  <si>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</si>
  <si>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</si>
  <si>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</si>
  <si>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</si>
  <si>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</si>
  <si>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</si>
  <si>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</si>
  <si>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</si>
  <si>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</si>
  <si>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</si>
  <si>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</si>
  <si>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</si>
  <si>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</si>
  <si>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</si>
  <si>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</si>
  <si>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</si>
  <si>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</si>
  <si>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</si>
  <si>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</si>
  <si>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</si>
  <si>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</si>
  <si>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</si>
  <si>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</si>
  <si>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</si>
  <si>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</si>
  <si>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</si>
  <si>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</si>
  <si>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</si>
  <si>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</si>
  <si>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</si>
  <si>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</si>
  <si>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</si>
  <si>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</si>
  <si>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</si>
  <si>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</si>
  <si>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</si>
  <si>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</si>
  <si>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</si>
  <si>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</si>
  <si>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</si>
  <si>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</si>
  <si>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</si>
  <si>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</si>
  <si>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</si>
  <si>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</si>
  <si>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</si>
  <si>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</si>
  <si>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</si>
  <si>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</si>
  <si>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</si>
  <si>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</si>
  <si>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</si>
  <si>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</si>
  <si>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</si>
  <si>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</si>
  <si>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</si>
  <si>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</si>
  <si>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</si>
  <si>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</si>
  <si>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</si>
  <si>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</si>
  <si>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</si>
  <si>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</si>
  <si>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</si>
  <si>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</si>
  <si>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</si>
  <si>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</si>
  <si>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</si>
  <si>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</si>
  <si>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</si>
  <si>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</si>
  <si>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</si>
  <si>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</si>
  <si>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</si>
  <si>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</si>
  <si>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</si>
  <si>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</si>
  <si>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</si>
  <si>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</si>
  <si>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</si>
  <si>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</si>
  <si>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</si>
  <si>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</si>
  <si>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</si>
  <si>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</si>
  <si>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</si>
  <si>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</si>
  <si>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</si>
  <si>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</si>
  <si>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</si>
  <si>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</si>
  <si>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</si>
  <si>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</si>
  <si>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</si>
  <si>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</si>
  <si>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</si>
  <si>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</si>
  <si>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</si>
  <si>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</si>
  <si>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</si>
  <si>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</si>
  <si>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</si>
  <si>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</si>
  <si>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</si>
  <si>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</si>
  <si>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</si>
  <si>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</si>
  <si>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</si>
  <si>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</si>
  <si>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</si>
  <si>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</si>
  <si>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</si>
  <si>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</si>
  <si>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</si>
  <si>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</si>
  <si>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</si>
  <si>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</si>
  <si>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</si>
  <si>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</si>
  <si>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</si>
  <si>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</si>
  <si>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</si>
  <si>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</si>
  <si>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</si>
  <si>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</si>
  <si>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</si>
  <si>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</si>
  <si>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</si>
  <si>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</si>
  <si>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</si>
  <si>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</si>
  <si>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</si>
  <si>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</si>
  <si>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</si>
  <si>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</si>
  <si>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</si>
  <si>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</si>
  <si>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</si>
  <si>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</si>
  <si>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</si>
  <si>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</si>
  <si>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</si>
  <si>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</si>
  <si>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</si>
  <si>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</si>
  <si>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</si>
  <si>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</si>
  <si>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</si>
  <si>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</si>
  <si>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</si>
  <si>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</si>
  <si>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</si>
  <si>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</si>
  <si>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</si>
  <si>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</si>
  <si>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</si>
  <si>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</si>
  <si>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</si>
  <si>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</si>
  <si>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</si>
  <si>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</si>
  <si>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</si>
  <si>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</si>
  <si>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</si>
  <si>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</si>
  <si>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</si>
  <si>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</si>
  <si>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</si>
  <si>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</si>
  <si>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</si>
  <si>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</si>
  <si>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</si>
  <si>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</si>
  <si>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</si>
  <si>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</si>
  <si>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</si>
  <si>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</si>
  <si>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</si>
  <si>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</si>
  <si>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</si>
  <si>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</si>
  <si>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</si>
  <si>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</si>
  <si>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</si>
  <si>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</si>
  <si>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</si>
  <si>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</si>
  <si>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</si>
  <si>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</si>
  <si>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</si>
  <si>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</si>
  <si>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</si>
  <si>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</si>
  <si>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</si>
  <si>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</si>
  <si>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</si>
  <si>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</si>
  <si>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</si>
  <si>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</si>
  <si>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</si>
  <si>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</si>
  <si>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</si>
  <si>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</si>
  <si>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</si>
  <si>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</si>
  <si>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</si>
  <si>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</si>
  <si>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</si>
  <si>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</si>
  <si>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</si>
  <si>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</si>
  <si>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</si>
  <si>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</si>
  <si>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</si>
  <si>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</si>
  <si>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</si>
  <si>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</si>
  <si>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</si>
  <si>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</si>
  <si>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</si>
  <si>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</si>
  <si>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</si>
  <si>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</si>
  <si>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</si>
  <si>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</si>
  <si>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</si>
  <si>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</si>
  <si>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</si>
  <si>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</si>
  <si>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</si>
  <si>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</si>
  <si>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</si>
  <si>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</si>
  <si>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</si>
  <si>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</si>
  <si>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</si>
  <si>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</si>
  <si>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</si>
  <si>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</si>
  <si>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</si>
  <si>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</si>
  <si>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</si>
  <si>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</si>
  <si>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</si>
  <si>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</si>
  <si>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</si>
  <si>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</si>
  <si>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</si>
  <si>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</si>
  <si>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</si>
  <si>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</si>
  <si>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</si>
  <si>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</si>
  <si>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</si>
  <si>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</si>
  <si>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</si>
  <si>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</si>
  <si>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</si>
  <si>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</si>
  <si>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</si>
  <si>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</si>
  <si>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</si>
  <si>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</si>
  <si>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</si>
  <si>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</si>
  <si>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</si>
  <si>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</si>
  <si>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</si>
  <si>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</si>
  <si>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</si>
  <si>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</si>
  <si>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</si>
  <si>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</si>
  <si>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</si>
  <si>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</si>
  <si>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</si>
  <si>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</si>
  <si>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</si>
  <si>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</si>
  <si>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</si>
  <si>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</si>
  <si>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</si>
  <si>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</si>
  <si>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</si>
  <si>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</si>
  <si>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</si>
  <si>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</si>
  <si>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</si>
  <si>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</si>
  <si>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</si>
  <si>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</si>
  <si>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</si>
  <si>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</si>
  <si>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</si>
  <si>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</si>
  <si>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</si>
  <si>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</si>
  <si>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</si>
  <si>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</si>
  <si>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</si>
  <si>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</si>
  <si>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</si>
  <si>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</si>
  <si>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</si>
  <si>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</si>
  <si>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</si>
  <si>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</si>
  <si>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</si>
  <si>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</si>
  <si>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</si>
  <si>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</si>
  <si>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</si>
  <si>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</si>
  <si>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</si>
  <si>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</si>
  <si>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</si>
  <si>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</si>
  <si>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</si>
  <si>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</si>
  <si>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</si>
  <si>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</si>
  <si>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</si>
  <si>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</si>
  <si>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</si>
  <si>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</si>
  <si>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</si>
  <si>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</si>
  <si>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</si>
  <si>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</si>
  <si>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</si>
  <si>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</si>
  <si>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</si>
  <si>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</si>
  <si>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</si>
  <si>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</si>
  <si>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</si>
  <si>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</si>
  <si>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</si>
  <si>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</si>
  <si>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</si>
  <si>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</si>
  <si>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</si>
  <si>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</si>
  <si>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</si>
  <si>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</si>
  <si>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</si>
  <si>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</si>
  <si>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</si>
  <si>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</si>
  <si>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</si>
  <si>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</si>
  <si>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</si>
  <si>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</si>
  <si>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</si>
  <si>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</si>
  <si>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</si>
  <si>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</si>
  <si>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</si>
  <si>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</si>
  <si>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</si>
  <si>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</si>
  <si>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</si>
  <si>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</si>
  <si>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</si>
  <si>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</si>
  <si>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</si>
  <si>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</si>
  <si>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</si>
  <si>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</si>
  <si>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</si>
  <si>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</si>
  <si>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12/28/2022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</si>
  <si>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</si>
  <si>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</si>
  <si>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</si>
  <si>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Total number</t>
  </si>
  <si>
    <t>DATE:12/28/2022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</si>
  <si>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</si>
  <si>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</si>
  <si>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</si>
  <si>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</si>
  <si>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</si>
  <si>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28, 2022</t>
  </si>
  <si>
    <t>12.28.2022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</si>
  <si>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</si>
  <si>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</si>
  <si>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</si>
  <si>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</si>
  <si>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</si>
  <si>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</si>
  <si>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</si>
  <si>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</si>
  <si>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12/28/2022</t>
  </si>
  <si>
    <t>DATE: Dec 28, 2022</t>
  </si>
  <si>
    <t>Essex County</t>
  </si>
  <si>
    <t>DATE:  Dec 28, 2022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</si>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</sst>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1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28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92BA-F402-45E4-AE4F-4E07A742F05D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472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470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A6C9-C917-4ED9-8A14-BA1E67AFD978}">
  <dimension ref="A1:B457"/>
  <sheetViews>
    <sheetView topLeftCell="A411" workbookViewId="0">
      <selection activeCell="B437" sqref="B437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424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>
        <v>28</v>
      </c>
    </row>
    <row r="5" spans="1:2" ht="15.75" thickBot="1">
      <c r="A5" s="19" t="s">
        <v>0</v>
      </c>
    </row>
    <row r="6" spans="1:2">
      <c r="A6" s="3" t="s">
        <v>1</v>
      </c>
      <c r="B6" s="30">
        <v>15</v>
      </c>
    </row>
    <row r="7" spans="1:2">
      <c r="A7" s="1" t="s">
        <v>2</v>
      </c>
      <c r="B7" s="30">
        <v>13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27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476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28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476</v>
      </c>
    </row>
    <row r="26" spans="1:2">
      <c r="A26" s="1" t="s">
        <v>394</v>
      </c>
      <c r="B26" s="30">
        <v>27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28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>
        <v>8</v>
      </c>
    </row>
    <row r="34" spans="1:2">
      <c r="A34" s="7" t="s">
        <v>366</v>
      </c>
      <c r="B34" s="30">
        <v>13</v>
      </c>
    </row>
    <row r="35" spans="1:2">
      <c r="A35" s="7" t="s">
        <v>367</v>
      </c>
      <c r="B35" s="30" t="s">
        <v>476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  <c r="B37" s="30" t="s">
        <v>476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>
        <v>28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28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28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>
        <v>28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>
        <v>28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>
        <v>28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21</v>
      </c>
    </row>
    <row r="435" spans="1:2">
      <c r="A435" s="12" t="s">
        <v>423</v>
      </c>
    </row>
    <row r="436" spans="1:2">
      <c r="A436" s="12" t="s">
        <v>405</v>
      </c>
      <c r="B436" s="30" t="s">
        <v>476</v>
      </c>
    </row>
    <row r="437" spans="1:2">
      <c r="A437" s="12" t="s">
        <v>406</v>
      </c>
      <c r="B437" s="30">
        <v>5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F3FC-6361-42BD-BDFD-41D029171616}">
  <dimension ref="A1:B455"/>
  <sheetViews>
    <sheetView topLeftCell="A39" workbookViewId="0">
      <selection activeCell="B437" sqref="B437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468</v>
      </c>
      <c r="B1" s="25" t="s">
        <v>408</v>
      </c>
    </row>
    <row r="2" spans="1:2" ht="15.75" thickBot="1">
      <c r="A2" s="24" t="s">
        <v>467</v>
      </c>
      <c r="B2" s="27" t="s">
        <v>407</v>
      </c>
    </row>
    <row r="3" spans="1:2" ht="15.75" thickBot="1">
      <c r="A3" s="18" t="s">
        <v>10</v>
      </c>
      <c r="B3" s="30">
        <v>13</v>
      </c>
    </row>
    <row r="5" spans="1:2" ht="15.7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  <c r="B7" s="30" t="s">
        <v>476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>
        <v>13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6</v>
      </c>
    </row>
    <row r="15" spans="1:2">
      <c r="A15" s="1" t="s">
        <v>6</v>
      </c>
      <c r="B15" s="30" t="s">
        <v>476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>
        <v>5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>
        <v>13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5</v>
      </c>
    </row>
    <row r="26" spans="1:2">
      <c r="A26" s="1" t="s">
        <v>394</v>
      </c>
      <c r="B26" s="30">
        <v>8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>
        <v>13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>
        <v>6</v>
      </c>
    </row>
    <row r="35" spans="1:2">
      <c r="A35" s="7" t="s">
        <v>367</v>
      </c>
      <c r="B35" s="30" t="s">
        <v>476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  <c r="B37" s="30" t="s">
        <v>476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>
        <v>13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12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476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13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>
        <v>11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2">
      <c r="A321" s="1" t="s">
        <v>256</v>
      </c>
    </row>
    <row r="322" spans="1:2">
      <c r="A322" s="1" t="s">
        <v>257</v>
      </c>
    </row>
    <row r="323" spans="1:2">
      <c r="A323" s="1" t="s">
        <v>258</v>
      </c>
    </row>
    <row r="324" spans="1:2">
      <c r="A324" s="1" t="s">
        <v>259</v>
      </c>
    </row>
    <row r="325" spans="1:2">
      <c r="A325" s="1" t="s">
        <v>260</v>
      </c>
    </row>
    <row r="326" spans="1:2">
      <c r="A326" s="1" t="s">
        <v>261</v>
      </c>
    </row>
    <row r="327" spans="1:2">
      <c r="A327" s="1" t="s">
        <v>262</v>
      </c>
    </row>
    <row r="328" spans="1:2">
      <c r="A328" s="1" t="s">
        <v>263</v>
      </c>
    </row>
    <row r="329" spans="1:2">
      <c r="A329" s="1" t="s">
        <v>264</v>
      </c>
    </row>
    <row r="330" spans="1:2">
      <c r="A330" s="1" t="s">
        <v>265</v>
      </c>
    </row>
    <row r="331" spans="1:2">
      <c r="A331" s="1" t="s">
        <v>266</v>
      </c>
    </row>
    <row r="332" spans="1:2">
      <c r="A332" s="1" t="s">
        <v>267</v>
      </c>
    </row>
    <row r="333" spans="1:2">
      <c r="A333" s="1" t="s">
        <v>268</v>
      </c>
    </row>
    <row r="334" spans="1:2">
      <c r="A334" s="1" t="s">
        <v>269</v>
      </c>
    </row>
    <row r="335" spans="1:2">
      <c r="A335" s="1" t="s">
        <v>270</v>
      </c>
      <c r="B335" s="30" t="s">
        <v>476</v>
      </c>
    </row>
    <row r="336" spans="1:2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>
        <v>13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12</v>
      </c>
    </row>
    <row r="433" spans="1:2">
      <c r="A433" s="12" t="s">
        <v>401</v>
      </c>
      <c r="B433" s="30" t="s">
        <v>476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A828-9CD9-49BC-A53F-C0D3B041D10F}">
  <dimension ref="A1:B455"/>
  <sheetViews>
    <sheetView topLeftCell="A411" workbookViewId="0">
      <selection activeCell="B437" sqref="B437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468</v>
      </c>
      <c r="B1" s="25" t="s">
        <v>409</v>
      </c>
    </row>
    <row r="2" spans="1:2" ht="15.75" thickBot="1">
      <c r="A2" s="24" t="s">
        <v>467</v>
      </c>
      <c r="B2" s="27" t="s">
        <v>410</v>
      </c>
    </row>
    <row r="3" spans="1:2" ht="15.75" thickBot="1">
      <c r="A3" s="18" t="s">
        <v>10</v>
      </c>
      <c r="B3" s="30">
        <v>5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 t="s">
        <v>476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476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476</v>
      </c>
    </row>
    <row r="26" spans="1:2">
      <c r="A26" s="1" t="s">
        <v>394</v>
      </c>
      <c r="B26" s="30" t="s">
        <v>476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476</v>
      </c>
    </row>
    <row r="34" spans="1:2">
      <c r="A34" s="7" t="s">
        <v>366</v>
      </c>
      <c r="B34" s="30" t="s">
        <v>476</v>
      </c>
    </row>
    <row r="35" spans="1:2">
      <c r="A35" s="7" t="s">
        <v>367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>
        <v>5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5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>
        <v>5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>
        <v>5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>
        <v>5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476</v>
      </c>
    </row>
    <row r="435" spans="1:2">
      <c r="A435" s="12" t="s">
        <v>423</v>
      </c>
    </row>
    <row r="436" spans="1:2">
      <c r="A436" s="12" t="s">
        <v>433</v>
      </c>
      <c r="B436" s="30" t="s">
        <v>476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EF0C-AE61-4C4B-964D-ACE80CBF0286}">
  <dimension ref="A1:B434"/>
  <sheetViews>
    <sheetView workbookViewId="0">
      <selection activeCell="B437" sqref="B437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468</v>
      </c>
      <c r="B1" s="33" t="s">
        <v>416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5E4DB-C08F-47E7-8488-BFC2FE30E1E4}">
  <dimension ref="A1:B437"/>
  <sheetViews>
    <sheetView workbookViewId="0">
      <selection activeCell="B437" sqref="B437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468</v>
      </c>
      <c r="B1" s="33" t="s">
        <v>437</v>
      </c>
    </row>
    <row r="2" spans="1:2">
      <c r="A2" s="24" t="s">
        <v>469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C831-BE05-4E23-AAFB-48C4F7660521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468</v>
      </c>
      <c r="B1" s="34" t="s">
        <v>418</v>
      </c>
    </row>
    <row r="2" spans="1:2" ht="15.75" thickBot="1">
      <c r="A2" s="24" t="s">
        <v>467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010C9-58CD-4C73-9ED4-CAFF6B402010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468</v>
      </c>
      <c r="B1" s="25" t="s">
        <v>419</v>
      </c>
    </row>
    <row r="2" spans="1:2" ht="15.75" thickBot="1">
      <c r="A2" s="24" t="s">
        <v>467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3F35-74AA-482C-A408-D094CDE251B6}">
  <dimension ref="A1:B456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44923</v>
      </c>
      <c r="B2" s="27" t="s">
        <v>411</v>
      </c>
    </row>
    <row r="3" spans="1:2" ht="15.75" thickBot="1">
      <c r="A3" s="18" t="s">
        <v>10</v>
      </c>
      <c r="B3" s="23" t="s">
        <v>476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476</v>
      </c>
    </row>
    <row r="7" spans="1:2">
      <c r="A7" s="1" t="s">
        <v>2</v>
      </c>
      <c r="B7" s="23" t="s">
        <v>476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476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476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476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476</v>
      </c>
    </row>
    <row r="27" spans="1:2">
      <c r="A27" s="1" t="s">
        <v>3</v>
      </c>
      <c r="B27" s="23" t="s">
        <v>476</v>
      </c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476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476</v>
      </c>
    </row>
    <row r="35" spans="1:2" ht="14.45" customHeight="1">
      <c r="A35" s="7" t="s">
        <v>367</v>
      </c>
      <c r="B35" s="23"/>
    </row>
    <row r="36" spans="1:2">
      <c r="A36" s="7" t="s">
        <v>368</v>
      </c>
      <c r="B36" s="23" t="s">
        <v>476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476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476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460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460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476</v>
      </c>
    </row>
    <row r="434" spans="1:2">
      <c r="A434" s="12" t="s">
        <v>401</v>
      </c>
      <c r="B434" s="23" t="s">
        <v>476</v>
      </c>
    </row>
    <row r="435" spans="1:2">
      <c r="A435" s="12" t="s">
        <v>373</v>
      </c>
      <c r="B435" s="23" t="s">
        <v>476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94487-6DDE-4651-8FE3-C54E97AD17C0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453</v>
      </c>
    </row>
    <row r="2" spans="1:2" ht="15.75" thickBot="1">
      <c r="A2" s="76">
        <v>44923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460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BA00-EACD-4562-AA14-62D3A3BF5E89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451</v>
      </c>
    </row>
    <row r="2" spans="1:2" ht="16.5" thickBot="1">
      <c r="A2" s="102">
        <v>44923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465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464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464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373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71079-A2DE-4134-89C9-D67866CA3ED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472</v>
      </c>
      <c r="B1" s="2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473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200D-13A1-484D-9DA1-B45ED46C0C6C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454</v>
      </c>
    </row>
    <row r="2" spans="1:2" ht="15.75" thickBot="1">
      <c r="A2" s="76">
        <v>44923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464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430B-C953-4B87-98CE-26D55B7A268C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44923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0A210-2752-4B18-90CD-5D80E3E6BA35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6037-55E8-4860-877E-4903A70935FA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455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C2D4-6579-49D0-B12E-D742627D87F1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44918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7AF59-C156-49DE-9234-8A71B844DCD1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459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18</v>
      </c>
    </row>
    <row r="5" spans="1:2" ht="15.75" thickBot="1">
      <c r="A5" s="19" t="s">
        <v>0</v>
      </c>
    </row>
    <row r="6" spans="1:2">
      <c r="A6" s="3" t="s">
        <v>1</v>
      </c>
      <c r="B6" s="30">
        <v>8</v>
      </c>
    </row>
    <row r="7" spans="1:2">
      <c r="A7" s="1" t="s">
        <v>2</v>
      </c>
      <c r="B7" s="30">
        <v>10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18</v>
      </c>
    </row>
    <row r="13" spans="1:2">
      <c r="A13" s="38" t="s">
        <v>4</v>
      </c>
    </row>
    <row r="14" spans="1:2">
      <c r="A14" s="42" t="s">
        <v>5</v>
      </c>
      <c r="B14" s="30">
        <v>15</v>
      </c>
    </row>
    <row r="15" spans="1:2">
      <c r="A15" s="42" t="s">
        <v>6</v>
      </c>
      <c r="B15" s="30" t="s">
        <v>476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18</v>
      </c>
    </row>
    <row r="24" spans="1:2">
      <c r="A24" s="38" t="s">
        <v>392</v>
      </c>
    </row>
    <row r="25" spans="1:2">
      <c r="A25" s="42" t="s">
        <v>393</v>
      </c>
      <c r="B25" s="30">
        <v>7</v>
      </c>
    </row>
    <row r="26" spans="1:2">
      <c r="A26" s="42" t="s">
        <v>394</v>
      </c>
      <c r="B26" s="30">
        <v>11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18</v>
      </c>
    </row>
    <row r="31" spans="1:2">
      <c r="A31" s="38" t="s">
        <v>363</v>
      </c>
    </row>
    <row r="32" spans="1:2">
      <c r="A32" s="42" t="s">
        <v>364</v>
      </c>
      <c r="B32" s="30" t="s">
        <v>476</v>
      </c>
    </row>
    <row r="33" spans="1:2">
      <c r="A33" s="42" t="s">
        <v>365</v>
      </c>
      <c r="B33" s="30">
        <v>7</v>
      </c>
    </row>
    <row r="34" spans="1:2">
      <c r="A34" s="42" t="s">
        <v>366</v>
      </c>
      <c r="B34" s="30" t="s">
        <v>476</v>
      </c>
    </row>
    <row r="35" spans="1:2" ht="14.45" customHeight="1">
      <c r="A35" s="42" t="s">
        <v>367</v>
      </c>
      <c r="B35" s="30">
        <v>5</v>
      </c>
    </row>
    <row r="36" spans="1:2">
      <c r="A36" s="42" t="s">
        <v>368</v>
      </c>
    </row>
    <row r="37" spans="1:2">
      <c r="A37" s="42" t="s">
        <v>369</v>
      </c>
      <c r="B37" s="30" t="s">
        <v>476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18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17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476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18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18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18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>
        <v>9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8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2">
      <c r="A353" s="1" t="s">
        <v>285</v>
      </c>
    </row>
    <row r="354" spans="1:2">
      <c r="A354" s="1" t="s">
        <v>286</v>
      </c>
    </row>
    <row r="355" spans="1:2">
      <c r="A355" s="1" t="s">
        <v>287</v>
      </c>
    </row>
    <row r="356" spans="1:2">
      <c r="A356" s="1" t="s">
        <v>288</v>
      </c>
    </row>
    <row r="357" spans="1:2">
      <c r="A357" s="1" t="s">
        <v>289</v>
      </c>
    </row>
    <row r="358" spans="1:2">
      <c r="A358" s="1" t="s">
        <v>290</v>
      </c>
    </row>
    <row r="359" spans="1:2">
      <c r="A359" s="1" t="s">
        <v>291</v>
      </c>
    </row>
    <row r="360" spans="1:2">
      <c r="A360" s="1" t="s">
        <v>292</v>
      </c>
      <c r="B360" s="30" t="s">
        <v>476</v>
      </c>
    </row>
    <row r="361" spans="1:2">
      <c r="A361" s="1" t="s">
        <v>293</v>
      </c>
    </row>
    <row r="362" spans="1:2">
      <c r="A362" s="1" t="s">
        <v>294</v>
      </c>
    </row>
    <row r="363" spans="1:2">
      <c r="A363" s="1" t="s">
        <v>295</v>
      </c>
    </row>
    <row r="364" spans="1:2">
      <c r="A364" s="1" t="s">
        <v>296</v>
      </c>
    </row>
    <row r="365" spans="1:2">
      <c r="A365" s="1" t="s">
        <v>297</v>
      </c>
    </row>
    <row r="366" spans="1:2">
      <c r="A366" s="1" t="s">
        <v>298</v>
      </c>
    </row>
    <row r="367" spans="1:2">
      <c r="A367" s="1" t="s">
        <v>299</v>
      </c>
    </row>
    <row r="368" spans="1:2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18</v>
      </c>
    </row>
    <row r="434" spans="1:2">
      <c r="A434" s="69" t="s">
        <v>391</v>
      </c>
    </row>
    <row r="435" spans="1:2">
      <c r="A435" s="42" t="s">
        <v>400</v>
      </c>
      <c r="B435" s="30">
        <v>17</v>
      </c>
    </row>
    <row r="436" spans="1:2">
      <c r="A436" s="42" t="s">
        <v>401</v>
      </c>
      <c r="B436" s="30" t="s">
        <v>476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8C3C-6D5D-4257-B71D-6974F0C20716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459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2DAD-8E4F-4F67-BD22-9AB7590AF537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459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C704-8BCA-4B0E-8340-1617CCEBA0A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459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C2BBC-30D9-4757-8ABA-3418EC297632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0BDF2-21FA-4F6E-95B9-AB5A7EEAF1C9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472</v>
      </c>
      <c r="B1" s="23" t="s">
        <v>451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3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2E50-A5FA-474E-9033-3FA00492438D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459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1E332-0C89-446D-9812-8C7203732D6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459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5135-E184-4F3A-8C05-1916A4C13E1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459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69506-0845-4ED9-AEF2-2F6B5DCC6336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457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3C39-E529-4F36-8595-35C2863CDF3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458</v>
      </c>
      <c r="B1" s="25" t="s">
        <v>424</v>
      </c>
    </row>
    <row r="2" spans="1:2" ht="15.75" thickBot="1">
      <c r="A2" s="24" t="str">
        <f>'HAMPSHIRE Tested Inmates'!A2</f>
        <v>12.28.2022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4AF2-779D-452A-A7A0-E85B1DC78635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458</v>
      </c>
      <c r="B1" s="25" t="s">
        <v>408</v>
      </c>
    </row>
    <row r="2" spans="1:2" ht="15.75" thickBot="1">
      <c r="A2" s="24" t="str">
        <f>'HAMPSHIRE Tested Inmates'!A2</f>
        <v>12.28.2022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7A0D-83E8-44C1-8C5C-974EB277C885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458</v>
      </c>
      <c r="B1" s="25" t="s">
        <v>409</v>
      </c>
    </row>
    <row r="2" spans="1:2" ht="15.75" thickBot="1">
      <c r="A2" s="24" t="str">
        <f>'HAMPSHIRE Tested Inmates'!A2</f>
        <v>12.28.2022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251A3-CDDA-46DA-9C7B-D5206A7721C1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24" t="str">
        <f>'HAMPSHIRE Tested Inmates'!A2</f>
        <v>12.28.2022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A5E53-633A-4B49-9514-1AD5E9308F04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458</v>
      </c>
      <c r="B1" s="33" t="s">
        <v>437</v>
      </c>
    </row>
    <row r="2" spans="1:2">
      <c r="A2" s="24" t="str">
        <f>'HAMPSHIRE Tested Inmates'!A2</f>
        <v>12.28.2022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8C6D4-8561-4ECE-9817-2AE6EC12F5AC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458</v>
      </c>
      <c r="B1" s="34" t="s">
        <v>418</v>
      </c>
    </row>
    <row r="2" spans="1:2" ht="15.75" thickBot="1">
      <c r="A2" s="24" t="str">
        <f>'HAMPSHIRE Tested Inmates'!A2</f>
        <v>12.28.2022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09563-73C5-4135-950D-D081C7EA973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472</v>
      </c>
      <c r="B1" s="63" t="s">
        <v>454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475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474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7464-022C-475C-8FBE-36A9FFF01113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458</v>
      </c>
      <c r="B1" s="33" t="s">
        <v>419</v>
      </c>
    </row>
    <row r="2" spans="1:2" ht="15.75" thickBot="1">
      <c r="A2" s="24" t="str">
        <f>'HAMPSHIRE Tested Inmates'!A2</f>
        <v>12.28.2022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EE011-F1D5-40E2-971C-6AF64A5199E9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 s="30">
        <v>10</v>
      </c>
    </row>
    <row r="5" spans="1:2" ht="15.75" thickBot="1">
      <c r="A5" s="19" t="s">
        <v>0</v>
      </c>
    </row>
    <row r="6" spans="1:2">
      <c r="A6" s="3" t="s">
        <v>1</v>
      </c>
      <c r="B6" s="30">
        <v>10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10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 t="s">
        <v>476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5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5</v>
      </c>
    </row>
    <row r="26" spans="1:2">
      <c r="A26" s="1" t="s">
        <v>394</v>
      </c>
      <c r="B26" s="30">
        <v>5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10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476</v>
      </c>
    </row>
    <row r="34" spans="1:2">
      <c r="A34" s="7" t="s">
        <v>366</v>
      </c>
      <c r="B34" s="30">
        <v>6</v>
      </c>
    </row>
    <row r="35" spans="1:2" ht="14.45" customHeight="1">
      <c r="A35" s="7" t="s">
        <v>367</v>
      </c>
      <c r="B35" s="30" t="s">
        <v>476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6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10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f>SUM(B48:B59)</f>
        <v>10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10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10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10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10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743AB-FE90-4856-B416-092F67ACEED7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8821-0702-4DE0-A066-A1A2431EE73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456</v>
      </c>
      <c r="B2" s="27" t="s">
        <v>407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476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476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476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 t="s">
        <v>476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3DED-C742-4F7F-9434-A0FD232E74B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456</v>
      </c>
      <c r="B2" s="27" t="s">
        <v>410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 t="s">
        <v>476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476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476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476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C3BD8-76B3-48C8-AC35-EEAD007F1A1E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7B88-C2B2-4A71-A4F4-E9C863251CD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3E914-4BDE-4887-86A0-BC07CA5CBEB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456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2FD87-CD81-4562-8F2F-727DD4E56B73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456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510B-B4EF-4CAA-96CA-46AA8042FF33}">
  <dimension ref="A1:B457"/>
  <sheetViews>
    <sheetView topLeftCell="A424" zoomScale="130" zoomScaleNormal="13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 t="s">
        <v>476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476</v>
      </c>
    </row>
    <row r="15" spans="1:2">
      <c r="A15" s="1" t="s">
        <v>6</v>
      </c>
      <c r="B15" t="s">
        <v>476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 t="s">
        <v>476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 t="s">
        <v>476</v>
      </c>
    </row>
    <row r="34" spans="1:2">
      <c r="A34" s="7" t="s">
        <v>366</v>
      </c>
      <c r="B34" t="s">
        <v>476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476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t="s">
        <v>476</v>
      </c>
    </row>
    <row r="435" spans="1:2">
      <c r="A435" s="12" t="s">
        <v>401</v>
      </c>
      <c r="B435" t="s">
        <v>476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6258-4C19-4019-B662-0360C99B397D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472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F66C-F85F-4BA2-A1CA-C2B349E76267}">
  <dimension ref="A1:B457"/>
  <sheetViews>
    <sheetView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452</v>
      </c>
      <c r="B1" s="23" t="s">
        <v>453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EFE8-66B1-486D-AD7D-A1AAEA86D9D1}">
  <dimension ref="A1:B453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452</v>
      </c>
      <c r="B1" s="23" t="s">
        <v>451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EF5F4-9199-4A49-894A-911AAFD44AFA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452</v>
      </c>
      <c r="B1" s="63" t="s">
        <v>454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74A4-1C1A-4ED5-B27D-9644775535BA}">
  <dimension ref="A1:B451"/>
  <sheetViews>
    <sheetView workbookViewId="0">
      <selection activeCell="B434" sqref="B434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452</v>
      </c>
      <c r="B1" s="64" t="s">
        <v>416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4652A-2E14-409E-8D77-2AB2057322DF}">
  <dimension ref="A1:B440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452</v>
      </c>
      <c r="B1" s="64" t="s">
        <v>437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F3E9B-E624-449F-9E57-233881ADC1BF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452</v>
      </c>
      <c r="B1" s="65" t="s">
        <v>455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4B97-B054-4BBA-A865-38B070A54868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452</v>
      </c>
      <c r="B1" s="66" t="s">
        <v>419</v>
      </c>
    </row>
    <row r="2" spans="1:2" ht="15.75" thickBot="1">
      <c r="A2" s="24" t="s">
        <v>450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0097-ADCE-4B6F-AAB7-03D81C544219}">
  <dimension ref="A1:C453"/>
  <sheetViews>
    <sheetView workbookViewId="0">
      <selection activeCell="I433" sqref="I433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44923</v>
      </c>
      <c r="B2" s="51" t="s">
        <v>411</v>
      </c>
    </row>
    <row r="3" spans="1:2">
      <c r="A3" s="38" t="s">
        <v>10</v>
      </c>
      <c r="B3" s="41" t="s">
        <v>476</v>
      </c>
    </row>
    <row r="5" spans="1:2">
      <c r="A5" s="38" t="s">
        <v>0</v>
      </c>
    </row>
    <row r="6" spans="1:2">
      <c r="A6" s="42" t="s">
        <v>1</v>
      </c>
      <c r="B6" s="50" t="str">
        <f>B3</f>
        <v>&lt;5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476</v>
      </c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476</v>
      </c>
    </row>
    <row r="26" spans="1:2">
      <c r="A26" s="42" t="s">
        <v>394</v>
      </c>
      <c r="B26" s="41" t="s">
        <v>476</v>
      </c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 t="s">
        <v>476</v>
      </c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 t="s">
        <v>476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476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 t="s">
        <v>476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 t="str">
        <f>B3</f>
        <v>&lt;5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B3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 t="s">
        <v>476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E5FCB-54FD-4ADF-9F88-9FE2C3DCBF46}">
  <dimension ref="A1:B459"/>
  <sheetViews>
    <sheetView workbookViewId="0">
      <selection activeCell="I433" sqref="I433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44923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76CD-BF7D-454E-AD94-0E5B14DC0D74}">
  <dimension ref="A1:B435"/>
  <sheetViews>
    <sheetView workbookViewId="0">
      <selection activeCell="I433" sqref="I433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44923</v>
      </c>
      <c r="B2" s="27" t="s">
        <v>407</v>
      </c>
    </row>
    <row r="3" spans="1:2">
      <c r="A3" s="38" t="s">
        <v>449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05EB-30A7-4CC2-AB82-59CF902BAB0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472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4D88F-30B1-454A-A623-11B5A2F313B8}">
  <dimension ref="A1:B438"/>
  <sheetViews>
    <sheetView zoomScaleNormal="100" workbookViewId="0">
      <selection activeCell="I433" sqref="I433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44923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4374D-8541-4605-ACCF-C4A53937D7BD}">
  <dimension ref="A1:B434"/>
  <sheetViews>
    <sheetView workbookViewId="0">
      <selection activeCell="I433" sqref="I433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44923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60AA5-0EAF-45C8-A2D1-38F001D7372D}">
  <dimension ref="A1:B437"/>
  <sheetViews>
    <sheetView workbookViewId="0">
      <selection activeCell="I433" sqref="I433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44923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6AC7-5C6A-4840-B666-D2957967EEF3}">
  <dimension ref="A1:B435"/>
  <sheetViews>
    <sheetView workbookViewId="0">
      <selection activeCell="I433" sqref="I433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44923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E1F1-4607-4460-B4E1-515056FC87B2}">
  <dimension ref="A1:C438"/>
  <sheetViews>
    <sheetView workbookViewId="0">
      <selection activeCell="I433" sqref="I433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44923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 t="s">
        <v>476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 t="s">
        <v>476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  <c r="B20" s="30" t="s">
        <v>476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476</v>
      </c>
    </row>
    <row r="26" spans="1:2">
      <c r="A26" s="1" t="s">
        <v>394</v>
      </c>
      <c r="B26" s="30" t="s">
        <v>476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476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476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476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476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476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476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476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  <c r="B20" s="30" t="s">
        <v>476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476</v>
      </c>
    </row>
    <row r="26" spans="1:2">
      <c r="A26" s="1" t="s">
        <v>394</v>
      </c>
      <c r="B26" s="30" t="s">
        <v>476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476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476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476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5" t="s">
        <v>113</v>
      </c>
    </row>
    <row r="68" spans="1:2">
      <c r="A68" s="5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>
      <c r="A74" s="21" t="s">
        <v>398</v>
      </c>
      <c r="B74" s="30" t="s">
        <v>476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476</v>
      </c>
    </row>
    <row r="77" spans="1:2">
      <c r="A77" s="20" t="s">
        <v>430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476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2">
      <c r="A417" s="1" t="s">
        <v>351</v>
      </c>
    </row>
    <row r="418" spans="1:2">
      <c r="A418" s="1" t="s">
        <v>352</v>
      </c>
    </row>
    <row r="419" spans="1:2">
      <c r="A419" s="1" t="s">
        <v>353</v>
      </c>
    </row>
    <row r="420" spans="1:2">
      <c r="A420" s="1" t="s">
        <v>354</v>
      </c>
    </row>
    <row r="421" spans="1:2">
      <c r="A421" s="1" t="s">
        <v>355</v>
      </c>
    </row>
    <row r="422" spans="1:2">
      <c r="A422" s="1" t="s">
        <v>356</v>
      </c>
    </row>
    <row r="423" spans="1:2">
      <c r="A423" s="1" t="s">
        <v>357</v>
      </c>
    </row>
    <row r="424" spans="1:2">
      <c r="A424" s="1" t="s">
        <v>358</v>
      </c>
    </row>
    <row r="425" spans="1:2">
      <c r="A425" s="1" t="s">
        <v>359</v>
      </c>
    </row>
    <row r="426" spans="1:2">
      <c r="A426" s="1" t="s">
        <v>360</v>
      </c>
    </row>
    <row r="427" spans="1:2">
      <c r="A427" s="1" t="s">
        <v>361</v>
      </c>
    </row>
    <row r="428" spans="1:2">
      <c r="A428" s="1" t="s">
        <v>362</v>
      </c>
    </row>
    <row r="429" spans="1:2">
      <c r="A429" s="1" t="s">
        <v>3</v>
      </c>
    </row>
    <row r="430" spans="1:2" ht="15.75" thickBot="1">
      <c r="A430" s="2" t="s">
        <v>373</v>
      </c>
      <c r="B430" s="30" t="s">
        <v>476</v>
      </c>
    </row>
    <row r="431" spans="1:2" ht="15.75" thickBot="1"/>
    <row r="432" spans="1:2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D68C4-B109-4CFB-928C-11F1B180771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472</v>
      </c>
      <c r="B1" s="65" t="s">
        <v>455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DF9D-AD84-405D-A1F0-6E3F52347746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472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15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14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A0727-2E42-4167-A3EB-87109C07FE45}">
  <dimension ref="A1:C452"/>
  <sheetViews>
    <sheetView topLeftCell="A402" workbookViewId="0">
      <selection activeCell="B437" sqref="B437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422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>
        <v>60</v>
      </c>
    </row>
    <row r="5" spans="1:2" ht="15.75" thickBot="1">
      <c r="A5" s="19" t="s">
        <v>0</v>
      </c>
    </row>
    <row r="6" spans="1:2">
      <c r="A6" s="3" t="s">
        <v>1</v>
      </c>
      <c r="B6" s="30">
        <v>54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60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27</v>
      </c>
    </row>
    <row r="15" spans="1:2">
      <c r="A15" s="1" t="s">
        <v>6</v>
      </c>
      <c r="B15" s="30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27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60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33</v>
      </c>
    </row>
    <row r="26" spans="1:2">
      <c r="A26" s="1" t="s">
        <v>394</v>
      </c>
      <c r="B26" s="30">
        <v>27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60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  <c r="B32" s="30" t="s">
        <v>476</v>
      </c>
    </row>
    <row r="33" spans="1:2">
      <c r="A33" s="1" t="s">
        <v>365</v>
      </c>
      <c r="B33" s="30">
        <v>17</v>
      </c>
    </row>
    <row r="34" spans="1:2">
      <c r="A34" s="1" t="s">
        <v>366</v>
      </c>
      <c r="B34" s="30">
        <v>22</v>
      </c>
    </row>
    <row r="35" spans="1:2" ht="14.45" customHeight="1">
      <c r="A35" s="1" t="s">
        <v>367</v>
      </c>
      <c r="B35" s="30">
        <v>10</v>
      </c>
    </row>
    <row r="36" spans="1:2">
      <c r="A36" s="1" t="s">
        <v>368</v>
      </c>
      <c r="B36" s="30">
        <v>8</v>
      </c>
    </row>
    <row r="37" spans="1:2">
      <c r="A37" s="1" t="s">
        <v>369</v>
      </c>
      <c r="B37" s="30" t="s">
        <v>476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60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50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>
        <v>10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60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60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60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54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2">
      <c r="A321" s="1" t="s">
        <v>255</v>
      </c>
    </row>
    <row r="322" spans="1:2">
      <c r="A322" s="1" t="s">
        <v>256</v>
      </c>
    </row>
    <row r="323" spans="1:2">
      <c r="A323" s="1" t="s">
        <v>257</v>
      </c>
    </row>
    <row r="324" spans="1:2">
      <c r="A324" s="1" t="s">
        <v>258</v>
      </c>
    </row>
    <row r="325" spans="1:2">
      <c r="A325" s="1" t="s">
        <v>259</v>
      </c>
    </row>
    <row r="326" spans="1:2">
      <c r="A326" s="1" t="s">
        <v>260</v>
      </c>
    </row>
    <row r="327" spans="1:2">
      <c r="A327" s="1" t="s">
        <v>261</v>
      </c>
    </row>
    <row r="328" spans="1:2">
      <c r="A328" s="1" t="s">
        <v>262</v>
      </c>
    </row>
    <row r="329" spans="1:2">
      <c r="A329" s="1" t="s">
        <v>263</v>
      </c>
    </row>
    <row r="330" spans="1:2">
      <c r="A330" s="1" t="s">
        <v>264</v>
      </c>
    </row>
    <row r="331" spans="1:2">
      <c r="A331" s="1" t="s">
        <v>265</v>
      </c>
    </row>
    <row r="332" spans="1:2">
      <c r="A332" s="1" t="s">
        <v>266</v>
      </c>
    </row>
    <row r="333" spans="1:2">
      <c r="A333" s="1" t="s">
        <v>267</v>
      </c>
    </row>
    <row r="334" spans="1:2">
      <c r="A334" s="1" t="s">
        <v>268</v>
      </c>
    </row>
    <row r="335" spans="1:2">
      <c r="A335" s="1" t="s">
        <v>269</v>
      </c>
    </row>
    <row r="336" spans="1:2">
      <c r="A336" s="1" t="s">
        <v>270</v>
      </c>
      <c r="B336" s="30">
        <v>6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60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46</v>
      </c>
    </row>
    <row r="434" spans="1:2">
      <c r="A434" s="12" t="s">
        <v>401</v>
      </c>
      <c r="B434" s="30">
        <v>14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2</vt:i4>
      </vt:variant>
    </vt:vector>
  </HeadingPairs>
  <TitlesOfParts>
    <vt:vector size="7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2022-12-29T14:43:29Z</dcterms:modified>
</cp:coreProperties>
</file>