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2.04.23/"/>
    </mc:Choice>
  </mc:AlternateContent>
  <xr:revisionPtr revIDLastSave="12" documentId="8_{ED97C9D4-8920-4F11-AACA-51CED616D890}" xr6:coauthVersionLast="47" xr6:coauthVersionMax="47" xr10:uidLastSave="{920F46A3-4749-42EE-B85D-374CBFA1461E}"/>
  <bookViews>
    <workbookView xWindow="6960" yWindow="2925" windowWidth="21600" windowHeight="11385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Franklin Tested - Inmates" sheetId="56" r:id="rId25"/>
    <sheet name="Franklin Tested - Staff" sheetId="57" r:id="rId26"/>
    <sheet name="Franklin Positive - Inmates" sheetId="58" r:id="rId27"/>
    <sheet name="Franklin Positive - Staff" sheetId="59" r:id="rId28"/>
    <sheet name="FranklinHospitalized - Inmates " sheetId="60" r:id="rId29"/>
    <sheet name="Franklin Hospitalized - Staff " sheetId="61" r:id="rId30"/>
    <sheet name="Franklin Deaths - Inmates" sheetId="62" r:id="rId31"/>
    <sheet name="Franklin Deaths - Staff" sheetId="63" r:id="rId32"/>
    <sheet name="Hampden Tested Inmates" sheetId="48" r:id="rId33"/>
    <sheet name="Hampden Tested Staff" sheetId="49" r:id="rId34"/>
    <sheet name="Hampden Positive Inmates" sheetId="50" r:id="rId35"/>
    <sheet name="Hampden Positive Staff" sheetId="51" r:id="rId36"/>
    <sheet name="Hampden Hospital Inmates " sheetId="52" r:id="rId37"/>
    <sheet name="Hampden Hospital Staff " sheetId="53" r:id="rId38"/>
    <sheet name="Hampden Deaths Inmates" sheetId="54" r:id="rId39"/>
    <sheet name="Hampden Deaths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definedNames>
    <definedName name="_xlnm.Print_Area" localSheetId="64">'PLYMOUTH Tested Inmates'!$A$1:$B$449</definedName>
    <definedName name="_xlnm.Print_Area" localSheetId="65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/>
  <c r="B6" i="24"/>
  <c r="B11" i="24" s="1"/>
  <c r="B22" i="24"/>
  <c r="B29" i="24"/>
  <c r="B41" i="24"/>
  <c r="B72" i="24"/>
  <c r="B76" i="24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<sst xmlns="http://schemas.openxmlformats.org/spreadsheetml/2006/main" count="34623" uniqueCount="486">
  <si>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</si>
  <si>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</si>
  <si>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</si>
  <si>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</si>
  <si>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</si>
  <si>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</si>
  <si>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</si>
  <si>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</si>
  <si>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</si>
  <si>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</si>
  <si>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</si>
  <si>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</si>
  <si>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</si>
  <si>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</si>
  <si>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</si>
  <si>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</si>
  <si>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</si>
  <si>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</si>
  <si>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</si>
  <si>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</si>
  <si>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</si>
  <si>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</si>
  <si>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</si>
  <si>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</si>
  <si>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</si>
  <si>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</si>
  <si>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</si>
  <si>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</si>
  <si>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</si>
  <si>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</si>
  <si>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</si>
  <si>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</si>
  <si>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</si>
  <si>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</si>
  <si>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</si>
  <si>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</si>
  <si>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</si>
  <si>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</si>
  <si>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</si>
  <si>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</si>
  <si>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</si>
  <si>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</si>
  <si>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</si>
  <si>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</si>
  <si>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</si>
  <si>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</si>
  <si>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</si>
  <si>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</si>
  <si>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</si>
  <si>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</si>
  <si>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</si>
  <si>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</si>
  <si>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</si>
  <si>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</si>
  <si>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</si>
  <si>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</si>
  <si>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</si>
  <si>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</si>
  <si>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</si>
  <si>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</si>
  <si>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</si>
  <si>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</si>
  <si>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</si>
  <si>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</si>
  <si>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</si>
  <si>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</si>
  <si>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</si>
  <si>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</si>
  <si>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</si>
  <si>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</si>
  <si>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</si>
  <si>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</si>
  <si>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</si>
  <si>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</si>
  <si>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</si>
  <si>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</si>
  <si>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</si>
  <si>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</si>
  <si>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</si>
  <si>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</si>
  <si>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</si>
  <si>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</si>
  <si>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</si>
  <si>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</si>
  <si>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</si>
  <si>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</si>
  <si>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</si>
  <si>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</si>
  <si>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</si>
  <si>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</si>
  <si>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</si>
  <si>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</si>
  <si>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</si>
  <si>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</si>
  <si>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</si>
  <si>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</si>
  <si>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</si>
  <si>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</si>
  <si>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</si>
  <si>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</si>
  <si>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</si>
  <si>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</si>
  <si>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</si>
  <si>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</si>
  <si>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</si>
  <si>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</si>
  <si>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</si>
  <si>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</si>
  <si>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</si>
  <si>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</si>
  <si>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</si>
  <si>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</si>
  <si>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</si>
  <si>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</si>
  <si>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</si>
  <si>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</si>
  <si>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</si>
  <si>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</si>
  <si>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</si>
  <si>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</si>
  <si>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</si>
  <si>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</si>
  <si>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</si>
  <si>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</si>
  <si>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</si>
  <si>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</si>
  <si>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</si>
  <si>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</si>
  <si>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</si>
  <si>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</si>
  <si>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</si>
  <si>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</si>
  <si>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</si>
  <si>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</si>
  <si>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</si>
  <si>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</si>
  <si>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</si>
  <si>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</si>
  <si>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</si>
  <si>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</si>
  <si>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</si>
  <si>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</si>
  <si>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</si>
  <si>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</si>
  <si>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</si>
  <si>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</si>
  <si>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</si>
  <si>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</si>
  <si>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</si>
  <si>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</si>
  <si>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</si>
  <si>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</si>
  <si>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</si>
  <si>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</si>
  <si>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</si>
  <si>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</si>
  <si>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</si>
  <si>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</si>
  <si>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</si>
  <si>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</si>
  <si>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</si>
  <si>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</si>
  <si>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</si>
  <si>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</si>
  <si>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</si>
  <si>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</si>
  <si>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</si>
  <si>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</si>
  <si>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</si>
  <si>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</si>
  <si>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</si>
  <si>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</si>
  <si>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</si>
  <si>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</si>
  <si>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</si>
  <si>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</si>
  <si>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</si>
  <si>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</si>
  <si>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</si>
  <si>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</si>
  <si>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</si>
  <si>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</si>
  <si>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</si>
  <si>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</si>
  <si>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</si>
  <si>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</si>
  <si>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</si>
  <si>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</si>
  <si>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</si>
  <si>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</si>
  <si>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</si>
  <si>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</si>
  <si>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</si>
  <si>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</si>
  <si>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</si>
  <si>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</si>
  <si>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</si>
  <si>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</si>
  <si>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</si>
  <si>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</si>
  <si>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</si>
  <si>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</si>
  <si>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</si>
  <si>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</si>
  <si>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</si>
  <si>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</si>
  <si>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</si>
  <si>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</si>
  <si>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</si>
  <si>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</si>
  <si>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</si>
  <si>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</si>
  <si>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</si>
  <si>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</si>
  <si>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</si>
  <si>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</si>
  <si>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</si>
  <si>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</si>
  <si>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</si>
  <si>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</si>
  <si>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</si>
  <si>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</si>
  <si>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</si>
  <si>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</si>
  <si>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</si>
  <si>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</si>
  <si>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</si>
  <si>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</si>
  <si>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</si>
  <si>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</si>
  <si>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</si>
  <si>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</si>
  <si>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</si>
  <si>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</si>
  <si>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</si>
  <si>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</si>
  <si>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</si>
  <si>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</si>
  <si>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</si>
  <si>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</si>
  <si>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</si>
  <si>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</si>
  <si>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</si>
  <si>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</si>
  <si>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</si>
  <si>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</si>
  <si>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</si>
  <si>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</si>
  <si>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</si>
  <si>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</si>
  <si>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</si>
  <si>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</si>
  <si>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</si>
  <si>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</si>
  <si>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</si>
  <si>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</si>
  <si>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</si>
  <si>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</si>
  <si>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</si>
  <si>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</si>
  <si>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</si>
  <si>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</si>
  <si>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</si>
  <si>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</si>
  <si>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</si>
  <si>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</si>
  <si>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</si>
  <si>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</si>
  <si>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</si>
  <si>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</si>
  <si>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</si>
  <si>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</si>
  <si>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</si>
  <si>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</si>
  <si>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</si>
  <si>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</si>
  <si>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</si>
  <si>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</si>
  <si>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</si>
  <si>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</si>
  <si>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</si>
  <si>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</si>
  <si>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</si>
  <si>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</si>
  <si>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</si>
  <si>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</si>
  <si>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</si>
  <si>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</si>
  <si>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</si>
  <si>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</si>
  <si>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</si>
  <si>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</si>
  <si>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</si>
  <si>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</si>
  <si>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</si>
  <si>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</si>
  <si>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</si>
  <si>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</si>
  <si>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</si>
  <si>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</si>
  <si>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</si>
  <si>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</si>
  <si>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</si>
  <si>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</si>
  <si>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</si>
  <si>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</si>
  <si>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</si>
  <si>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</si>
  <si>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</si>
  <si>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</si>
  <si>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</si>
  <si>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</si>
  <si>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</si>
  <si>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</si>
  <si>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</si>
  <si>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</si>
  <si>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</si>
  <si>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</si>
  <si>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</si>
  <si>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</si>
  <si>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</si>
  <si>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</si>
  <si>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</si>
  <si>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</si>
  <si>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</si>
  <si>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</si>
  <si>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</si>
  <si>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</si>
  <si>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</si>
  <si>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</si>
  <si>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</si>
  <si>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</si>
  <si>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</si>
  <si>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</si>
  <si>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</si>
  <si>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</si>
  <si>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</si>
  <si>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</si>
  <si>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</si>
  <si>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</si>
  <si>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</si>
  <si>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</si>
  <si>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</si>
  <si>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</si>
  <si>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</si>
  <si>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</si>
  <si>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</si>
  <si>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</si>
  <si>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</si>
  <si>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</si>
  <si>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</si>
  <si>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</si>
  <si>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</si>
  <si>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</si>
  <si>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</si>
  <si>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</si>
  <si>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</si>
  <si>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</si>
  <si>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</si>
  <si>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</si>
  <si>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</si>
  <si>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</si>
  <si>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</si>
  <si>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</si>
  <si>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</si>
  <si>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</si>
  <si>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</si>
  <si>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</si>
  <si>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</si>
  <si>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</si>
  <si>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</si>
  <si>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</si>
  <si>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</si>
  <si>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</si>
  <si>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</si>
  <si>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</si>
  <si>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</si>
  <si>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</si>
  <si>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</si>
  <si>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</si>
  <si>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</si>
  <si>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</si>
  <si>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</si>
  <si>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</si>
  <si>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</si>
  <si>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</si>
  <si>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</si>
  <si>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</si>
  <si>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</si>
  <si>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</si>
  <si>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</si>
  <si>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</si>
  <si>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</si>
  <si>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</si>
  <si>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</si>
  <si>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</si>
  <si>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</si>
  <si>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</si>
  <si>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</si>
  <si>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</si>
  <si>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</si>
  <si>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</si>
  <si>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</si>
  <si>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</si>
  <si>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</si>
  <si>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</si>
  <si>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</si>
  <si>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</si>
  <si>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</si>
  <si>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</si>
  <si>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</si>
  <si>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</si>
  <si>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</si>
  <si>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</si>
  <si>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</si>
  <si>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</si>
  <si>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</si>
  <si>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</si>
  <si>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</si>
  <si>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</si>
  <si>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</si>
  <si>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</si>
  <si>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</si>
  <si>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</si>
  <si>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</si>
  <si>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</si>
  <si>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</si>
  <si>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</si>
  <si>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</si>
  <si>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</si>
  <si>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</si>
  <si>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</si>
  <si>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</si>
  <si>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</si>
  <si>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</si>
  <si>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</si>
  <si>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</si>
  <si>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</si>
  <si>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</si>
  <si>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</si>
  <si>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</si>
  <si>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</si>
  <si>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</si>
  <si>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</si>
  <si>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</si>
  <si>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2/04/2023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</si>
  <si>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</si>
  <si>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</si>
  <si>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</si>
  <si>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DATE:02/04/2023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</si>
  <si>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</si>
  <si>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</si>
  <si>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</si>
  <si>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</si>
  <si>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DATE:02/01/2023</t>
  </si>
  <si>
    <t>Aggregate # Of  Inmate Deaths Due to a Probable or Confirmed Case of COVID-19 or from Complications Within:</t>
  </si>
  <si>
    <t>DATE: February 04, 2023</t>
  </si>
  <si>
    <t>02.04.2023</t>
  </si>
  <si>
    <t>HAMPSHIRE</t>
  </si>
  <si>
    <t>DATE: 2/4/2023</t>
  </si>
  <si>
    <t>HAMPDEN COUNTY</t>
  </si>
  <si>
    <t>X</t>
  </si>
  <si>
    <t>Programs</t>
  </si>
  <si>
    <t>Kitchen Staff</t>
  </si>
  <si>
    <t xml:space="preserve">Maintenance Staff </t>
  </si>
  <si>
    <t>x</t>
  </si>
  <si>
    <t>Toatal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</si>
  <si>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</si>
  <si>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2/4/2023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</si>
  <si>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</si>
  <si>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</si>
  <si>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</si>
  <si>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2/4/2023</t>
  </si>
  <si>
    <t>BRISTOL COUNTY</t>
  </si>
  <si>
    <t>Correctional Officer/Sergeant/Lieutenant/Captain</t>
  </si>
  <si>
    <t>Contractor /Food Service Vendor/Canteen</t>
  </si>
  <si>
    <t>Administrative Staff/ Major/Deputy</t>
  </si>
  <si>
    <t>DATE: 02/04/2023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</si>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</sst>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5" xfId="0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7" xfId="0" applyFill="1" applyBorder="1" applyAlignment="1">
      <alignment horizontal="center"/>
    </xf>
    <xf numFmtId="0" fontId="0" fillId="3" borderId="8" xfId="0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5" xfId="0" applyFill="1" applyBorder="1"/>
    <xf numFmtId="0" fontId="0" fillId="0" borderId="30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4A89-AFE7-45F0-B9F3-81069A44F928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481</v>
      </c>
      <c r="B1" s="25" t="s">
        <v>422</v>
      </c>
    </row>
    <row r="2" spans="1:2" ht="15.75" thickBot="1">
      <c r="A2" s="24" t="s">
        <v>477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480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479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45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C37A9-D44D-4272-AB0B-F093F07953DD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478</v>
      </c>
      <c r="B1" s="25" t="s">
        <v>424</v>
      </c>
    </row>
    <row r="2" spans="1:2" ht="15.75" thickBot="1">
      <c r="A2" s="24" t="s">
        <v>477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3583-DBE4-415B-BEC8-18F8BB7B3693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478</v>
      </c>
      <c r="B1" s="25" t="s">
        <v>408</v>
      </c>
    </row>
    <row r="2" spans="1:2" ht="15.75" thickBot="1">
      <c r="A2" s="24" t="s">
        <v>477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76A4-DF32-459F-8838-A54FC9BDBB2A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478</v>
      </c>
      <c r="B1" s="25" t="s">
        <v>409</v>
      </c>
    </row>
    <row r="2" spans="1:2" ht="15.75" thickBot="1">
      <c r="A2" s="24" t="s">
        <v>477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18BEE-33F5-4631-8B29-42CB0142C396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478</v>
      </c>
      <c r="B1" s="33" t="s">
        <v>416</v>
      </c>
    </row>
    <row r="2" spans="1:2">
      <c r="A2" s="24" t="s">
        <v>477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DD595-3B1E-431A-8799-71F63F377C45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478</v>
      </c>
      <c r="B1" s="33" t="s">
        <v>437</v>
      </c>
    </row>
    <row r="2" spans="1:2">
      <c r="A2" s="24" t="s">
        <v>477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4EAD0-75F9-42BC-A26A-23E2E67D2A84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478</v>
      </c>
      <c r="B1" s="34" t="s">
        <v>418</v>
      </c>
    </row>
    <row r="2" spans="1:2" ht="15.75" thickBot="1">
      <c r="A2" s="24" t="s">
        <v>477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28315-CF53-4EC1-B971-75E4814C72F0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478</v>
      </c>
      <c r="B1" s="33" t="s">
        <v>419</v>
      </c>
    </row>
    <row r="2" spans="1:2" ht="15.75" thickBot="1">
      <c r="A2" s="24" t="s">
        <v>477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A4AF-A5AE-4396-A179-2C6920949E6B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473</v>
      </c>
      <c r="B1" s="33" t="s">
        <v>422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0">
        <v>16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13</v>
      </c>
    </row>
    <row r="7" spans="1:2">
      <c r="A7" s="1" t="s">
        <v>2</v>
      </c>
      <c r="B7" s="41" t="s">
        <v>485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4" t="s">
        <v>373</v>
      </c>
      <c r="B11" s="106">
        <f>SUM(B6:B10)</f>
        <v>13</v>
      </c>
    </row>
    <row r="12" spans="1:2" ht="15.75" thickBot="1">
      <c r="B12" s="37"/>
    </row>
    <row r="13" spans="1:2">
      <c r="A13" s="20" t="s">
        <v>4</v>
      </c>
      <c r="B13" s="115"/>
    </row>
    <row r="14" spans="1:2">
      <c r="A14" s="1" t="s">
        <v>5</v>
      </c>
      <c r="B14" s="41">
        <v>12</v>
      </c>
    </row>
    <row r="15" spans="1:2">
      <c r="A15" s="1" t="s">
        <v>6</v>
      </c>
      <c r="B15" s="41" t="s">
        <v>485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 t="s">
        <v>485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06">
        <f>SUM(B14:B21)</f>
        <v>12</v>
      </c>
    </row>
    <row r="23" spans="1:2">
      <c r="A23" s="117"/>
    </row>
    <row r="24" spans="1:2">
      <c r="A24" s="116" t="s">
        <v>392</v>
      </c>
      <c r="B24" s="108"/>
    </row>
    <row r="25" spans="1:2">
      <c r="A25" s="1" t="s">
        <v>393</v>
      </c>
      <c r="B25" s="41" t="s">
        <v>485</v>
      </c>
    </row>
    <row r="26" spans="1:2">
      <c r="A26" s="1" t="s">
        <v>394</v>
      </c>
      <c r="B26" s="41">
        <v>15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06">
        <f>SUM(B25:B28)</f>
        <v>15</v>
      </c>
    </row>
    <row r="33" spans="1:2" ht="15.75" thickBot="1"/>
    <row r="34" spans="1:2">
      <c r="A34" s="28" t="s">
        <v>363</v>
      </c>
      <c r="B34" s="115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485</v>
      </c>
    </row>
    <row r="37" spans="1:2">
      <c r="A37" s="7" t="s">
        <v>366</v>
      </c>
      <c r="B37" s="41">
        <v>8</v>
      </c>
    </row>
    <row r="38" spans="1:2" ht="14.45" customHeight="1">
      <c r="A38" s="7" t="s">
        <v>367</v>
      </c>
      <c r="B38" s="41">
        <v>5</v>
      </c>
    </row>
    <row r="39" spans="1:2">
      <c r="A39" s="7" t="s">
        <v>368</v>
      </c>
      <c r="B39" s="41" t="s">
        <v>485</v>
      </c>
    </row>
    <row r="40" spans="1:2">
      <c r="A40" s="7" t="s">
        <v>369</v>
      </c>
      <c r="B40" s="41" t="s">
        <v>485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4" t="s">
        <v>373</v>
      </c>
      <c r="B44" s="106">
        <f>SUM(B35:B43)</f>
        <v>13</v>
      </c>
    </row>
    <row r="45" spans="1:2" ht="15" customHeight="1"/>
    <row r="46" spans="1:2" ht="50.1" customHeight="1">
      <c r="A46" s="46" t="s">
        <v>471</v>
      </c>
      <c r="B46" s="108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08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15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485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1" t="s">
        <v>373</v>
      </c>
      <c r="B62" s="113">
        <f>SUM(B50:B61)</f>
        <v>15</v>
      </c>
    </row>
    <row r="63" spans="1:2">
      <c r="A63" s="20" t="s">
        <v>397</v>
      </c>
      <c r="B63" s="112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16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1" t="s">
        <v>373</v>
      </c>
      <c r="B78" s="110">
        <f>SUM(B64:B77)</f>
        <v>16</v>
      </c>
    </row>
    <row r="79" spans="1:2">
      <c r="A79" s="20" t="s">
        <v>425</v>
      </c>
      <c r="B79" s="108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16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06">
        <f>SUM(B80:B431)</f>
        <v>16</v>
      </c>
    </row>
    <row r="433" spans="1:2" ht="15.75" thickBot="1"/>
    <row r="434" spans="1:2" ht="30">
      <c r="A434" s="109" t="s">
        <v>391</v>
      </c>
      <c r="B434" s="108"/>
    </row>
    <row r="435" spans="1:2">
      <c r="A435" s="42" t="s">
        <v>400</v>
      </c>
      <c r="B435" s="41">
        <v>13</v>
      </c>
    </row>
    <row r="436" spans="1:2">
      <c r="A436" s="42" t="s">
        <v>401</v>
      </c>
      <c r="B436" s="41" t="s">
        <v>485</v>
      </c>
    </row>
    <row r="437" spans="1:2">
      <c r="A437" s="42" t="s">
        <v>469</v>
      </c>
      <c r="B437" s="41">
        <v>0</v>
      </c>
    </row>
    <row r="438" spans="1:2" ht="15.75" thickBot="1">
      <c r="A438" s="107" t="s">
        <v>373</v>
      </c>
      <c r="B438" s="106">
        <f>SUM(B435:B437)</f>
        <v>13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D0A5-EB24-486D-83AD-463B8F741B84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473</v>
      </c>
      <c r="B1" s="33" t="s">
        <v>452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0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29" t="s">
        <v>373</v>
      </c>
      <c r="B11" s="121">
        <f>SUM(B6:B10)</f>
        <v>0</v>
      </c>
    </row>
    <row r="12" spans="1:2" ht="15.75" thickBot="1">
      <c r="A12" s="117"/>
      <c r="B12" s="37"/>
    </row>
    <row r="13" spans="1:2">
      <c r="A13" s="116" t="s">
        <v>4</v>
      </c>
      <c r="B13" s="115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28" t="s">
        <v>373</v>
      </c>
      <c r="B22" s="106">
        <f>SUM(B14:B21)</f>
        <v>0</v>
      </c>
    </row>
    <row r="23" spans="1:2">
      <c r="A23" s="117"/>
    </row>
    <row r="24" spans="1:2">
      <c r="A24" s="116" t="s">
        <v>392</v>
      </c>
      <c r="B24" s="108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7" t="s">
        <v>373</v>
      </c>
      <c r="B29" s="106">
        <f>SUM(B25:B28)</f>
        <v>0</v>
      </c>
    </row>
    <row r="33" spans="1:2" ht="15.75" thickBot="1"/>
    <row r="34" spans="1:2">
      <c r="A34" s="38" t="s">
        <v>363</v>
      </c>
      <c r="B34" s="115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7" t="s">
        <v>373</v>
      </c>
      <c r="B44" s="106">
        <f>SUM(B35:B43)</f>
        <v>0</v>
      </c>
    </row>
    <row r="46" spans="1:2" ht="50.1" customHeight="1">
      <c r="A46" s="127" t="s">
        <v>390</v>
      </c>
      <c r="B46" s="108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26" t="s">
        <v>389</v>
      </c>
      <c r="B53" s="108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07" t="s">
        <v>373</v>
      </c>
      <c r="B66" s="106">
        <f>SUM(B52:B65)</f>
        <v>0</v>
      </c>
    </row>
    <row r="67" spans="1:2">
      <c r="A67" s="125"/>
      <c r="B67" s="124"/>
    </row>
    <row r="68" spans="1:2">
      <c r="A68" s="38" t="s">
        <v>448</v>
      </c>
      <c r="B68" s="108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07" t="s">
        <v>373</v>
      </c>
      <c r="B83" s="106">
        <f>SUM(B69:B82)</f>
        <v>0</v>
      </c>
    </row>
    <row r="84" spans="1:2" ht="15.75" thickBot="1"/>
    <row r="85" spans="1:2" ht="30">
      <c r="A85" s="123" t="s">
        <v>428</v>
      </c>
      <c r="B85" s="108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07" t="s">
        <v>373</v>
      </c>
      <c r="B438" s="121">
        <f>SUM(B86:B437)</f>
        <v>0</v>
      </c>
    </row>
    <row r="439" spans="1:2" ht="15.75" thickBot="1"/>
    <row r="440" spans="1:2" ht="30">
      <c r="A440" s="109" t="s">
        <v>391</v>
      </c>
      <c r="B440" s="108"/>
    </row>
    <row r="441" spans="1:2">
      <c r="A441" s="42" t="s">
        <v>474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2" t="s">
        <v>373</v>
      </c>
      <c r="B446" s="12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D44C5-81BA-4367-9AAD-18C9942D8F9A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473</v>
      </c>
      <c r="B1" s="133" t="s">
        <v>450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2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4" t="s">
        <v>373</v>
      </c>
      <c r="B11" s="106">
        <f>SUM(B6:B10)</f>
        <v>0</v>
      </c>
    </row>
    <row r="12" spans="1:2" ht="15.75" thickBot="1">
      <c r="B12" s="37"/>
    </row>
    <row r="13" spans="1:2">
      <c r="A13" s="20" t="s">
        <v>4</v>
      </c>
      <c r="B13" s="115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1" t="s">
        <v>373</v>
      </c>
      <c r="B22" s="106">
        <f>SUM(B14:B21)</f>
        <v>0</v>
      </c>
    </row>
    <row r="23" spans="1:4" ht="15.75" thickBot="1">
      <c r="A23" s="130"/>
    </row>
    <row r="24" spans="1:4">
      <c r="A24" s="116" t="s">
        <v>392</v>
      </c>
      <c r="B24" s="108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14" t="s">
        <v>373</v>
      </c>
      <c r="B29" s="106">
        <f>SUM(B25:B28)</f>
        <v>0</v>
      </c>
    </row>
    <row r="33" spans="1:2" ht="15.75" thickBot="1"/>
    <row r="34" spans="1:2">
      <c r="A34" s="28" t="s">
        <v>363</v>
      </c>
      <c r="B34" s="115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4" t="s">
        <v>373</v>
      </c>
      <c r="B44" s="106">
        <f>SUM(B35:B43)</f>
        <v>0</v>
      </c>
    </row>
    <row r="46" spans="1:2" ht="50.1" customHeight="1">
      <c r="A46" s="46" t="s">
        <v>390</v>
      </c>
      <c r="B46" s="108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26" t="s">
        <v>389</v>
      </c>
      <c r="B50" s="108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4" t="s">
        <v>373</v>
      </c>
      <c r="B63" s="113">
        <f>SUM(B51:B62)</f>
        <v>0</v>
      </c>
    </row>
    <row r="64" spans="1:2">
      <c r="A64" s="20" t="s">
        <v>429</v>
      </c>
      <c r="B64" s="112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4" t="s">
        <v>373</v>
      </c>
      <c r="B79" s="110">
        <f>SUM(B65:B78)</f>
        <v>0</v>
      </c>
    </row>
    <row r="80" spans="1:2" ht="30">
      <c r="A80" s="123" t="s">
        <v>430</v>
      </c>
      <c r="B80" s="10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4" t="s">
        <v>373</v>
      </c>
      <c r="B433" s="106">
        <f>SUM(B81:B432)</f>
        <v>0</v>
      </c>
    </row>
    <row r="434" spans="1:2" ht="15.75" thickBot="1"/>
    <row r="435" spans="1:2" ht="30">
      <c r="A435" s="109" t="s">
        <v>391</v>
      </c>
      <c r="B435" s="108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07" t="s">
        <v>373</v>
      </c>
      <c r="B439" s="106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4CA38-86BE-42F5-9340-A6F9F30149B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481</v>
      </c>
      <c r="B1" s="23" t="s">
        <v>452</v>
      </c>
    </row>
    <row r="2" spans="1:2" ht="15.75" thickBot="1">
      <c r="A2" s="24" t="s">
        <v>477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6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482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597C-180D-433D-9C6F-14A2BDBD7E89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473</v>
      </c>
      <c r="B1" s="137" t="s">
        <v>453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2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4" t="s">
        <v>373</v>
      </c>
      <c r="B11" s="106">
        <f>SUM(B6:B10)</f>
        <v>0</v>
      </c>
    </row>
    <row r="12" spans="1:2" ht="15.75" thickBot="1">
      <c r="B12" s="37"/>
    </row>
    <row r="13" spans="1:2">
      <c r="A13" s="20" t="s">
        <v>4</v>
      </c>
      <c r="B13" s="115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7" t="s">
        <v>373</v>
      </c>
      <c r="B22" s="106">
        <f>SUM(B13:B21)</f>
        <v>0</v>
      </c>
    </row>
    <row r="23" spans="1:2" ht="15.75" thickBot="1">
      <c r="A23" s="14"/>
    </row>
    <row r="24" spans="1:2">
      <c r="A24" s="20" t="s">
        <v>392</v>
      </c>
      <c r="B24" s="108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7" t="s">
        <v>373</v>
      </c>
      <c r="B29" s="106">
        <f>SUM(B25:B28)</f>
        <v>0</v>
      </c>
    </row>
    <row r="33" spans="1:2" ht="15.75" thickBot="1"/>
    <row r="34" spans="1:2">
      <c r="A34" s="28" t="s">
        <v>363</v>
      </c>
      <c r="B34" s="115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36" t="s">
        <v>373</v>
      </c>
      <c r="B44" s="106">
        <f>SUM(B35:B43)</f>
        <v>0</v>
      </c>
    </row>
    <row r="46" spans="1:2" ht="50.1" customHeight="1">
      <c r="A46" s="126" t="s">
        <v>390</v>
      </c>
      <c r="B46" s="108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26" t="s">
        <v>389</v>
      </c>
      <c r="B50" s="108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2" t="s">
        <v>373</v>
      </c>
      <c r="B63" s="106">
        <f>SUM(B50:B62)</f>
        <v>0</v>
      </c>
    </row>
    <row r="64" spans="1:2">
      <c r="A64" s="20" t="s">
        <v>431</v>
      </c>
      <c r="B64" s="10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5" t="s">
        <v>359</v>
      </c>
      <c r="B78" s="41">
        <v>0</v>
      </c>
    </row>
    <row r="79" spans="1:2" ht="15.75" thickBot="1">
      <c r="A79" s="107" t="s">
        <v>373</v>
      </c>
      <c r="B79" s="106">
        <f>SUM(B65:B78)</f>
        <v>0</v>
      </c>
    </row>
    <row r="80" spans="1:2">
      <c r="A80" s="134"/>
    </row>
    <row r="81" spans="1:2">
      <c r="A81" s="116" t="s">
        <v>432</v>
      </c>
      <c r="B81" s="108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28" t="s">
        <v>373</v>
      </c>
      <c r="B434" s="106">
        <f>SUM(B82:B433)</f>
        <v>0</v>
      </c>
    </row>
    <row r="436" spans="1:2" ht="30">
      <c r="A436" s="43" t="s">
        <v>391</v>
      </c>
      <c r="B436" s="108"/>
    </row>
    <row r="437" spans="1:2">
      <c r="A437" s="42" t="s">
        <v>474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476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475</v>
      </c>
      <c r="B441" s="41">
        <v>0</v>
      </c>
    </row>
    <row r="442" spans="1:2" ht="15.75" thickBot="1">
      <c r="A442" s="122" t="s">
        <v>373</v>
      </c>
      <c r="B442" s="106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7B36-41D5-4C7E-BDE9-8B976D6526B1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473</v>
      </c>
      <c r="B1" s="139" t="s">
        <v>416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2">
        <v>0</v>
      </c>
    </row>
    <row r="4" spans="1:2" ht="15.75" thickBot="1">
      <c r="A4" s="19" t="s">
        <v>0</v>
      </c>
      <c r="B4" s="138"/>
    </row>
    <row r="5" spans="1:2">
      <c r="A5" s="3" t="s">
        <v>1</v>
      </c>
      <c r="B5" s="118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4" t="s">
        <v>373</v>
      </c>
      <c r="B10" s="121">
        <v>0</v>
      </c>
    </row>
    <row r="11" spans="1:2" ht="15.75" thickBot="1">
      <c r="B11" s="37"/>
    </row>
    <row r="12" spans="1:2">
      <c r="A12" s="20" t="s">
        <v>4</v>
      </c>
      <c r="B12" s="115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4" t="s">
        <v>373</v>
      </c>
      <c r="B21" s="106">
        <v>0</v>
      </c>
    </row>
    <row r="22" spans="1:2" ht="15.75" thickBot="1">
      <c r="A22" s="14"/>
      <c r="B22" s="30"/>
    </row>
    <row r="23" spans="1:2">
      <c r="A23" s="20" t="s">
        <v>392</v>
      </c>
      <c r="B23" s="108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4" t="s">
        <v>373</v>
      </c>
      <c r="B28" s="106">
        <v>0</v>
      </c>
    </row>
    <row r="29" spans="1:2" ht="15.75" thickBot="1">
      <c r="B29" s="30"/>
    </row>
    <row r="30" spans="1:2">
      <c r="A30" s="28" t="s">
        <v>363</v>
      </c>
      <c r="B30" s="115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14" t="s">
        <v>373</v>
      </c>
      <c r="B40" s="106">
        <v>0</v>
      </c>
    </row>
    <row r="42" spans="1:2" ht="50.1" customHeight="1">
      <c r="A42" s="126" t="s">
        <v>434</v>
      </c>
      <c r="B42" s="108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26" t="s">
        <v>389</v>
      </c>
      <c r="B46" s="108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14" t="s">
        <v>373</v>
      </c>
      <c r="B59" s="113">
        <f>SUM(B47:B58)</f>
        <v>0</v>
      </c>
    </row>
    <row r="60" spans="1:2">
      <c r="A60" s="20" t="s">
        <v>435</v>
      </c>
      <c r="B60" s="112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14" t="s">
        <v>373</v>
      </c>
      <c r="B75" s="106">
        <f>SUM(B61:B74)</f>
        <v>0</v>
      </c>
    </row>
    <row r="76" spans="1:2" ht="15.75" thickBot="1"/>
    <row r="77" spans="1:2" ht="30">
      <c r="A77" s="123" t="s">
        <v>436</v>
      </c>
      <c r="B77" s="108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14" t="s">
        <v>373</v>
      </c>
      <c r="B430" s="121">
        <f>SUM(B78:B429)</f>
        <v>0</v>
      </c>
    </row>
    <row r="431" spans="1:2" ht="15.75" thickBot="1">
      <c r="B431" s="30"/>
    </row>
    <row r="432" spans="1:2" ht="30">
      <c r="A432" s="109" t="s">
        <v>391</v>
      </c>
      <c r="B432" s="108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14" t="s">
        <v>373</v>
      </c>
      <c r="B436" s="12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7B035-EC4D-4E66-9771-C7AC71D442F5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473</v>
      </c>
      <c r="B1" s="133" t="s">
        <v>437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2">
        <v>0</v>
      </c>
    </row>
    <row r="4" spans="1:2" ht="15.75" thickBot="1">
      <c r="A4" s="19" t="s">
        <v>0</v>
      </c>
      <c r="B4" s="138"/>
    </row>
    <row r="5" spans="1:2">
      <c r="A5" s="3" t="s">
        <v>1</v>
      </c>
      <c r="B5" s="118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4" t="s">
        <v>373</v>
      </c>
      <c r="B10" s="121">
        <v>0</v>
      </c>
    </row>
    <row r="11" spans="1:2" ht="15.75" thickBot="1">
      <c r="B11" s="37"/>
    </row>
    <row r="12" spans="1:2">
      <c r="A12" s="20" t="s">
        <v>4</v>
      </c>
      <c r="B12" s="115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4" t="s">
        <v>373</v>
      </c>
      <c r="B21" s="106">
        <v>0</v>
      </c>
    </row>
    <row r="22" spans="1:2" ht="15.75" thickBot="1">
      <c r="A22" s="14"/>
    </row>
    <row r="23" spans="1:2">
      <c r="A23" s="20" t="s">
        <v>392</v>
      </c>
      <c r="B23" s="108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4" t="s">
        <v>373</v>
      </c>
      <c r="B28" s="106">
        <v>0</v>
      </c>
    </row>
    <row r="32" spans="1:2" ht="15.75" thickBot="1"/>
    <row r="33" spans="1:2">
      <c r="A33" s="28" t="s">
        <v>363</v>
      </c>
      <c r="B33" s="115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4" t="s">
        <v>373</v>
      </c>
      <c r="B43" s="106">
        <v>0</v>
      </c>
    </row>
    <row r="44" spans="1:2" ht="15.75" thickBot="1"/>
    <row r="45" spans="1:2" ht="50.1" customHeight="1">
      <c r="A45" s="141" t="s">
        <v>390</v>
      </c>
      <c r="B45" s="108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0" t="s">
        <v>389</v>
      </c>
      <c r="B48" s="108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1" t="s">
        <v>373</v>
      </c>
      <c r="B61" s="106">
        <f>SUM(B48:B60)</f>
        <v>0</v>
      </c>
    </row>
    <row r="62" spans="1:2">
      <c r="A62" s="20" t="s">
        <v>438</v>
      </c>
      <c r="B62" s="108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1" t="s">
        <v>373</v>
      </c>
      <c r="B77" s="106">
        <f>SUM(B63:B76)</f>
        <v>0</v>
      </c>
    </row>
    <row r="78" spans="1:2" ht="15.75" thickBot="1"/>
    <row r="79" spans="1:2" ht="30">
      <c r="A79" s="123" t="s">
        <v>439</v>
      </c>
      <c r="B79" s="108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07" t="s">
        <v>373</v>
      </c>
      <c r="B432" s="121">
        <f>SUM(B80:B431)</f>
        <v>0</v>
      </c>
    </row>
    <row r="433" spans="1:2" ht="15.75" thickBot="1"/>
    <row r="434" spans="1:2" ht="45" customHeight="1">
      <c r="A434" s="109" t="s">
        <v>391</v>
      </c>
      <c r="B434" s="108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2" t="s">
        <v>373</v>
      </c>
      <c r="B440" s="12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8013-D635-48B3-9FEE-3067D12110A8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473</v>
      </c>
      <c r="B1" s="34" t="s">
        <v>455</v>
      </c>
    </row>
    <row r="2" spans="1:2" ht="15.75" thickBot="1">
      <c r="A2" s="38" t="s">
        <v>472</v>
      </c>
      <c r="B2" s="26" t="s">
        <v>414</v>
      </c>
    </row>
    <row r="3" spans="1:2" ht="15.75" thickBot="1">
      <c r="A3" s="67" t="s">
        <v>10</v>
      </c>
      <c r="B3" s="120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4" t="s">
        <v>373</v>
      </c>
      <c r="B11" s="121">
        <v>0</v>
      </c>
    </row>
    <row r="12" spans="1:2" ht="15.75" thickBot="1">
      <c r="B12" s="37"/>
    </row>
    <row r="13" spans="1:2">
      <c r="A13" s="20" t="s">
        <v>4</v>
      </c>
      <c r="B13" s="115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7" t="s">
        <v>373</v>
      </c>
      <c r="B22" s="106">
        <v>0</v>
      </c>
    </row>
    <row r="23" spans="1:2" ht="15.75" thickBot="1">
      <c r="A23" s="14"/>
    </row>
    <row r="24" spans="1:2">
      <c r="A24" s="20" t="s">
        <v>392</v>
      </c>
      <c r="B24" s="108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7" t="s">
        <v>373</v>
      </c>
      <c r="B29" s="106">
        <v>0</v>
      </c>
    </row>
    <row r="32" spans="1:2" ht="15.75" thickBot="1"/>
    <row r="33" spans="1:2" ht="15.75" thickBot="1">
      <c r="A33" s="142" t="s">
        <v>363</v>
      </c>
      <c r="B33" s="115"/>
    </row>
    <row r="34" spans="1:2">
      <c r="A34" s="135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36" t="s">
        <v>373</v>
      </c>
      <c r="B43" s="106">
        <v>0</v>
      </c>
    </row>
    <row r="44" spans="1:2" ht="15.75" thickBot="1">
      <c r="B44"/>
    </row>
    <row r="45" spans="1:2" ht="60" customHeight="1">
      <c r="A45" s="29" t="s">
        <v>390</v>
      </c>
      <c r="B45" s="108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26" t="s">
        <v>389</v>
      </c>
      <c r="B50" s="108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07" t="s">
        <v>373</v>
      </c>
      <c r="B63" s="113">
        <f>SUM(B51:B62)</f>
        <v>0</v>
      </c>
    </row>
    <row r="64" spans="1:2" ht="30">
      <c r="A64" s="123" t="s">
        <v>440</v>
      </c>
      <c r="B64" s="112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07" t="s">
        <v>373</v>
      </c>
      <c r="B79" s="106">
        <f>SUM(B65:B78)</f>
        <v>0</v>
      </c>
    </row>
    <row r="80" spans="1:2" ht="15.75" thickBot="1">
      <c r="B80"/>
    </row>
    <row r="81" spans="1:2" ht="30">
      <c r="A81" s="123" t="s">
        <v>441</v>
      </c>
      <c r="B81" s="108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07" t="s">
        <v>373</v>
      </c>
      <c r="B434" s="121">
        <f>SUM(B82:B433)</f>
        <v>0</v>
      </c>
    </row>
    <row r="435" spans="1:2" ht="15.75" thickBot="1"/>
    <row r="436" spans="1:2" ht="30">
      <c r="A436" s="109" t="s">
        <v>391</v>
      </c>
      <c r="B436" s="108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14" t="s">
        <v>373</v>
      </c>
      <c r="B440" s="12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4E2A2-9FEC-4954-BC17-C927398D12B2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473</v>
      </c>
      <c r="B1" s="133" t="s">
        <v>419</v>
      </c>
    </row>
    <row r="2" spans="1:2">
      <c r="A2" s="38" t="s">
        <v>472</v>
      </c>
      <c r="B2" s="56" t="s">
        <v>411</v>
      </c>
    </row>
    <row r="3" spans="1:2" ht="15.75" thickBot="1">
      <c r="A3" s="73" t="s">
        <v>10</v>
      </c>
      <c r="B3" s="144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4" t="s">
        <v>373</v>
      </c>
      <c r="B11" s="121">
        <v>0</v>
      </c>
    </row>
    <row r="12" spans="1:2" ht="15.75" thickBot="1">
      <c r="B12" s="37"/>
    </row>
    <row r="13" spans="1:2">
      <c r="A13" s="20" t="s">
        <v>4</v>
      </c>
      <c r="B13" s="115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06">
        <v>0</v>
      </c>
    </row>
    <row r="23" spans="1:2" ht="15.75" thickBot="1">
      <c r="A23" s="14"/>
      <c r="B23" s="30"/>
    </row>
    <row r="24" spans="1:2">
      <c r="A24" s="20" t="s">
        <v>392</v>
      </c>
      <c r="B24" s="108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06">
        <v>0</v>
      </c>
    </row>
    <row r="30" spans="1:2">
      <c r="B30" s="30"/>
    </row>
    <row r="31" spans="1:2" ht="15.75" thickBot="1">
      <c r="B31" s="30"/>
    </row>
    <row r="32" spans="1:2" ht="15.75" thickBot="1">
      <c r="A32" s="142" t="s">
        <v>363</v>
      </c>
      <c r="B32" s="115"/>
    </row>
    <row r="33" spans="1:2">
      <c r="A33" s="135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14" t="s">
        <v>373</v>
      </c>
      <c r="B42" s="106">
        <v>0</v>
      </c>
    </row>
    <row r="43" spans="1:2" ht="15.75" thickBot="1">
      <c r="B43" s="30"/>
    </row>
    <row r="44" spans="1:2" ht="45.75" thickBot="1">
      <c r="A44" s="143" t="s">
        <v>390</v>
      </c>
      <c r="B44" s="108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3" t="s">
        <v>389</v>
      </c>
      <c r="B50" s="108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14" t="s">
        <v>373</v>
      </c>
      <c r="B63" s="106">
        <f>SUM(B50:B62)</f>
        <v>0</v>
      </c>
    </row>
    <row r="64" spans="1:2" ht="15.75" thickBot="1">
      <c r="A64" s="18" t="s">
        <v>431</v>
      </c>
      <c r="B64" s="108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14" t="s">
        <v>373</v>
      </c>
      <c r="B79" s="106">
        <f>SUM(B65:B78)</f>
        <v>0</v>
      </c>
    </row>
    <row r="80" spans="1:2" ht="30">
      <c r="A80" s="123" t="s">
        <v>442</v>
      </c>
      <c r="B80" s="112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4" t="s">
        <v>373</v>
      </c>
      <c r="B433" s="121">
        <f>SUM(B81:B432)</f>
        <v>0</v>
      </c>
    </row>
    <row r="434" spans="1:2">
      <c r="B434" s="30"/>
    </row>
    <row r="435" spans="1:2" ht="30">
      <c r="A435" s="43" t="s">
        <v>391</v>
      </c>
      <c r="B435" s="108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14" t="s">
        <v>373</v>
      </c>
      <c r="B441" s="12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25C0-1D26-47D3-8D76-EDA97B6DE594}">
  <dimension ref="A1:B456"/>
  <sheetViews>
    <sheetView topLeftCell="A394"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44961</v>
      </c>
      <c r="B2" s="27" t="s">
        <v>411</v>
      </c>
    </row>
    <row r="3" spans="1:2" ht="15.75" thickBot="1">
      <c r="A3" s="18" t="s">
        <v>10</v>
      </c>
      <c r="B3" s="23" t="s">
        <v>485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485</v>
      </c>
    </row>
    <row r="7" spans="1:2">
      <c r="A7" s="1" t="s">
        <v>2</v>
      </c>
      <c r="B7" s="23" t="s">
        <v>485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485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485</v>
      </c>
    </row>
    <row r="15" spans="1:2">
      <c r="A15" s="1" t="s">
        <v>6</v>
      </c>
      <c r="B15" s="23" t="s">
        <v>485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485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 t="s">
        <v>485</v>
      </c>
    </row>
    <row r="26" spans="1:2">
      <c r="A26" s="1" t="s">
        <v>394</v>
      </c>
      <c r="B26" s="23" t="s">
        <v>485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485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485</v>
      </c>
    </row>
    <row r="35" spans="1:2" ht="14.45" customHeight="1">
      <c r="A35" s="7" t="s">
        <v>367</v>
      </c>
      <c r="B35" s="23" t="s">
        <v>485</v>
      </c>
    </row>
    <row r="36" spans="1:2">
      <c r="A36" s="7" t="s">
        <v>368</v>
      </c>
      <c r="B36" s="23" t="s">
        <v>485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485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485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 t="s">
        <v>485</v>
      </c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461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461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485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485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BAF0-0FB8-44D6-AC53-1E5412F29492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44961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465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461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464</v>
      </c>
      <c r="B439" s="23"/>
    </row>
    <row r="440" spans="1:2">
      <c r="A440" s="12" t="s">
        <v>463</v>
      </c>
      <c r="B440" s="23"/>
    </row>
    <row r="441" spans="1:2">
      <c r="A441" s="12" t="s">
        <v>462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3709B-6AFA-440E-9BDB-B1A6B4F77D27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44961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467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465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465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466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DC1A-164D-4165-9AD2-901DB36539B1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44961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465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465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464</v>
      </c>
      <c r="B439" s="23"/>
    </row>
    <row r="440" spans="1:2">
      <c r="A440" s="12" t="s">
        <v>463</v>
      </c>
      <c r="B440" s="23"/>
    </row>
    <row r="441" spans="1:2">
      <c r="A441" s="12" t="s">
        <v>462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C05CA-1BA0-4F2F-8874-34729EF0F432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44961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1710-B1C1-4761-8A9A-E650EE22ED53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481</v>
      </c>
      <c r="B1" s="23" t="s">
        <v>450</v>
      </c>
    </row>
    <row r="2" spans="1:2" ht="15.75" thickBot="1">
      <c r="A2" s="24" t="s">
        <v>477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6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E6E3-B8E8-4D7D-8D01-D28454C4CE5F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00C3-59F9-49D7-B44D-E447D4F62D12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455</v>
      </c>
    </row>
    <row r="2" spans="1:2" ht="15.75" thickBot="1">
      <c r="A2" t="s">
        <v>459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267A-6171-4BC4-8B0D-4E69B8AD9395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44961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6E44-460F-4CC1-A1CF-CD02D4567942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460</v>
      </c>
      <c r="B1" s="25" t="s">
        <v>422</v>
      </c>
    </row>
    <row r="2" spans="1:2">
      <c r="A2" s="38" t="s">
        <v>459</v>
      </c>
      <c r="B2" s="27" t="s">
        <v>411</v>
      </c>
    </row>
    <row r="3" spans="1:2">
      <c r="A3" s="71" t="s">
        <v>10</v>
      </c>
      <c r="B3" s="30">
        <v>15</v>
      </c>
    </row>
    <row r="5" spans="1:2" ht="15.7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15</v>
      </c>
    </row>
    <row r="13" spans="1:2">
      <c r="A13" s="38" t="s">
        <v>4</v>
      </c>
    </row>
    <row r="14" spans="1:2">
      <c r="A14" s="42" t="s">
        <v>5</v>
      </c>
      <c r="B14" s="30">
        <v>13</v>
      </c>
    </row>
    <row r="15" spans="1:2">
      <c r="A15" s="42" t="s">
        <v>6</v>
      </c>
      <c r="B15" s="30" t="s">
        <v>485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15</v>
      </c>
    </row>
    <row r="24" spans="1:2">
      <c r="A24" s="38" t="s">
        <v>392</v>
      </c>
    </row>
    <row r="25" spans="1:2">
      <c r="A25" s="42" t="s">
        <v>393</v>
      </c>
      <c r="B25" s="30">
        <v>7</v>
      </c>
    </row>
    <row r="26" spans="1:2">
      <c r="A26" s="42" t="s">
        <v>394</v>
      </c>
      <c r="B26" s="30">
        <v>8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15</v>
      </c>
    </row>
    <row r="31" spans="1:2">
      <c r="A31" s="38" t="s">
        <v>363</v>
      </c>
    </row>
    <row r="32" spans="1:2">
      <c r="A32" s="42" t="s">
        <v>364</v>
      </c>
      <c r="B32" s="30" t="s">
        <v>485</v>
      </c>
    </row>
    <row r="33" spans="1:2">
      <c r="A33" s="42" t="s">
        <v>365</v>
      </c>
      <c r="B33" s="30" t="s">
        <v>485</v>
      </c>
    </row>
    <row r="34" spans="1:2">
      <c r="A34" s="42" t="s">
        <v>366</v>
      </c>
      <c r="B34" s="30">
        <v>7</v>
      </c>
    </row>
    <row r="35" spans="1:2" ht="14.45" customHeight="1">
      <c r="A35" s="42" t="s">
        <v>367</v>
      </c>
      <c r="B35" s="30" t="s">
        <v>485</v>
      </c>
    </row>
    <row r="36" spans="1:2">
      <c r="A36" s="42" t="s">
        <v>368</v>
      </c>
      <c r="B36" s="30" t="s">
        <v>485</v>
      </c>
    </row>
    <row r="37" spans="1:2">
      <c r="A37" s="42" t="s">
        <v>369</v>
      </c>
      <c r="B37" s="30" t="s">
        <v>485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15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11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485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15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15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15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485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11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15</v>
      </c>
    </row>
    <row r="434" spans="1:2">
      <c r="A434" s="69" t="s">
        <v>391</v>
      </c>
    </row>
    <row r="435" spans="1:2">
      <c r="A435" s="42" t="s">
        <v>400</v>
      </c>
      <c r="B435" s="30">
        <v>14</v>
      </c>
    </row>
    <row r="436" spans="1:2">
      <c r="A436" s="42" t="s">
        <v>401</v>
      </c>
      <c r="B436" s="30" t="s">
        <v>485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421F-B978-472D-9622-2354D470DD35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460</v>
      </c>
      <c r="B1" s="25" t="s">
        <v>424</v>
      </c>
    </row>
    <row r="2" spans="1:2">
      <c r="A2" s="38" t="s">
        <v>459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E7224-B92B-451A-8A37-794FDFD10E7A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460</v>
      </c>
      <c r="B1" s="25" t="s">
        <v>408</v>
      </c>
    </row>
    <row r="2" spans="1:2">
      <c r="A2" s="38" t="s">
        <v>459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17866-4941-48DA-8E21-4B951C197CD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460</v>
      </c>
      <c r="B1" s="25" t="s">
        <v>409</v>
      </c>
    </row>
    <row r="2" spans="1:2">
      <c r="A2" s="38" t="s">
        <v>459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F167-53D2-4DF3-A70F-BCC2582B5BF0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416</v>
      </c>
    </row>
    <row r="2" spans="1:2">
      <c r="A2" s="38" t="s">
        <v>459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33FC-7709-413F-A194-92B7AA81760D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460</v>
      </c>
      <c r="B1" s="33" t="s">
        <v>437</v>
      </c>
    </row>
    <row r="2" spans="1:2">
      <c r="A2" s="38" t="s">
        <v>459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0E9C4-1C85-4B05-8AF1-8E2E081FBE0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460</v>
      </c>
      <c r="B1" s="34" t="s">
        <v>418</v>
      </c>
    </row>
    <row r="2" spans="1:2">
      <c r="A2" s="38" t="s">
        <v>459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97915-0F47-4C66-863B-71D4FBBAA5B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481</v>
      </c>
      <c r="B1" s="63" t="s">
        <v>453</v>
      </c>
    </row>
    <row r="2" spans="1:2" ht="15.75" thickBot="1">
      <c r="A2" s="24" t="s">
        <v>477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00AB-A4DA-45A0-A8DC-F705B4CB980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460</v>
      </c>
      <c r="B1" s="33" t="s">
        <v>419</v>
      </c>
    </row>
    <row r="2" spans="1:2">
      <c r="A2" s="38" t="s">
        <v>459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E497-794F-406E-AA2D-D56E0323D3D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457</v>
      </c>
      <c r="B2" s="27" t="s">
        <v>411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E759-77D7-43E4-94F1-8809E275515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458</v>
      </c>
      <c r="B1" s="25" t="s">
        <v>424</v>
      </c>
    </row>
    <row r="2" spans="1:2" ht="15.75" thickBot="1">
      <c r="A2" s="24" t="str">
        <f>'HAMPSHIRE Tested Inmates'!A2</f>
        <v>02.04.2023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FA594-C64A-4314-AB1A-3B2628D7CBA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458</v>
      </c>
      <c r="B1" s="25" t="s">
        <v>408</v>
      </c>
    </row>
    <row r="2" spans="1:2" ht="15.75" thickBot="1">
      <c r="A2" s="24" t="str">
        <f>'HAMPSHIRE Tested Inmates'!A2</f>
        <v>02.04.2023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73A9-84CF-4EF4-BE4A-E4CB0803BBF5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458</v>
      </c>
      <c r="B1" s="25" t="s">
        <v>409</v>
      </c>
    </row>
    <row r="2" spans="1:2" ht="15.75" thickBot="1">
      <c r="A2" s="24" t="str">
        <f>'HAMPSHIRE Tested Inmates'!A2</f>
        <v>02.04.2023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B3708-B2B5-49B8-9BCF-20613471D755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24" t="str">
        <f>'HAMPSHIRE Tested Inmates'!A2</f>
        <v>02.04.2023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90948-A691-4401-B508-B10D531ED8D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458</v>
      </c>
      <c r="B1" s="33" t="s">
        <v>437</v>
      </c>
    </row>
    <row r="2" spans="1:2">
      <c r="A2" s="24" t="str">
        <f>'HAMPSHIRE Tested Inmates'!A2</f>
        <v>02.04.2023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8357C-F391-4FEF-A631-70F5C214D47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458</v>
      </c>
      <c r="B1" s="34" t="s">
        <v>418</v>
      </c>
    </row>
    <row r="2" spans="1:2" ht="15.75" thickBot="1">
      <c r="A2" s="24" t="str">
        <f>'HAMPSHIRE Tested Inmates'!A2</f>
        <v>02.04.2023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0A457-A397-438A-A727-2B4C0D69718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458</v>
      </c>
      <c r="B1" s="33" t="s">
        <v>419</v>
      </c>
    </row>
    <row r="2" spans="1:2" ht="15.75" thickBot="1">
      <c r="A2" s="24" t="str">
        <f>'HAMPSHIRE Tested Inmates'!A2</f>
        <v>02.04.2023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EAC65-D961-451C-BE77-29DCFC18E4C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 s="30">
        <v>9</v>
      </c>
    </row>
    <row r="5" spans="1:2" ht="15.75" thickBot="1">
      <c r="A5" s="19" t="s">
        <v>0</v>
      </c>
    </row>
    <row r="6" spans="1:2">
      <c r="A6" s="3" t="s">
        <v>1</v>
      </c>
      <c r="B6" s="30">
        <v>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 t="s">
        <v>485</v>
      </c>
    </row>
    <row r="16" spans="1:2">
      <c r="A16" s="1" t="s">
        <v>7</v>
      </c>
      <c r="B16" s="30" t="s">
        <v>485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485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485</v>
      </c>
    </row>
    <row r="26" spans="1:2">
      <c r="A26" s="1" t="s">
        <v>394</v>
      </c>
      <c r="B26" s="30">
        <v>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6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485</v>
      </c>
    </row>
    <row r="34" spans="1:2">
      <c r="A34" s="7" t="s">
        <v>366</v>
      </c>
      <c r="B34" s="30" t="s">
        <v>485</v>
      </c>
    </row>
    <row r="35" spans="1:2" ht="14.45" customHeight="1">
      <c r="A35" s="7" t="s">
        <v>367</v>
      </c>
      <c r="B35" s="30" t="s">
        <v>485</v>
      </c>
    </row>
    <row r="36" spans="1:2">
      <c r="A36" s="7" t="s">
        <v>368</v>
      </c>
      <c r="B36" s="30" t="s">
        <v>485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9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9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9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9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9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096C-92B6-46F0-A4B9-5FAB2A286D09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481</v>
      </c>
      <c r="B1" s="64" t="s">
        <v>416</v>
      </c>
    </row>
    <row r="2" spans="1:2">
      <c r="A2" s="24" t="s">
        <v>477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4802A-848A-4F1F-AE33-76DC41A66DD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485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8459-F150-4683-B040-88D64BB7D64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 ht="15.75" thickBot="1">
      <c r="A75" s="21" t="s">
        <v>359</v>
      </c>
      <c r="B75" s="30">
        <v>0</v>
      </c>
    </row>
    <row r="76" spans="1:2">
      <c r="A76" s="20" t="s">
        <v>430</v>
      </c>
      <c r="B76" s="30">
        <f>SUM(B62:B75)</f>
        <v>0</v>
      </c>
    </row>
    <row r="77" spans="1:2">
      <c r="A77" s="1" t="s">
        <v>12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f>SUM(B78:B428)</f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13FA7-A72C-423B-9A91-8B447F8CB64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456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SUM(B5:B10)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485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62809-AC79-409B-A9AF-5D13CFCFA4D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00569-156E-470D-9B1C-EA5CE6B06987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D262-01EE-4378-B121-9F07629DD18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456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E895-B43F-445B-87A3-A472D09E906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456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5171D-ED11-4B09-81A5-4C232DC1DB25}">
  <dimension ref="A1:B457"/>
  <sheetViews>
    <sheetView zoomScale="130" zoomScaleNormal="130" workbookViewId="0">
      <selection activeCell="A8" sqref="A8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ED3F-E5B2-4A27-B519-BB85BD1070BA}">
  <dimension ref="A1:B457"/>
  <sheetViews>
    <sheetView zoomScaleNormal="100" workbookViewId="0">
      <selection activeCell="A8" sqref="A8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9E3E-B64D-4093-93E3-14E370B3C6AD}">
  <dimension ref="A1:B453"/>
  <sheetViews>
    <sheetView workbookViewId="0">
      <selection activeCell="A8" sqref="A8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A711-8FD1-468A-855D-D2403EA866A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481</v>
      </c>
      <c r="B1" s="64" t="s">
        <v>437</v>
      </c>
    </row>
    <row r="2" spans="1:2">
      <c r="A2" s="24" t="s">
        <v>477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4958-D89D-40F3-96DA-EBFF7A3A098B}">
  <dimension ref="A1:B457"/>
  <sheetViews>
    <sheetView workbookViewId="0">
      <selection activeCell="A8" sqref="A8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00E4A-5028-4FDA-9A3E-9F71CEE3777B}">
  <dimension ref="A1:B451"/>
  <sheetViews>
    <sheetView workbookViewId="0">
      <selection activeCell="A8" sqref="A8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5ACE-F508-4351-B643-DCDB128252FD}">
  <dimension ref="A1:B440"/>
  <sheetViews>
    <sheetView workbookViewId="0">
      <selection activeCell="A8" sqref="A8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454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24" t="s">
        <v>449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2D977-1F83-420D-B072-8DDD167EC104}">
  <dimension ref="A1:B457"/>
  <sheetViews>
    <sheetView workbookViewId="0">
      <selection activeCell="A8" sqref="A8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455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E4823-8205-49A4-A930-D5E593EB816C}">
  <dimension ref="A1:B457"/>
  <sheetViews>
    <sheetView topLeftCell="A2" workbookViewId="0">
      <selection activeCell="A8" sqref="A8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394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13894-1606-4769-AD7A-33B0CA347BE9}">
  <dimension ref="A1:C453"/>
  <sheetViews>
    <sheetView workbookViewId="0">
      <selection activeCell="B436" sqref="B436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44961</v>
      </c>
      <c r="B2" s="51" t="s">
        <v>411</v>
      </c>
    </row>
    <row r="3" spans="1:2">
      <c r="A3" s="38" t="s">
        <v>10</v>
      </c>
      <c r="B3" s="41">
        <v>22</v>
      </c>
    </row>
    <row r="5" spans="1:2">
      <c r="A5" s="38" t="s">
        <v>0</v>
      </c>
    </row>
    <row r="6" spans="1:2">
      <c r="A6" s="42" t="s">
        <v>1</v>
      </c>
      <c r="B6" s="50">
        <f>B3</f>
        <v>22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22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14</v>
      </c>
    </row>
    <row r="15" spans="1:2">
      <c r="A15" s="42" t="s">
        <v>6</v>
      </c>
      <c r="B15" s="41">
        <v>6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485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20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485</v>
      </c>
    </row>
    <row r="26" spans="1:2">
      <c r="A26" s="42" t="s">
        <v>394</v>
      </c>
      <c r="B26" s="41">
        <v>19</v>
      </c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19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>
        <v>10</v>
      </c>
    </row>
    <row r="34" spans="1:2">
      <c r="A34" s="42" t="s">
        <v>366</v>
      </c>
      <c r="B34" s="41">
        <v>7</v>
      </c>
    </row>
    <row r="35" spans="1:2" ht="14.45" customHeight="1">
      <c r="A35" s="42" t="s">
        <v>367</v>
      </c>
      <c r="B35" s="41" t="s">
        <v>485</v>
      </c>
    </row>
    <row r="36" spans="1:2">
      <c r="A36" s="42" t="s">
        <v>368</v>
      </c>
      <c r="B36" s="41"/>
    </row>
    <row r="37" spans="1:2">
      <c r="A37" s="42" t="s">
        <v>369</v>
      </c>
      <c r="B37" s="41" t="s">
        <v>485</v>
      </c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17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18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 t="s">
        <v>485</v>
      </c>
    </row>
    <row r="55" spans="1:2">
      <c r="A55" s="45" t="s">
        <v>377</v>
      </c>
      <c r="B55" s="41"/>
    </row>
    <row r="56" spans="1:2">
      <c r="A56" s="45" t="s">
        <v>378</v>
      </c>
      <c r="B56" s="41" t="s">
        <v>485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18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22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22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22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22</v>
      </c>
    </row>
    <row r="433" spans="1:2" ht="30">
      <c r="A433" s="43" t="s">
        <v>391</v>
      </c>
    </row>
    <row r="434" spans="1:2">
      <c r="A434" s="42" t="s">
        <v>400</v>
      </c>
      <c r="B434" s="41">
        <v>19</v>
      </c>
    </row>
    <row r="435" spans="1:2">
      <c r="A435" s="42" t="s">
        <v>401</v>
      </c>
      <c r="B435" s="41" t="s">
        <v>485</v>
      </c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275A5-1FAE-4868-9556-0255A5F5AF30}">
  <dimension ref="A1:B459"/>
  <sheetViews>
    <sheetView workbookViewId="0">
      <selection activeCell="B436" sqref="B436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44961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E8B36-1940-4931-A191-4171520F1C70}">
  <dimension ref="A1:B435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44961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0C8B-E2B8-4878-A21D-4B2689E0F0CF}">
  <dimension ref="A1:B438"/>
  <sheetViews>
    <sheetView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44961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5575-A040-4645-AEFD-E137479A208E}">
  <dimension ref="A1:B434"/>
  <sheetViews>
    <sheetView workbookViewId="0">
      <selection activeCell="B436" sqref="B436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44961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D9885-B01C-42CB-816A-5BC6004DCE4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481</v>
      </c>
      <c r="B1" s="65" t="s">
        <v>455</v>
      </c>
    </row>
    <row r="2" spans="1:2" ht="15.75" thickBot="1">
      <c r="A2" t="s">
        <v>477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4BEA-CF03-4887-A853-50316E69FCE8}">
  <dimension ref="A1:B437"/>
  <sheetViews>
    <sheetView workbookViewId="0">
      <selection activeCell="B436" sqref="B436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44961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47C1-E628-4115-827E-3C34F58BD930}">
  <dimension ref="A1:B435"/>
  <sheetViews>
    <sheetView workbookViewId="0">
      <selection activeCell="B436" sqref="B436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44961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5870B-C259-4C93-9935-73ACAB7540FB}">
  <dimension ref="A1:C438"/>
  <sheetViews>
    <sheetView workbookViewId="0">
      <selection activeCell="B436" sqref="B436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44961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6</v>
      </c>
    </row>
    <row r="5" spans="1:2" ht="15.75" thickBot="1">
      <c r="A5" s="19" t="s">
        <v>0</v>
      </c>
    </row>
    <row r="6" spans="1:2">
      <c r="A6" s="3" t="s">
        <v>1</v>
      </c>
      <c r="B6" s="30">
        <v>5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 t="s">
        <v>485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485</v>
      </c>
    </row>
    <row r="20" spans="1:2">
      <c r="A20" s="1" t="s">
        <v>3</v>
      </c>
      <c r="B20" s="30" t="s">
        <v>485</v>
      </c>
    </row>
    <row r="21" spans="1:2">
      <c r="A21" s="1" t="s">
        <v>372</v>
      </c>
    </row>
    <row r="22" spans="1:2" ht="15.75" thickBot="1">
      <c r="A22" s="2" t="s">
        <v>373</v>
      </c>
      <c r="B22" s="30">
        <v>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485</v>
      </c>
    </row>
    <row r="26" spans="1:2">
      <c r="A26" s="1" t="s">
        <v>394</v>
      </c>
      <c r="B26" s="30" t="s">
        <v>485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6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485</v>
      </c>
    </row>
    <row r="34" spans="1:2">
      <c r="A34" s="7" t="s">
        <v>366</v>
      </c>
      <c r="B34" s="30" t="s">
        <v>485</v>
      </c>
    </row>
    <row r="35" spans="1:2" ht="14.45" customHeight="1">
      <c r="A35" s="7" t="s">
        <v>367</v>
      </c>
      <c r="B35" s="30" t="s">
        <v>485</v>
      </c>
    </row>
    <row r="36" spans="1:2">
      <c r="A36" s="7" t="s">
        <v>368</v>
      </c>
    </row>
    <row r="37" spans="1:2">
      <c r="A37" s="7" t="s">
        <v>369</v>
      </c>
      <c r="B37" s="30" t="s">
        <v>485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>
        <v>6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>
        <v>6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>
        <v>6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02C82-432D-4BBB-983E-7906CFCF2C97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481</v>
      </c>
      <c r="C1" s="33" t="s">
        <v>419</v>
      </c>
    </row>
    <row r="2" spans="1:9" ht="15.75" thickBot="1">
      <c r="A2" s="24" t="s">
        <v>477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48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47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AF66-1878-4937-8B29-CECC58A647D2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478</v>
      </c>
      <c r="B1" s="25" t="s">
        <v>422</v>
      </c>
    </row>
    <row r="2" spans="1:2" ht="15.75" thickBot="1">
      <c r="A2" s="24" t="s">
        <v>477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2023-02-07T18:19:55Z</dcterms:modified>
</cp:coreProperties>
</file>