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31.22\"/>
    </mc:Choice>
  </mc:AlternateContent>
  <xr:revisionPtr revIDLastSave="0" documentId="13_ncr:1_{95FF8A11-8F89-4821-8BA8-DDB5DA05473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ERKSHIRE Tested Inmates" sheetId="64" r:id="rId9"/>
    <sheet name="BERKSHIRE Tested Staff" sheetId="65" r:id="rId10"/>
    <sheet name="BERKSHIRE Positive Inmates" sheetId="66" r:id="rId11"/>
    <sheet name="BERKSHIRE Positive Staff" sheetId="67" r:id="rId12"/>
    <sheet name="BERKSHIRE Hospital Inmates" sheetId="68" r:id="rId13"/>
    <sheet name="BERKSHIRE Hospital Staff" sheetId="69" r:id="rId14"/>
    <sheet name="BERKSHIRE Deaths Inmates" sheetId="70" r:id="rId15"/>
    <sheet name="BERKSHIRE Deaths Staff" sheetId="71" r:id="rId16"/>
    <sheet name="Dukes Tested Inmates" sheetId="56" r:id="rId17"/>
    <sheet name="Dukes Tested Staff" sheetId="57" r:id="rId18"/>
    <sheet name="Dukes Positive Inmates" sheetId="58" r:id="rId19"/>
    <sheet name="Dukes Positive Staff" sheetId="59" r:id="rId20"/>
    <sheet name="Dukes Hospital Inmates " sheetId="60" r:id="rId21"/>
    <sheet name="Dukes. Hospital Staff " sheetId="61" r:id="rId22"/>
    <sheet name="Dukes Deaths Inmates" sheetId="62" r:id="rId23"/>
    <sheet name="Dukes Deaths Staff" sheetId="63" r:id="rId24"/>
    <sheet name="Essex Tested Inmates" sheetId="48" r:id="rId25"/>
    <sheet name="Essex Tested Staff" sheetId="49" r:id="rId26"/>
    <sheet name="Essex Positive Inmates" sheetId="50" r:id="rId27"/>
    <sheet name="Essex Positive Staff" sheetId="51" r:id="rId28"/>
    <sheet name="Essex Hospitalized Inmates " sheetId="52" r:id="rId29"/>
    <sheet name="Essex Hospitalized Staff " sheetId="53" r:id="rId30"/>
    <sheet name="Essex Deaths Inmates" sheetId="54" r:id="rId31"/>
    <sheet name="Essex Deaths Staff" sheetId="55" r:id="rId32"/>
    <sheet name="Hampden Tested Inmates" sheetId="40" r:id="rId33"/>
    <sheet name="Hampden Tested Staff" sheetId="41" r:id="rId34"/>
    <sheet name="Hampden Positive Inmates" sheetId="42" r:id="rId35"/>
    <sheet name="Hampden Positive Staff" sheetId="43" r:id="rId36"/>
    <sheet name="Hampden Hospital Inmates " sheetId="44" r:id="rId37"/>
    <sheet name="Hampden Hospital Staff " sheetId="45" r:id="rId38"/>
    <sheet name="Hampden Deaths Inmates" sheetId="46" r:id="rId39"/>
    <sheet name="Hampden Deaths Staff" sheetId="47" r:id="rId40"/>
    <sheet name="HAMPSHIRE Tested Inmates" sheetId="32" r:id="rId41"/>
    <sheet name="HAMPSHIRE Tested Staff" sheetId="33" r:id="rId42"/>
    <sheet name="HAMPSHIRE Positive Inmates" sheetId="34" r:id="rId43"/>
    <sheet name="HAMPSHIRE Positive Staff" sheetId="35" r:id="rId44"/>
    <sheet name="HAMPSHIRE Hospital Inmates " sheetId="36" r:id="rId45"/>
    <sheet name="HAMPSHIRE Hospital Staff " sheetId="37" r:id="rId46"/>
    <sheet name="HAMPSHIRE Deaths Inmates" sheetId="38" r:id="rId47"/>
    <sheet name="HAMPSHIRE  Deaths Staff" sheetId="39" r:id="rId48"/>
    <sheet name="Middlesex Tested Inmates" sheetId="24" r:id="rId49"/>
    <sheet name="Middlesex Tested Staff" sheetId="25" r:id="rId50"/>
    <sheet name="Middlesex Positive Inmates" sheetId="26" r:id="rId51"/>
    <sheet name="Middlesex Positive Staff" sheetId="27" r:id="rId52"/>
    <sheet name="Middlesex Hospital Inmates " sheetId="28" r:id="rId53"/>
    <sheet name="Middlesex Hospital Staff " sheetId="29" r:id="rId54"/>
    <sheet name="Middlesex Deaths Inmates" sheetId="30" r:id="rId55"/>
    <sheet name="Middlesex Deaths Staff" sheetId="31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UFFOLK Tested Inmates" sheetId="2" r:id="rId65"/>
    <sheet name="SUFFOLK Tested Staff" sheetId="7" r:id="rId66"/>
    <sheet name="SUFFOLK Positive Inmates" sheetId="8" r:id="rId67"/>
    <sheet name="SUFFOLK Positive Staff" sheetId="9" r:id="rId68"/>
    <sheet name="SUFFOLK Hospital Inmates " sheetId="15" r:id="rId69"/>
    <sheet name="SUFFOLK Hospital Staff " sheetId="13" r:id="rId70"/>
    <sheet name="SUFFOLK Deaths Inmates" sheetId="10" r:id="rId71"/>
    <sheet name="SUFFOLK Deaths Staff" sheetId="11" r:id="rId72"/>
  </sheets>
  <definedNames>
    <definedName name="_xlnm.Print_Area" localSheetId="56">'PLYMOUTH Tested Inmates'!$A$1:$B$449</definedName>
    <definedName name="_xlnm.Print_Area" localSheetId="57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39" l="1"/>
  <c r="A2" i="38"/>
  <c r="A2" i="37"/>
  <c r="A2" i="36"/>
  <c r="A2" i="35"/>
  <c r="A2" i="34"/>
  <c r="A2" i="33"/>
  <c r="B22" i="27" l="1"/>
  <c r="B41" i="27"/>
  <c r="B76" i="27"/>
  <c r="B431" i="27"/>
  <c r="B11" i="26"/>
  <c r="B29" i="26"/>
  <c r="B41" i="26"/>
  <c r="B76" i="26"/>
  <c r="B431" i="26"/>
  <c r="B11" i="25"/>
  <c r="B22" i="25"/>
  <c r="B29" i="25"/>
  <c r="B41" i="25"/>
  <c r="B76" i="25"/>
  <c r="B431" i="25"/>
  <c r="B22" i="24"/>
  <c r="B29" i="24"/>
  <c r="B41" i="24"/>
  <c r="B76" i="24"/>
  <c r="B430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 s="1"/>
  <c r="B316" i="17"/>
  <c r="B430" i="17"/>
  <c r="B11" i="16"/>
  <c r="B22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<sst xmlns="http://schemas.openxmlformats.org/spreadsheetml/2006/main" count="31220" uniqueCount="468">
  <si>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</si>
  <si>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</si>
  <si>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</si>
  <si>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</si>
  <si>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</si>
  <si>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</si>
  <si>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</si>
  <si>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</si>
  <si>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</si>
  <si>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</si>
  <si>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</si>
  <si>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</si>
  <si>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</si>
  <si>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</si>
  <si>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</si>
  <si>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</si>
  <si>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</si>
  <si>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</si>
  <si>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</si>
  <si>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</si>
  <si>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</si>
  <si>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</si>
  <si>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</si>
  <si>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</si>
  <si>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</si>
  <si>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</si>
  <si>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</si>
  <si>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</si>
  <si>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</si>
  <si>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</si>
  <si>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</si>
  <si>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</si>
  <si>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</si>
  <si>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</si>
  <si>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</si>
  <si>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</si>
  <si>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</si>
  <si>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</si>
  <si>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</si>
  <si>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</si>
  <si>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</si>
  <si>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</si>
  <si>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</si>
  <si>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</si>
  <si>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</si>
  <si>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</si>
  <si>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</si>
  <si>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</si>
  <si>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</si>
  <si>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</si>
  <si>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</si>
  <si>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</si>
  <si>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</si>
  <si>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</si>
  <si>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</si>
  <si>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</si>
  <si>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</si>
  <si>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</si>
  <si>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</si>
  <si>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</si>
  <si>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</si>
  <si>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</si>
  <si>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</si>
  <si>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</si>
  <si>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</si>
  <si>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</si>
  <si>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</si>
  <si>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</si>
  <si>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</si>
  <si>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</si>
  <si>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</si>
  <si>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</si>
  <si>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</si>
  <si>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</si>
  <si>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</si>
  <si>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</si>
  <si>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</si>
  <si>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</si>
  <si>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</si>
  <si>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</si>
  <si>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</si>
  <si>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</si>
  <si>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</si>
  <si>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</si>
  <si>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</si>
  <si>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</si>
  <si>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</si>
  <si>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</si>
  <si>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</si>
  <si>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</si>
  <si>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</si>
  <si>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</si>
  <si>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</si>
  <si>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</si>
  <si>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</si>
  <si>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</si>
  <si>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</si>
  <si>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</si>
  <si>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</si>
  <si>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</si>
  <si>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</si>
  <si>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</si>
  <si>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</si>
  <si>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</si>
  <si>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</si>
  <si>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</si>
  <si>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</si>
  <si>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</si>
  <si>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</si>
  <si>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</si>
  <si>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</si>
  <si>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</si>
  <si>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</si>
  <si>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</si>
  <si>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</si>
  <si>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</si>
  <si>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</si>
  <si>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</si>
  <si>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</si>
  <si>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</si>
  <si>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</si>
  <si>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</si>
  <si>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</si>
  <si>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</si>
  <si>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</si>
  <si>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</si>
  <si>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</si>
  <si>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</si>
  <si>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</si>
  <si>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</si>
  <si>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</si>
  <si>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</si>
  <si>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</si>
  <si>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</si>
  <si>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</si>
  <si>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</si>
  <si>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</si>
  <si>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</si>
  <si>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</si>
  <si>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</si>
  <si>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</si>
  <si>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</si>
  <si>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</si>
  <si>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</si>
  <si>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</si>
  <si>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</si>
  <si>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</si>
  <si>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</si>
  <si>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</si>
  <si>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</si>
  <si>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</si>
  <si>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</si>
  <si>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</si>
  <si>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</si>
  <si>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</si>
  <si>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</si>
  <si>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</si>
  <si>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</si>
  <si>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</si>
  <si>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</si>
  <si>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</si>
  <si>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</si>
  <si>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</si>
  <si>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</si>
  <si>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</si>
  <si>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</si>
  <si>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</si>
  <si>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</si>
  <si>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</si>
  <si>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</si>
  <si>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</si>
  <si>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</si>
  <si>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</si>
  <si>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</si>
  <si>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</si>
  <si>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</si>
  <si>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</si>
  <si>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</si>
  <si>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</si>
  <si>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</si>
  <si>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</si>
  <si>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</si>
  <si>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</si>
  <si>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</si>
  <si>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</si>
  <si>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</si>
  <si>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</si>
  <si>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</si>
  <si>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</si>
  <si>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</si>
  <si>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</si>
  <si>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</si>
  <si>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</si>
  <si>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</si>
  <si>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</si>
  <si>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</si>
  <si>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</si>
  <si>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</si>
  <si>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</si>
  <si>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</si>
  <si>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</si>
  <si>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</si>
  <si>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</si>
  <si>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</si>
  <si>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</si>
  <si>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</si>
  <si>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</si>
  <si>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</si>
  <si>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</si>
  <si>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</si>
  <si>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</si>
  <si>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</si>
  <si>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</si>
  <si>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</si>
  <si>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</si>
  <si>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</si>
  <si>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</si>
  <si>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</si>
  <si>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</si>
  <si>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</si>
  <si>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</si>
  <si>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</si>
  <si>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</si>
  <si>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</si>
  <si>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</si>
  <si>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</si>
  <si>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</si>
  <si>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</si>
  <si>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</si>
  <si>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</si>
  <si>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</si>
  <si>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</si>
  <si>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</si>
  <si>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</si>
  <si>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</si>
  <si>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</si>
  <si>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</si>
  <si>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</si>
  <si>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</si>
  <si>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</si>
  <si>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</si>
  <si>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</si>
  <si>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</si>
  <si>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</si>
  <si>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</si>
  <si>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</si>
  <si>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</si>
  <si>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</si>
  <si>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</si>
  <si>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</si>
  <si>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</si>
  <si>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</si>
  <si>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</si>
  <si>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</si>
  <si>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</si>
  <si>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</si>
  <si>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</si>
  <si>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</si>
  <si>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</si>
  <si>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</si>
  <si>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</si>
  <si>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</si>
  <si>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</si>
  <si>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</si>
  <si>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</si>
  <si>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</si>
  <si>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</si>
  <si>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</si>
  <si>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</si>
  <si>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</si>
  <si>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</si>
  <si>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</si>
  <si>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</si>
  <si>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</si>
  <si>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</si>
  <si>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</si>
  <si>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</si>
  <si>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</si>
  <si>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</si>
  <si>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</si>
  <si>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</si>
  <si>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</si>
  <si>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</si>
  <si>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</si>
  <si>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</si>
  <si>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</si>
  <si>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</si>
  <si>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</si>
  <si>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</si>
  <si>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</si>
  <si>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</si>
  <si>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</si>
  <si>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</si>
  <si>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</si>
  <si>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</si>
  <si>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</si>
  <si>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</si>
  <si>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</si>
  <si>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</si>
  <si>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</si>
  <si>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</si>
  <si>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</si>
  <si>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</si>
  <si>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</si>
  <si>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</si>
  <si>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</si>
  <si>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</si>
  <si>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</si>
  <si>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</si>
  <si>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</si>
  <si>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</si>
  <si>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</si>
  <si>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</si>
  <si>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</si>
  <si>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</si>
  <si>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</si>
  <si>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</si>
  <si>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</si>
  <si>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</si>
  <si>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</si>
  <si>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</si>
  <si>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</si>
  <si>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</si>
  <si>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</si>
  <si>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</si>
  <si>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</si>
  <si>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</si>
  <si>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</si>
  <si>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</si>
  <si>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</si>
  <si>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</si>
  <si>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</si>
  <si>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</si>
  <si>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</si>
  <si>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</si>
  <si>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</si>
  <si>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</si>
  <si>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</si>
  <si>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</si>
  <si>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</si>
  <si>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</si>
  <si>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</si>
  <si>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</si>
  <si>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</si>
  <si>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</si>
  <si>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</si>
  <si>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</si>
  <si>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</si>
  <si>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</si>
  <si>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</si>
  <si>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</si>
  <si>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</si>
  <si>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</si>
  <si>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</si>
  <si>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</si>
  <si>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</si>
  <si>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</si>
  <si>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</si>
  <si>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</si>
  <si>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</si>
  <si>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</si>
  <si>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</si>
  <si>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</si>
  <si>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</si>
  <si>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</si>
  <si>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</si>
  <si>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</si>
  <si>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</si>
  <si>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</si>
  <si>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</si>
  <si>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</si>
  <si>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</si>
  <si>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</si>
  <si>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</si>
  <si>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</si>
  <si>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</si>
  <si>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</si>
  <si>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</si>
  <si>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</si>
  <si>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</si>
  <si>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</si>
  <si>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</si>
  <si>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</si>
  <si>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</si>
  <si>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</si>
  <si>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</si>
  <si>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</si>
  <si>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</si>
  <si>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</si>
  <si>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</si>
  <si>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</si>
  <si>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</si>
  <si>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</si>
  <si>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</si>
  <si>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</si>
  <si>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</si>
  <si>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</si>
  <si>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</si>
  <si>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</si>
  <si>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</si>
  <si>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</si>
  <si>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</si>
  <si>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</si>
  <si>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</si>
  <si>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</si>
  <si>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</si>
  <si>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</si>
  <si>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</si>
  <si>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</si>
  <si>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</si>
  <si>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</si>
  <si>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</si>
  <si>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</si>
  <si>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</si>
  <si>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</si>
  <si>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</si>
  <si>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</si>
  <si>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</si>
  <si>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</si>
  <si>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</si>
  <si>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</si>
  <si>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</si>
  <si>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</si>
  <si>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</si>
  <si>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</si>
  <si>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</si>
  <si>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</si>
  <si>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</si>
  <si>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</si>
  <si>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</si>
  <si>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</si>
  <si>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</si>
  <si>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</si>
  <si>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</si>
  <si>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</si>
  <si>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</si>
  <si>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</si>
  <si>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</si>
  <si>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</si>
  <si>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</si>
  <si>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</si>
  <si>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</si>
  <si>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</si>
  <si>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</si>
  <si>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</si>
  <si>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07/31/2022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</si>
  <si>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</si>
  <si>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</si>
  <si>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</si>
  <si>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July 31, 2022</t>
  </si>
  <si>
    <t>07.31.2022</t>
  </si>
  <si>
    <t>HAMPSHIRE</t>
  </si>
  <si>
    <t>DATE: 7/31/2022</t>
  </si>
  <si>
    <t>HAMPDEN COUNTY</t>
  </si>
  <si>
    <t>Essex County</t>
  </si>
  <si>
    <t>DATE:  July 31, 2022</t>
  </si>
  <si>
    <t>BERKSHIRE</t>
  </si>
  <si>
    <t>Unknown/Other</t>
  </si>
  <si>
    <t>Other/Cape Verdean</t>
  </si>
  <si>
    <t>BARNSTABLE</t>
  </si>
  <si>
    <t>Administrative Staff/Non-security Staff</t>
  </si>
  <si>
    <t>Aggregate # of Staff Tested By the Sheriff's Office Within:</t>
  </si>
  <si>
    <t>Aggregate # of COVID-19 Positive Inmates Within:</t>
  </si>
  <si>
    <t>Administrative Staff/Non-Security Staff</t>
  </si>
  <si>
    <t>*Information is self reported by staff.</t>
  </si>
  <si>
    <t>Aggregate # of COVID-19 Positive Staff Within:</t>
  </si>
  <si>
    <t>Aggregate # Of  Inmate Deaths Due to a Probable or Confirmed Case of COVID-19 or from Complications Within: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</si>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</sst>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0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2" xfId="0" applyFill="1" applyBorder="1"/>
    <xf numFmtId="0" fontId="0" fillId="3" borderId="8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9" fillId="0" borderId="0" xfId="0" applyFont="1"/>
    <xf numFmtId="0" fontId="2" fillId="3" borderId="0" xfId="0" applyFont="1" applyFill="1"/>
    <xf numFmtId="0" fontId="8" fillId="0" borderId="10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3" borderId="26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D3D0-8F0A-4672-A69D-B3DB1CDEBE00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459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458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457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97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96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7D566-D3DC-432F-86F7-1C15469CF2BC}">
  <dimension ref="A1:B457"/>
  <sheetViews>
    <sheetView workbookViewId="0">
      <selection activeCell="B428" sqref="B428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456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5058-5654-48CD-B419-FD2E5F630134}">
  <dimension ref="A1:B455"/>
  <sheetViews>
    <sheetView workbookViewId="0">
      <selection activeCell="B428" sqref="B428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456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467</v>
      </c>
    </row>
    <row r="5" spans="1:2" ht="15.75" thickBot="1">
      <c r="A5" s="26" t="s">
        <v>0</v>
      </c>
    </row>
    <row r="6" spans="1:2">
      <c r="A6" s="6" t="s">
        <v>1</v>
      </c>
      <c r="B6" s="39" t="s">
        <v>467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467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467</v>
      </c>
    </row>
    <row r="15" spans="1:2">
      <c r="A15" s="2" t="s">
        <v>6</v>
      </c>
      <c r="B15" s="39" t="s">
        <v>467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467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467</v>
      </c>
    </row>
    <row r="26" spans="1:2">
      <c r="A26" s="2" t="s">
        <v>394</v>
      </c>
      <c r="B26" s="39" t="s">
        <v>467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467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467</v>
      </c>
    </row>
    <row r="34" spans="1:2">
      <c r="A34" s="20" t="s">
        <v>366</v>
      </c>
      <c r="B34" s="39" t="s">
        <v>467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467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467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467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  <c r="B63" s="39" t="s">
        <v>467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 t="s">
        <v>467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 t="s">
        <v>467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467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E02A-F66C-4E1D-907C-C8DFE86657E8}">
  <dimension ref="A1:B455"/>
  <sheetViews>
    <sheetView zoomScaleNormal="100" workbookViewId="0">
      <selection activeCell="B428" sqref="B428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456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06532-E84A-40EB-8B2F-6FF63F094D5F}">
  <dimension ref="A1:B434"/>
  <sheetViews>
    <sheetView workbookViewId="0">
      <selection activeCell="B428" sqref="B428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456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C7108-281E-447F-A7F7-383C481BFEAF}">
  <dimension ref="A1:B437"/>
  <sheetViews>
    <sheetView workbookViewId="0">
      <selection activeCell="B428" sqref="B428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456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78F5-D003-4AA5-A75C-872DCF36BEB4}">
  <dimension ref="A1:B457"/>
  <sheetViews>
    <sheetView workbookViewId="0">
      <selection activeCell="B428" sqref="B428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456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3B2A-595B-4CF4-9CEF-4E80C1A9B8CA}">
  <dimension ref="A1:C457"/>
  <sheetViews>
    <sheetView workbookViewId="0">
      <selection activeCell="B428" sqref="B428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456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0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AE25-FB6A-4CFC-9089-8D9BBD51D94E}">
  <dimension ref="A1:C452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91BA-CBB3-4AA2-ADB2-709970117344}">
  <dimension ref="A1:B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6EB3B-9D8A-4D9D-9B47-32D554FB4E6D}">
  <dimension ref="A1:B455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449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91E4-A717-43FC-8576-DB91231FB388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459</v>
      </c>
      <c r="B1" s="31" t="s">
        <v>461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8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460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3E9EE-1CDD-4F86-A224-2502C2DE400B}">
  <dimension ref="A1:B455"/>
  <sheetViews>
    <sheetView zoomScaleNormal="100" workbookViewId="0">
      <selection activeCell="B10" sqref="B10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449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C6DDB-AF41-4DE9-8388-4996AD21A54A}">
  <dimension ref="A1:B434"/>
  <sheetViews>
    <sheetView workbookViewId="0">
      <selection activeCell="B10" sqref="B10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95" t="s">
        <v>449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9CC8-B7AA-4A9F-84BC-7001CA592A02}">
  <dimension ref="A1:B437"/>
  <sheetViews>
    <sheetView workbookViewId="0">
      <selection activeCell="B10" sqref="B10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449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2E8A-4B57-4991-8562-BA18CE411CBA}">
  <dimension ref="A1:B457"/>
  <sheetViews>
    <sheetView topLeftCell="A2" workbookViewId="0">
      <selection activeCell="B10" sqref="B10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449</v>
      </c>
      <c r="B2" s="35" t="s">
        <v>414</v>
      </c>
    </row>
    <row r="3" spans="1:2" ht="15.75" thickBot="1">
      <c r="A3" s="8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886E-11BC-4423-AC7A-C27E7CC9C3C6}">
  <dimension ref="A1:C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449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A1306-321B-43D9-AB48-DAB3E7D2CB7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454</v>
      </c>
      <c r="B1" s="34" t="s">
        <v>422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>
      <c r="A12" s="93"/>
    </row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>
      <c r="A30" s="91"/>
    </row>
    <row r="31" spans="1:1">
      <c r="A31" s="80" t="s">
        <v>363</v>
      </c>
    </row>
    <row r="32" spans="1:1">
      <c r="A32" s="2" t="s">
        <v>364</v>
      </c>
    </row>
    <row r="33" spans="1:2">
      <c r="A33" s="2" t="s">
        <v>365</v>
      </c>
    </row>
    <row r="34" spans="1:2">
      <c r="A34" s="2" t="s">
        <v>366</v>
      </c>
    </row>
    <row r="35" spans="1:2" ht="14.4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92" t="s">
        <v>373</v>
      </c>
    </row>
    <row r="42" spans="1:2" ht="15" customHeight="1" thickBot="1">
      <c r="A42" s="91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>
      <c r="A59" s="90" t="s">
        <v>11</v>
      </c>
    </row>
    <row r="60" spans="1:1">
      <c r="A60" s="57" t="s">
        <v>373</v>
      </c>
    </row>
    <row r="61" spans="1:1">
      <c r="A61" s="89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54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E48B-1DBD-4BD5-AF1D-CEDB4A3C2B1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454</v>
      </c>
      <c r="B1" s="34" t="s">
        <v>424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12D12-F7DD-4BBE-A99D-A6996EFA858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94" t="s">
        <v>454</v>
      </c>
      <c r="B1" s="34" t="s">
        <v>408</v>
      </c>
    </row>
    <row r="2" spans="1:2" ht="15.75" thickBot="1">
      <c r="A2" s="32" t="s">
        <v>449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A769-7E9A-4218-ABD5-6BD39D40B78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94" t="s">
        <v>454</v>
      </c>
      <c r="B1" s="34" t="s">
        <v>409</v>
      </c>
    </row>
    <row r="2" spans="1:2" ht="15.75" thickBot="1">
      <c r="A2" s="32" t="s">
        <v>449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43B8-43B0-431C-B2CE-48A4F6FA736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94" t="s">
        <v>454</v>
      </c>
      <c r="B1" s="43" t="s">
        <v>416</v>
      </c>
    </row>
    <row r="2" spans="1:2">
      <c r="A2" s="32" t="s">
        <v>449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0E33-6585-41DF-9F59-257D7E7169E6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459</v>
      </c>
      <c r="B1" s="31" t="s">
        <v>462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8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C78E-3179-418B-B01A-A6D59544D3C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94" t="s">
        <v>454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7D88-FD41-414A-B7EE-90E98D9FE46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94" t="s">
        <v>454</v>
      </c>
      <c r="B1" s="44" t="s">
        <v>418</v>
      </c>
    </row>
    <row r="2" spans="1:2" ht="15.75" thickBot="1">
      <c r="A2" s="32" t="s">
        <v>449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03761-FCF4-44FE-B9D7-C4B3EE23040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454</v>
      </c>
      <c r="B1" s="34" t="s">
        <v>419</v>
      </c>
    </row>
    <row r="2" spans="1:2" ht="15.75" thickBot="1">
      <c r="A2" s="32" t="s">
        <v>449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157C-9938-447B-8680-63696E3193B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453</v>
      </c>
      <c r="B1" s="34" t="s">
        <v>422</v>
      </c>
    </row>
    <row r="2" spans="1:2">
      <c r="A2" s="50" t="s">
        <v>452</v>
      </c>
      <c r="B2" s="36" t="s">
        <v>411</v>
      </c>
    </row>
    <row r="3" spans="1:2">
      <c r="A3" s="86" t="s">
        <v>10</v>
      </c>
      <c r="B3" s="39">
        <v>18</v>
      </c>
    </row>
    <row r="5" spans="1:2" ht="15.75" thickBot="1">
      <c r="A5" s="26" t="s">
        <v>0</v>
      </c>
    </row>
    <row r="6" spans="1:2">
      <c r="A6" s="6" t="s">
        <v>1</v>
      </c>
      <c r="B6" s="39">
        <v>16</v>
      </c>
    </row>
    <row r="7" spans="1:2">
      <c r="A7" s="2" t="s">
        <v>2</v>
      </c>
      <c r="B7" s="39" t="s">
        <v>467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18</v>
      </c>
    </row>
    <row r="13" spans="1:2">
      <c r="A13" s="50" t="s">
        <v>4</v>
      </c>
    </row>
    <row r="14" spans="1:2">
      <c r="A14" s="54" t="s">
        <v>5</v>
      </c>
      <c r="B14" s="39">
        <v>16</v>
      </c>
    </row>
    <row r="15" spans="1:2">
      <c r="A15" s="54" t="s">
        <v>6</v>
      </c>
      <c r="B15" s="39" t="s">
        <v>467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18</v>
      </c>
    </row>
    <row r="24" spans="1:2">
      <c r="A24" s="50" t="s">
        <v>392</v>
      </c>
    </row>
    <row r="25" spans="1:2">
      <c r="A25" s="54" t="s">
        <v>393</v>
      </c>
      <c r="B25" s="39">
        <v>6</v>
      </c>
    </row>
    <row r="26" spans="1:2">
      <c r="A26" s="54" t="s">
        <v>394</v>
      </c>
      <c r="B26" s="39">
        <v>12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18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6</v>
      </c>
    </row>
    <row r="34" spans="1:2">
      <c r="A34" s="54" t="s">
        <v>366</v>
      </c>
      <c r="B34" s="39">
        <v>9</v>
      </c>
    </row>
    <row r="35" spans="1:2" ht="14.45" customHeight="1">
      <c r="A35" s="54" t="s">
        <v>367</v>
      </c>
      <c r="B35" s="39" t="s">
        <v>467</v>
      </c>
    </row>
    <row r="36" spans="1:2">
      <c r="A36" s="54" t="s">
        <v>368</v>
      </c>
      <c r="B36" s="39" t="s">
        <v>467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18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85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13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5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467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18</v>
      </c>
    </row>
    <row r="434" spans="1:2">
      <c r="A434" s="84" t="s">
        <v>391</v>
      </c>
    </row>
    <row r="435" spans="1:2">
      <c r="A435" s="54" t="s">
        <v>400</v>
      </c>
      <c r="B435" s="39">
        <v>18</v>
      </c>
    </row>
    <row r="436" spans="1:2">
      <c r="A436" s="54" t="s">
        <v>401</v>
      </c>
      <c r="B436" s="39" t="s">
        <v>443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BF6B-B2CD-4F44-98E1-2918ABD36B1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87" t="s">
        <v>453</v>
      </c>
      <c r="B1" s="34" t="s">
        <v>424</v>
      </c>
    </row>
    <row r="2" spans="1:2">
      <c r="A2" s="50" t="s">
        <v>452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4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4F841-42D0-4BD2-8321-80822BB0D23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453</v>
      </c>
      <c r="B1" s="34" t="s">
        <v>408</v>
      </c>
    </row>
    <row r="2" spans="1:2">
      <c r="A2" s="50" t="s">
        <v>452</v>
      </c>
      <c r="B2" s="36" t="s">
        <v>407</v>
      </c>
    </row>
    <row r="3" spans="1:2" ht="15.75" thickBot="1">
      <c r="A3" s="88" t="s">
        <v>10</v>
      </c>
      <c r="B3" s="39" t="s">
        <v>467</v>
      </c>
    </row>
    <row r="5" spans="1:2" ht="15.75" thickBot="1">
      <c r="A5" s="26" t="s">
        <v>0</v>
      </c>
    </row>
    <row r="6" spans="1:2">
      <c r="A6" s="6" t="s">
        <v>1</v>
      </c>
      <c r="B6" s="39" t="s">
        <v>467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467</v>
      </c>
    </row>
    <row r="13" spans="1:2">
      <c r="A13" s="50" t="s">
        <v>4</v>
      </c>
    </row>
    <row r="14" spans="1:2">
      <c r="A14" s="54" t="s">
        <v>5</v>
      </c>
      <c r="B14" s="39" t="s">
        <v>467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467</v>
      </c>
    </row>
    <row r="24" spans="1:2">
      <c r="A24" s="50" t="s">
        <v>392</v>
      </c>
    </row>
    <row r="25" spans="1:2">
      <c r="A25" s="54" t="s">
        <v>393</v>
      </c>
      <c r="B25" s="39" t="s">
        <v>467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467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467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467</v>
      </c>
    </row>
    <row r="43" spans="1:2" ht="14.25" customHeight="1">
      <c r="A43" s="59" t="s">
        <v>426</v>
      </c>
      <c r="B43" s="36" t="s">
        <v>396</v>
      </c>
    </row>
    <row r="44" spans="1:2" ht="180">
      <c r="A44" s="85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467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467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467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467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467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 t="s">
        <v>467</v>
      </c>
    </row>
    <row r="434" spans="1:2">
      <c r="A434" s="84" t="s">
        <v>391</v>
      </c>
    </row>
    <row r="435" spans="1:2">
      <c r="A435" s="54" t="s">
        <v>400</v>
      </c>
      <c r="B435" s="39" t="s">
        <v>467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2BB01-D8BE-42A8-9C67-6D09BC3A459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87" t="s">
        <v>453</v>
      </c>
      <c r="B1" s="34" t="s">
        <v>409</v>
      </c>
    </row>
    <row r="2" spans="1:2">
      <c r="A2" s="50" t="s">
        <v>452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4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D2CE-928C-475A-B302-7AC34072E80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453</v>
      </c>
      <c r="B1" s="43" t="s">
        <v>416</v>
      </c>
    </row>
    <row r="2" spans="1:2">
      <c r="A2" s="50" t="s">
        <v>452</v>
      </c>
      <c r="B2" s="35" t="s">
        <v>411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85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84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9D2F-F76C-4E2E-B778-EB33800A80C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87" t="s">
        <v>453</v>
      </c>
      <c r="B1" s="43" t="s">
        <v>437</v>
      </c>
    </row>
    <row r="2" spans="1:2">
      <c r="A2" s="50" t="s">
        <v>452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4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16E9-4A79-4E83-BB37-FDB33E7D135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453</v>
      </c>
      <c r="B1" s="44" t="s">
        <v>418</v>
      </c>
    </row>
    <row r="2" spans="1:2">
      <c r="A2" s="50" t="s">
        <v>452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85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84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E151-BEBD-48A9-A58A-C0F20828571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459</v>
      </c>
      <c r="B1" s="100" t="s">
        <v>465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464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9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463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1E98-353D-4BB8-AE53-A9A29F97272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87" t="s">
        <v>453</v>
      </c>
      <c r="B1" s="43" t="s">
        <v>419</v>
      </c>
    </row>
    <row r="2" spans="1:2">
      <c r="A2" s="50" t="s">
        <v>452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4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C95A-A8D3-4B83-949E-4B08AF2E88E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3" t="s">
        <v>450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2A7E6-F17D-4FB5-A6C2-761778FB46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451</v>
      </c>
      <c r="B1" s="34" t="s">
        <v>424</v>
      </c>
    </row>
    <row r="2" spans="1:2" ht="15.75" thickBot="1">
      <c r="A2" s="32" t="str">
        <f>'HAMPSHIRE Tested Inmates'!A2</f>
        <v>07.31.2022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2C066-48FE-4DD1-A964-67EAB778261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451</v>
      </c>
      <c r="B1" s="34" t="s">
        <v>408</v>
      </c>
    </row>
    <row r="2" spans="1:2" ht="15.75" thickBot="1">
      <c r="A2" s="32" t="str">
        <f>'HAMPSHIRE Tested Inmates'!A2</f>
        <v>07.31.2022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6EF5-86A2-4688-9789-0FAA2844CF9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451</v>
      </c>
      <c r="B1" s="34" t="s">
        <v>409</v>
      </c>
    </row>
    <row r="2" spans="1:2" ht="15.75" thickBot="1">
      <c r="A2" s="32" t="str">
        <f>'HAMPSHIRE Tested Inmates'!A2</f>
        <v>07.31.2022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F81B-B154-43B7-9B89-C4C55270B95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451</v>
      </c>
      <c r="B1" s="43" t="s">
        <v>416</v>
      </c>
    </row>
    <row r="2" spans="1:2">
      <c r="A2" s="32" t="str">
        <f>'HAMPSHIRE Tested Inmates'!A2</f>
        <v>07.31.2022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AAA8-5F17-4F9F-8B32-E9BD89D7E84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451</v>
      </c>
      <c r="B1" s="43" t="s">
        <v>437</v>
      </c>
    </row>
    <row r="2" spans="1:2">
      <c r="A2" s="32" t="str">
        <f>'HAMPSHIRE Tested Inmates'!A2</f>
        <v>07.31.2022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25CE-742B-4A93-A48E-D16C219393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451</v>
      </c>
      <c r="B1" s="44" t="s">
        <v>418</v>
      </c>
    </row>
    <row r="2" spans="1:2" ht="15.75" thickBot="1">
      <c r="A2" s="32" t="str">
        <f>'HAMPSHIRE Tested Inmates'!A2</f>
        <v>07.31.2022</v>
      </c>
      <c r="B2" s="35" t="s">
        <v>414</v>
      </c>
    </row>
    <row r="3" spans="1:2" ht="15.75" thickBot="1">
      <c r="A3" s="8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906A-C56F-4843-823F-9BEDFB217D5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451</v>
      </c>
      <c r="B1" s="43" t="s">
        <v>419</v>
      </c>
    </row>
    <row r="2" spans="1:2" ht="15.75" thickBot="1">
      <c r="A2" s="32" t="str">
        <f>'HAMPSHIRE Tested Inmates'!A2</f>
        <v>07.31.2022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76C1-0CDA-4C93-A7A2-D9314F9333A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BAAB-4B50-4CE1-B283-D75A32F2D6F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459</v>
      </c>
      <c r="B1" s="101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3FEE-B4FF-4307-AA89-6E3F6B66218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B8CB-6778-4F46-A4B4-8AF087930A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449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8B828-CDD0-4863-88FB-C8007EDB9F1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449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BED6F-442E-40E3-B62C-73876C5CE5A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449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0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AAFEA-FEAC-4547-83EA-28B8EF5A45F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449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BED-943E-4B6E-B528-BBA60F2B70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449</v>
      </c>
      <c r="B2" s="35" t="s">
        <v>414</v>
      </c>
    </row>
    <row r="3" spans="1:2" ht="15.75" thickBot="1">
      <c r="A3" s="82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EBD8-291F-45EF-8A51-8492CCA793C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449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1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9FEC-502E-4AF6-AE77-59D89D6A7CD5}">
  <dimension ref="A1:C453"/>
  <sheetViews>
    <sheetView workbookViewId="0">
      <selection activeCell="H13" sqref="H13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44773</v>
      </c>
      <c r="B2" s="65" t="s">
        <v>411</v>
      </c>
    </row>
    <row r="3" spans="1:2">
      <c r="A3" s="50" t="s">
        <v>10</v>
      </c>
      <c r="B3" s="53">
        <v>8</v>
      </c>
    </row>
    <row r="5" spans="1:2">
      <c r="A5" s="50" t="s">
        <v>0</v>
      </c>
    </row>
    <row r="6" spans="1:2">
      <c r="A6" s="54" t="s">
        <v>1</v>
      </c>
      <c r="B6" s="64">
        <v>8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8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6</v>
      </c>
    </row>
    <row r="15" spans="1:2">
      <c r="A15" s="54" t="s">
        <v>6</v>
      </c>
      <c r="B15" s="53" t="s">
        <v>467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6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467</v>
      </c>
    </row>
    <row r="26" spans="1:2">
      <c r="A26" s="54" t="s">
        <v>394</v>
      </c>
      <c r="B26" s="53" t="s">
        <v>467</v>
      </c>
    </row>
    <row r="27" spans="1:2">
      <c r="A27" s="54" t="s">
        <v>3</v>
      </c>
      <c r="B27" s="53" t="s">
        <v>467</v>
      </c>
    </row>
    <row r="28" spans="1:2">
      <c r="A28" s="54" t="s">
        <v>372</v>
      </c>
      <c r="B28" s="53"/>
    </row>
    <row r="29" spans="1:2">
      <c r="A29" s="54" t="s">
        <v>373</v>
      </c>
      <c r="B29" s="53">
        <v>8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467</v>
      </c>
    </row>
    <row r="34" spans="1:2">
      <c r="A34" s="54" t="s">
        <v>366</v>
      </c>
      <c r="B34" s="53" t="s">
        <v>467</v>
      </c>
    </row>
    <row r="35" spans="1:2" ht="14.45" customHeight="1">
      <c r="A35" s="54" t="s">
        <v>367</v>
      </c>
      <c r="B35" s="53" t="s">
        <v>467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6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467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467</v>
      </c>
    </row>
    <row r="59" spans="1:2">
      <c r="A59" s="57" t="s">
        <v>373</v>
      </c>
      <c r="B59" s="53">
        <f>SUM(B47:B58)</f>
        <v>6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8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8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8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8</v>
      </c>
    </row>
    <row r="433" spans="1:2" ht="30">
      <c r="A433" s="55" t="s">
        <v>391</v>
      </c>
    </row>
    <row r="434" spans="1:2">
      <c r="A434" s="54" t="s">
        <v>400</v>
      </c>
      <c r="B434" s="53">
        <v>8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0665-DB97-4BCE-9F79-B26DA2E7B52F}">
  <dimension ref="A1:B458"/>
  <sheetViews>
    <sheetView workbookViewId="0">
      <selection activeCell="H13" sqref="H13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44773</v>
      </c>
      <c r="B2" s="65" t="s">
        <v>411</v>
      </c>
    </row>
    <row r="3" spans="1:2">
      <c r="A3" s="50" t="s">
        <v>10</v>
      </c>
      <c r="B3" s="53" t="s">
        <v>467</v>
      </c>
    </row>
    <row r="5" spans="1:2">
      <c r="A5" s="50" t="s">
        <v>0</v>
      </c>
    </row>
    <row r="6" spans="1:2">
      <c r="A6" s="54" t="s">
        <v>1</v>
      </c>
      <c r="B6" s="53" t="s">
        <v>467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467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 t="s">
        <v>467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 t="s">
        <v>467</v>
      </c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B3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 t="str">
        <f>B3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B3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 t="s">
        <v>467</v>
      </c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6106-5BF8-41BF-8655-40E855C6FC33}">
  <dimension ref="A1:B434"/>
  <sheetViews>
    <sheetView workbookViewId="0">
      <selection activeCell="H13" sqref="H13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44773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061F-CEDC-4975-877A-BFCE838A8E09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459</v>
      </c>
      <c r="B1" s="101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9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5C2B-AEF4-4ABD-A33A-A2C989B357C3}">
  <dimension ref="A1:B437"/>
  <sheetViews>
    <sheetView zoomScaleNormal="100" workbookViewId="0">
      <selection activeCell="H13" sqref="H13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44773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297A-FB12-4625-9311-0F87FA060001}">
  <dimension ref="A1:B434"/>
  <sheetViews>
    <sheetView workbookViewId="0">
      <selection activeCell="H13" sqref="H13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44773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084F-EFFC-4307-9F4D-5444971C2AB9}">
  <dimension ref="A1:B437"/>
  <sheetViews>
    <sheetView workbookViewId="0">
      <selection activeCell="H13" sqref="H13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44773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817E6-27A4-4BB3-AAF6-D52B39D04DBC}">
  <dimension ref="A1:B435"/>
  <sheetViews>
    <sheetView workbookViewId="0">
      <selection activeCell="H13" sqref="H13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44773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CBF5-F136-40D3-A19A-0B64B7982DCF}">
  <dimension ref="A1:C438"/>
  <sheetViews>
    <sheetView workbookViewId="0">
      <selection activeCell="H13" sqref="H13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44773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0975-84A8-480D-BA13-B8D95CC0E61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459</v>
      </c>
      <c r="B1" s="102" t="s">
        <v>466</v>
      </c>
    </row>
    <row r="2" spans="1:2" ht="15.75" thickBot="1">
      <c r="A2" t="s">
        <v>445</v>
      </c>
      <c r="B2" s="35" t="s">
        <v>414</v>
      </c>
    </row>
    <row r="3" spans="1:2" ht="15.75" thickBot="1">
      <c r="A3" s="82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99414-FE47-4529-B792-ECAEC68AC2D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459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03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C84C-9A57-489F-BF3C-C209986FFE2C}">
  <dimension ref="A1:C452"/>
  <sheetViews>
    <sheetView workbookViewId="0">
      <selection activeCell="B428" sqref="B428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456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467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467</v>
      </c>
    </row>
    <row r="13" spans="1:2">
      <c r="A13" s="27" t="s">
        <v>4</v>
      </c>
    </row>
    <row r="14" spans="1:2">
      <c r="A14" s="2" t="s">
        <v>5</v>
      </c>
      <c r="B14" s="39" t="s">
        <v>467</v>
      </c>
    </row>
    <row r="15" spans="1:2">
      <c r="A15" s="2" t="s">
        <v>6</v>
      </c>
      <c r="B15" s="39" t="s">
        <v>467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467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 t="s">
        <v>467</v>
      </c>
    </row>
    <row r="26" spans="1:2">
      <c r="A26" s="2" t="s">
        <v>394</v>
      </c>
      <c r="B26" s="39" t="s">
        <v>467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467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467</v>
      </c>
    </row>
    <row r="34" spans="1:2">
      <c r="A34" s="20" t="s">
        <v>366</v>
      </c>
      <c r="B34" s="39" t="s">
        <v>467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467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 t="s">
        <v>467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 t="s">
        <v>467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 t="s">
        <v>467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467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 t="s">
        <v>467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 t="s">
        <v>467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 t="s">
        <v>467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467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2022-08-02T18:13:38Z</dcterms:modified>
</cp:coreProperties>
</file>