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15.22/"/>
    </mc:Choice>
  </mc:AlternateContent>
  <xr:revisionPtr revIDLastSave="15" documentId="8_{2AF04619-B543-43E2-93ED-DA2430A825C2}" xr6:coauthVersionLast="47" xr6:coauthVersionMax="47" xr10:uidLastSave="{00638782-928E-4B17-AC90-BA95FF2DB1BA}"/>
  <bookViews>
    <workbookView xWindow="-108" yWindow="-108" windowWidth="23256" windowHeight="1257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<sst xmlns="http://schemas.openxmlformats.org/spreadsheetml/2006/main" count="38676" uniqueCount="486">
  <si>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</si>
  <si>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</si>
  <si>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</si>
  <si>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</si>
  <si>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</si>
  <si>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</si>
  <si>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</si>
  <si>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</si>
  <si>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</si>
  <si>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</si>
  <si>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</si>
  <si>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</si>
  <si>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</si>
  <si>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</si>
  <si>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</si>
  <si>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</si>
  <si>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</si>
  <si>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</si>
  <si>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</si>
  <si>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</si>
  <si>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</si>
  <si>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</si>
  <si>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</si>
  <si>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</si>
  <si>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</si>
  <si>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</si>
  <si>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</si>
  <si>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</si>
  <si>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</si>
  <si>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</si>
  <si>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</si>
  <si>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</si>
  <si>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</si>
  <si>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</si>
  <si>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</si>
  <si>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</si>
  <si>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</si>
  <si>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</si>
  <si>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</si>
  <si>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</si>
  <si>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</si>
  <si>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</si>
  <si>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</si>
  <si>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</si>
  <si>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</si>
  <si>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</si>
  <si>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</si>
  <si>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</si>
  <si>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</si>
  <si>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</si>
  <si>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</si>
  <si>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</si>
  <si>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</si>
  <si>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</si>
  <si>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</si>
  <si>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</si>
  <si>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</si>
  <si>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</si>
  <si>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</si>
  <si>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</si>
  <si>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</si>
  <si>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</si>
  <si>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</si>
  <si>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</si>
  <si>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</si>
  <si>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</si>
  <si>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</si>
  <si>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</si>
  <si>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</si>
  <si>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</si>
  <si>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</si>
  <si>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</si>
  <si>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</si>
  <si>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</si>
  <si>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</si>
  <si>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</si>
  <si>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</si>
  <si>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</si>
  <si>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</si>
  <si>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</si>
  <si>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</si>
  <si>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</si>
  <si>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</si>
  <si>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</si>
  <si>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</si>
  <si>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</si>
  <si>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</si>
  <si>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10/15/2022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</si>
  <si>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</si>
  <si>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</si>
  <si>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</si>
  <si>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</si>
  <si>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</si>
  <si>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</si>
  <si>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</si>
  <si>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</si>
  <si>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</si>
  <si>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</si>
  <si>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</si>
  <si>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</si>
  <si>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</si>
  <si>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</si>
  <si>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</si>
  <si>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</si>
  <si>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</si>
  <si>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</si>
  <si>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</si>
  <si>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</si>
  <si>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</si>
  <si>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</si>
  <si>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</si>
  <si>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</si>
  <si>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</si>
  <si>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</si>
  <si>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</si>
  <si>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</si>
  <si>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</si>
  <si>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</si>
  <si>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</si>
  <si>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</si>
  <si>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</si>
  <si>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</si>
  <si>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</si>
  <si>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</si>
  <si>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</si>
  <si>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</si>
  <si>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</si>
  <si>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</si>
  <si>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</si>
  <si>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</si>
  <si>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</si>
  <si>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</si>
  <si>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</si>
  <si>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</si>
  <si>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</si>
  <si>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</si>
  <si>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</si>
  <si>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</si>
  <si>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</si>
  <si>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</si>
  <si>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</si>
  <si>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</si>
  <si>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</si>
  <si>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</si>
  <si>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</si>
  <si>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</si>
  <si>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</si>
  <si>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</si>
  <si>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</si>
  <si>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</si>
  <si>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</si>
  <si>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</si>
  <si>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</si>
  <si>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</si>
  <si>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</si>
  <si>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</si>
  <si>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</si>
  <si>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</si>
  <si>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</si>
  <si>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</si>
  <si>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</si>
  <si>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</si>
  <si>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</si>
  <si>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</si>
  <si>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</si>
  <si>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</si>
  <si>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</si>
  <si>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</si>
  <si>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</si>
  <si>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</si>
  <si>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</si>
  <si>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</si>
  <si>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</si>
  <si>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</si>
  <si>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</si>
  <si>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</si>
  <si>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</si>
  <si>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</si>
  <si>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</si>
  <si>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</si>
  <si>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</si>
  <si>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</si>
  <si>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</si>
  <si>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</si>
  <si>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</si>
  <si>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</si>
  <si>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</si>
  <si>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</si>
  <si>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</si>
  <si>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</si>
  <si>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</si>
  <si>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</si>
  <si>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</si>
  <si>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</si>
  <si>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</si>
  <si>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</si>
  <si>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</si>
  <si>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</si>
  <si>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</si>
  <si>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</si>
  <si>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</si>
  <si>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</si>
  <si>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</si>
  <si>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</si>
  <si>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</si>
  <si>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</si>
  <si>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</si>
  <si>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</si>
  <si>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</si>
  <si>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</si>
  <si>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</si>
  <si>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</si>
  <si>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</si>
  <si>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</si>
  <si>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</si>
  <si>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</si>
  <si>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</si>
  <si>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</si>
  <si>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</si>
  <si>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</si>
  <si>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</si>
  <si>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</si>
  <si>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</si>
  <si>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</si>
  <si>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</si>
  <si>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</si>
  <si>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</si>
  <si>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</si>
  <si>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</si>
  <si>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</si>
  <si>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</si>
  <si>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</si>
  <si>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</si>
  <si>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</si>
  <si>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</si>
  <si>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</si>
  <si>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</si>
  <si>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</si>
  <si>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</si>
  <si>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</si>
  <si>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</si>
  <si>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</si>
  <si>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</si>
  <si>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</si>
  <si>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</si>
  <si>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</si>
  <si>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</si>
  <si>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</si>
  <si>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</si>
  <si>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</si>
  <si>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</si>
  <si>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</si>
  <si>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</si>
  <si>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</si>
  <si>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</si>
  <si>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</si>
  <si>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</si>
  <si>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</si>
  <si>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</si>
  <si>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</si>
  <si>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</si>
  <si>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</si>
  <si>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</si>
  <si>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</si>
  <si>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</si>
  <si>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</si>
  <si>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</si>
  <si>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</si>
  <si>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</si>
  <si>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</si>
  <si>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</si>
  <si>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</si>
  <si>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</si>
  <si>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</si>
  <si>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</si>
  <si>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</si>
  <si>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</si>
  <si>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</si>
  <si>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</si>
  <si>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</si>
  <si>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</si>
  <si>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</si>
  <si>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</si>
  <si>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</si>
  <si>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</si>
  <si>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</si>
  <si>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</si>
  <si>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</si>
  <si>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</si>
  <si>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</si>
  <si>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</si>
  <si>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</si>
  <si>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</si>
  <si>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</si>
  <si>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</si>
  <si>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</si>
  <si>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</si>
  <si>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</si>
  <si>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</si>
  <si>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</si>
  <si>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</si>
  <si>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</si>
  <si>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</si>
  <si>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</si>
  <si>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</si>
  <si>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</si>
  <si>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</si>
  <si>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</si>
  <si>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</si>
  <si>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</si>
  <si>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</si>
  <si>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</si>
  <si>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</si>
  <si>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</si>
  <si>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</si>
  <si>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</si>
  <si>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</si>
  <si>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</si>
  <si>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</si>
  <si>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</si>
  <si>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</si>
  <si>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</si>
  <si>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</si>
  <si>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</si>
  <si>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</si>
  <si>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</si>
  <si>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</si>
  <si>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</si>
  <si>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</si>
  <si>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</si>
  <si>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</si>
  <si>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</si>
  <si>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</si>
  <si>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</si>
  <si>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</si>
  <si>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</si>
  <si>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</si>
  <si>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</si>
  <si>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</si>
  <si>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</si>
  <si>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</si>
  <si>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</si>
  <si>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</si>
  <si>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</si>
  <si>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</si>
  <si>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</si>
  <si>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</si>
  <si>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</si>
  <si>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</si>
  <si>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</si>
  <si>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</si>
  <si>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</si>
  <si>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</si>
  <si>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</si>
  <si>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</si>
  <si>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</si>
  <si>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</si>
  <si>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</si>
  <si>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</si>
  <si>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</si>
  <si>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</si>
  <si>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</si>
  <si>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</si>
  <si>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</si>
  <si>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</si>
  <si>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</si>
  <si>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</si>
  <si>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</si>
  <si>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</si>
  <si>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</si>
  <si>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</si>
  <si>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</si>
  <si>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</si>
  <si>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</si>
  <si>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</si>
  <si>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</si>
  <si>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</si>
  <si>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</si>
  <si>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</si>
  <si>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</si>
  <si>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</si>
  <si>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</si>
  <si>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</si>
  <si>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</si>
  <si>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</si>
  <si>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</si>
  <si>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</si>
  <si>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</si>
  <si>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</si>
  <si>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</si>
  <si>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</si>
  <si>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</si>
  <si>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</si>
  <si>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</si>
  <si>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</si>
  <si>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</si>
  <si>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</si>
  <si>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</si>
  <si>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</si>
  <si>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</si>
  <si>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</si>
  <si>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</si>
  <si>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</si>
  <si>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</si>
  <si>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</si>
  <si>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</si>
  <si>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</si>
  <si>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</si>
  <si>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</si>
  <si>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</si>
  <si>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</si>
  <si>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</si>
  <si>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</si>
  <si>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</si>
  <si>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</si>
  <si>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</si>
  <si>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</si>
  <si>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</si>
  <si>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</si>
  <si>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</si>
  <si>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</si>
  <si>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</si>
  <si>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</si>
  <si>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</si>
  <si>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</si>
  <si>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</si>
  <si>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</si>
  <si>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</si>
  <si>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</si>
  <si>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</si>
  <si>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</si>
  <si>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</si>
  <si>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</si>
  <si>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</si>
  <si>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</si>
  <si>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</si>
  <si>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</si>
  <si>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</si>
  <si>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</si>
  <si>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</si>
  <si>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</si>
  <si>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</si>
  <si>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</si>
  <si>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</si>
  <si>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</si>
  <si>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</si>
  <si>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</si>
  <si>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</si>
  <si>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</si>
  <si>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</si>
  <si>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DATE:10/15/2022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</si>
  <si>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</si>
  <si>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</si>
  <si>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</si>
  <si>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</si>
  <si>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</si>
  <si>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15, 2022</t>
  </si>
  <si>
    <t>10.15.2022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</si>
  <si>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</si>
  <si>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</si>
  <si>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</si>
  <si>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</si>
  <si>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</si>
  <si>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</si>
  <si>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</si>
  <si>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</si>
  <si>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10/15/2022</t>
  </si>
  <si>
    <t>DATE: Oct 15, 2022</t>
  </si>
  <si>
    <t>Essex County</t>
  </si>
  <si>
    <t>DATE:  Oct 15,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</si>
  <si>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</si>
  <si>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</si>
  <si>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</si>
  <si>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10/15/2022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</si>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</sst>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28F6-D667-4564-B0EB-2ED00E99B2F9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481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479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62280-75F7-420C-A19C-A7593330E345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478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A2BA-B7C7-47BC-9440-2EEE9A14F83E}">
  <dimension ref="A1:B455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478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4513-D397-49BB-92F9-4C1C098C045B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478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77AA4-6EF0-46BC-AAAC-3AE5A2FDCEC0}">
  <dimension ref="A1:B434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478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98E4C-17EE-4C91-8251-8DD3F2D22DA3}">
  <dimension ref="A1:B437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478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0A0FE-4561-46C3-B7ED-1FDAC909833A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478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DF9B6-4BA2-482D-B5E7-57E55A526990}">
  <dimension ref="A1:C457"/>
  <sheetViews>
    <sheetView workbookViewId="0"/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478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9C64-F2F7-4C65-96E5-F7B9B50941CC}">
  <dimension ref="A1:B438"/>
  <sheetViews>
    <sheetView workbookViewId="0"/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474</v>
      </c>
      <c r="B1" s="33" t="s">
        <v>65</v>
      </c>
    </row>
    <row r="2" spans="1:2" ht="15" thickBot="1">
      <c r="A2" s="41" t="s">
        <v>473</v>
      </c>
      <c r="B2" s="27" t="s">
        <v>54</v>
      </c>
    </row>
    <row r="3" spans="1:2" ht="15" thickBot="1">
      <c r="A3" s="18" t="s">
        <v>10</v>
      </c>
      <c r="B3" s="125">
        <v>17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16</v>
      </c>
    </row>
    <row r="7" spans="1:2">
      <c r="A7" s="1" t="s">
        <v>2</v>
      </c>
      <c r="B7" s="42" t="s">
        <v>485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16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11</v>
      </c>
    </row>
    <row r="15" spans="1:2">
      <c r="A15" s="1" t="s">
        <v>6</v>
      </c>
      <c r="B15" s="42">
        <v>6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f>SUM(B14:B21)</f>
        <v>17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17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f>SUM(B25:B28)</f>
        <v>17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7</v>
      </c>
    </row>
    <row r="37" spans="1:2">
      <c r="A37" s="14" t="s">
        <v>17</v>
      </c>
      <c r="B37" s="42" t="s">
        <v>485</v>
      </c>
    </row>
    <row r="38" spans="1:2" ht="14.4" customHeight="1">
      <c r="A38" s="14" t="s">
        <v>18</v>
      </c>
      <c r="B38" s="42">
        <v>6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13</v>
      </c>
    </row>
    <row r="45" spans="1:2" ht="15" customHeight="1"/>
    <row r="46" spans="1:2" ht="50.1" customHeight="1">
      <c r="A46" s="47" t="s">
        <v>472</v>
      </c>
      <c r="B46" s="114"/>
    </row>
    <row r="47" spans="1:2" ht="201.6">
      <c r="A47" s="17" t="s">
        <v>471</v>
      </c>
      <c r="B47" s="42">
        <v>0</v>
      </c>
    </row>
    <row r="48" spans="1:2">
      <c r="A48" s="9"/>
    </row>
    <row r="49" spans="1:2" ht="72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17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7" t="s">
        <v>24</v>
      </c>
      <c r="B62" s="119">
        <f>SUM(B50:B61)</f>
        <v>17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17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7" t="s">
        <v>24</v>
      </c>
      <c r="B78" s="116">
        <f>SUM(B64:B77)</f>
        <v>17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17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2">
        <f>SUM(B80:B431)</f>
        <v>17</v>
      </c>
    </row>
    <row r="433" spans="1:2" ht="15" thickBot="1"/>
    <row r="434" spans="1:2" ht="28.8">
      <c r="A434" s="115" t="s">
        <v>38</v>
      </c>
      <c r="B434" s="114"/>
    </row>
    <row r="435" spans="1:2">
      <c r="A435" s="43" t="s">
        <v>45</v>
      </c>
      <c r="B435" s="42">
        <v>17</v>
      </c>
    </row>
    <row r="436" spans="1:2">
      <c r="A436" s="43" t="s">
        <v>46</v>
      </c>
      <c r="B436" s="42">
        <v>0</v>
      </c>
    </row>
    <row r="437" spans="1:2">
      <c r="A437" s="43" t="s">
        <v>470</v>
      </c>
      <c r="B437" s="42">
        <v>0</v>
      </c>
    </row>
    <row r="438" spans="1:2" ht="15" thickBot="1">
      <c r="A438" s="113" t="s">
        <v>24</v>
      </c>
      <c r="B438" s="112">
        <f>SUM(B435:B437)</f>
        <v>17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79BDE-9522-4959-9506-12A3992B8F73}">
  <dimension ref="A1:B446"/>
  <sheetViews>
    <sheetView workbookViewId="0"/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474</v>
      </c>
      <c r="B1" s="33" t="s">
        <v>453</v>
      </c>
    </row>
    <row r="2" spans="1:2" ht="15" thickBot="1">
      <c r="A2" s="41" t="s">
        <v>473</v>
      </c>
      <c r="B2" s="27" t="s">
        <v>54</v>
      </c>
    </row>
    <row r="3" spans="1:2" ht="15" thickBot="1">
      <c r="A3" s="18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449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3" t="s">
        <v>24</v>
      </c>
      <c r="B83" s="112">
        <f>SUM(B69:B82)</f>
        <v>0</v>
      </c>
    </row>
    <row r="84" spans="1:2" ht="15" thickBot="1"/>
    <row r="85" spans="1:2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3" t="s">
        <v>24</v>
      </c>
      <c r="B438" s="126">
        <f>SUM(B86:B437)</f>
        <v>0</v>
      </c>
    </row>
    <row r="439" spans="1:2" ht="15" thickBot="1"/>
    <row r="440" spans="1:2" ht="28.8">
      <c r="A440" s="115" t="s">
        <v>38</v>
      </c>
      <c r="B440" s="114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DAE4-773C-491A-9C91-F842ADD93F02}">
  <dimension ref="A1:D439"/>
  <sheetViews>
    <sheetView workbookViewId="0"/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474</v>
      </c>
      <c r="B1" s="138" t="s">
        <v>451</v>
      </c>
    </row>
    <row r="2" spans="1:2" ht="15" thickBot="1">
      <c r="A2" s="41" t="s">
        <v>473</v>
      </c>
      <c r="B2" s="52" t="s">
        <v>54</v>
      </c>
    </row>
    <row r="3" spans="1:2" ht="15" thickBot="1">
      <c r="A3" s="18" t="s">
        <v>10</v>
      </c>
      <c r="B3" s="137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6" t="s">
        <v>24</v>
      </c>
      <c r="B22" s="112">
        <f>SUM(B14:B21)</f>
        <v>0</v>
      </c>
    </row>
    <row r="23" spans="1:4" ht="1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0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0" t="s">
        <v>24</v>
      </c>
      <c r="B79" s="116">
        <f>SUM(B65:B78)</f>
        <v>0</v>
      </c>
    </row>
    <row r="80" spans="1:2" ht="28.8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12">
        <f>SUM(B81:B432)</f>
        <v>0</v>
      </c>
    </row>
    <row r="434" spans="1:2" ht="15" thickBot="1"/>
    <row r="435" spans="1:2" ht="28.8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470</v>
      </c>
      <c r="B438" s="42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3E02-F245-413F-B08B-1F7F9C7744E2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481</v>
      </c>
      <c r="B1" s="23" t="s">
        <v>453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449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482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95527-AF0E-40C8-8669-F1CA609DB5E8}">
  <dimension ref="A1:B442"/>
  <sheetViews>
    <sheetView workbookViewId="0"/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474</v>
      </c>
      <c r="B1" s="142" t="s">
        <v>454</v>
      </c>
    </row>
    <row r="2" spans="1:2" ht="15" thickBot="1">
      <c r="A2" s="41" t="s">
        <v>473</v>
      </c>
      <c r="B2" s="52" t="s">
        <v>54</v>
      </c>
    </row>
    <row r="3" spans="1:2" ht="15" thickBot="1">
      <c r="A3" s="18" t="s">
        <v>10</v>
      </c>
      <c r="B3" s="137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f>SUM(B13:B21)</f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0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3" t="s">
        <v>24</v>
      </c>
      <c r="B434" s="112">
        <f>SUM(B82:B433)</f>
        <v>0</v>
      </c>
    </row>
    <row r="436" spans="1:2" ht="28.8">
      <c r="A436" s="44" t="s">
        <v>38</v>
      </c>
      <c r="B436" s="114"/>
    </row>
    <row r="437" spans="1:2">
      <c r="A437" s="43" t="s">
        <v>475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477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0CB45-2D31-4A9C-9EDD-E944011AEE55}">
  <dimension ref="A1:B436"/>
  <sheetViews>
    <sheetView workbookViewId="0"/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474</v>
      </c>
      <c r="B1" s="144" t="s">
        <v>59</v>
      </c>
    </row>
    <row r="2" spans="1:2" ht="15" thickBot="1">
      <c r="A2" s="41" t="s">
        <v>473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29" spans="1:2" ht="1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0" t="s">
        <v>24</v>
      </c>
      <c r="B75" s="112">
        <f>SUM(B61:B74)</f>
        <v>0</v>
      </c>
    </row>
    <row r="76" spans="1:2" ht="15" thickBot="1"/>
    <row r="77" spans="1:2" ht="28.8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0" t="s">
        <v>24</v>
      </c>
      <c r="B430" s="126">
        <f>SUM(B78:B429)</f>
        <v>0</v>
      </c>
    </row>
    <row r="431" spans="1:2" ht="15" thickBot="1">
      <c r="B431" s="30"/>
    </row>
    <row r="432" spans="1:2" ht="28.8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470</v>
      </c>
      <c r="B435" s="42">
        <v>0</v>
      </c>
    </row>
    <row r="436" spans="1:2" ht="1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A1254-2A17-42B2-B754-BAC02ED0E987}">
  <dimension ref="A1:B440"/>
  <sheetViews>
    <sheetView workbookViewId="0"/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474</v>
      </c>
      <c r="B1" s="138" t="s">
        <v>80</v>
      </c>
    </row>
    <row r="2" spans="1:2" ht="15" thickBot="1">
      <c r="A2" s="41" t="s">
        <v>473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32" spans="1:2" ht="1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0" t="s">
        <v>24</v>
      </c>
      <c r="B43" s="112">
        <v>0</v>
      </c>
    </row>
    <row r="44" spans="1:2" ht="15" thickBot="1"/>
    <row r="45" spans="1:2" ht="50.1" customHeight="1">
      <c r="A45" s="146" t="s">
        <v>37</v>
      </c>
      <c r="B45" s="114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7" t="s">
        <v>24</v>
      </c>
      <c r="B77" s="112">
        <f>SUM(B63:B76)</f>
        <v>0</v>
      </c>
    </row>
    <row r="78" spans="1:2" ht="15" thickBot="1"/>
    <row r="79" spans="1:2" ht="28.8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3" t="s">
        <v>24</v>
      </c>
      <c r="B432" s="126">
        <f>SUM(B80:B431)</f>
        <v>0</v>
      </c>
    </row>
    <row r="433" spans="1:2" ht="1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7F496-159C-48CA-A214-3AB30BE78A53}">
  <dimension ref="A1:B440"/>
  <sheetViews>
    <sheetView workbookViewId="0"/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474</v>
      </c>
      <c r="B1" s="34" t="s">
        <v>455</v>
      </c>
    </row>
    <row r="2" spans="1:2" ht="15" thickBot="1">
      <c r="A2" s="41" t="s">
        <v>473</v>
      </c>
      <c r="B2" s="26" t="s">
        <v>57</v>
      </c>
    </row>
    <row r="3" spans="1:2" ht="15" thickBot="1">
      <c r="A3" s="5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v>0</v>
      </c>
    </row>
    <row r="32" spans="1:2" ht="15" thickBot="1"/>
    <row r="33" spans="1:2" ht="1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1" t="s">
        <v>24</v>
      </c>
      <c r="B43" s="112">
        <v>0</v>
      </c>
    </row>
    <row r="44" spans="1:2" ht="15" thickBot="1">
      <c r="B44"/>
    </row>
    <row r="45" spans="1:2" ht="60" customHeight="1">
      <c r="A45" s="29" t="s">
        <v>37</v>
      </c>
      <c r="B45" s="114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3" t="s">
        <v>24</v>
      </c>
      <c r="B63" s="119">
        <f>SUM(B51:B62)</f>
        <v>0</v>
      </c>
    </row>
    <row r="64" spans="1:2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 ht="15" thickBot="1">
      <c r="B80"/>
    </row>
    <row r="81" spans="1:2" ht="28.8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3" t="s">
        <v>24</v>
      </c>
      <c r="B434" s="126">
        <f>SUM(B82:B433)</f>
        <v>0</v>
      </c>
    </row>
    <row r="435" spans="1:2" ht="15" thickBot="1"/>
    <row r="436" spans="1:2" ht="28.8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470</v>
      </c>
      <c r="B439" s="42">
        <v>0</v>
      </c>
    </row>
    <row r="440" spans="1:2" ht="1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64412-F46F-41E8-BE18-C89D598E27E6}">
  <dimension ref="A1:B441"/>
  <sheetViews>
    <sheetView workbookViewId="0"/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474</v>
      </c>
      <c r="B1" s="138" t="s">
        <v>62</v>
      </c>
    </row>
    <row r="2" spans="1:2">
      <c r="A2" s="41" t="s">
        <v>473</v>
      </c>
      <c r="B2" s="57" t="s">
        <v>54</v>
      </c>
    </row>
    <row r="3" spans="1:2" ht="15" thickBot="1">
      <c r="A3" s="73" t="s">
        <v>10</v>
      </c>
      <c r="B3" s="149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v>0</v>
      </c>
    </row>
    <row r="23" spans="1:2" ht="1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v>0</v>
      </c>
    </row>
    <row r="30" spans="1:2">
      <c r="B30" s="30"/>
    </row>
    <row r="31" spans="1:2" ht="15" thickBot="1">
      <c r="B31" s="30"/>
    </row>
    <row r="32" spans="1:2" ht="1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0" t="s">
        <v>24</v>
      </c>
      <c r="B42" s="112">
        <v>0</v>
      </c>
    </row>
    <row r="43" spans="1:2" ht="15" thickBot="1">
      <c r="B43" s="30"/>
    </row>
    <row r="44" spans="1:2" ht="43.8" thickBot="1">
      <c r="A44" s="148" t="s">
        <v>37</v>
      </c>
      <c r="B44" s="114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0" t="s">
        <v>24</v>
      </c>
      <c r="B63" s="112">
        <f>SUM(B50:B62)</f>
        <v>0</v>
      </c>
    </row>
    <row r="64" spans="1:2" ht="1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0" t="s">
        <v>24</v>
      </c>
      <c r="B79" s="112">
        <f>SUM(B65:B78)</f>
        <v>0</v>
      </c>
    </row>
    <row r="80" spans="1:2" ht="28.8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26">
        <f>SUM(B81:B432)</f>
        <v>0</v>
      </c>
    </row>
    <row r="434" spans="1:2">
      <c r="B434" s="30"/>
    </row>
    <row r="435" spans="1:2" ht="28.8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308C-15C4-4C41-853B-362418A92AAB}">
  <dimension ref="A1:C452"/>
  <sheetViews>
    <sheetView topLeftCell="A414"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468</v>
      </c>
      <c r="B1" s="25" t="s">
        <v>65</v>
      </c>
    </row>
    <row r="2" spans="1:2" ht="15" thickBot="1">
      <c r="A2" s="24" t="s">
        <v>467</v>
      </c>
      <c r="B2" s="27" t="s">
        <v>54</v>
      </c>
    </row>
    <row r="3" spans="1:2" ht="15" thickBot="1">
      <c r="A3" s="18" t="s">
        <v>10</v>
      </c>
      <c r="B3" s="30">
        <v>22</v>
      </c>
    </row>
    <row r="5" spans="1:2" ht="15" thickBot="1">
      <c r="A5" s="19" t="s">
        <v>0</v>
      </c>
    </row>
    <row r="6" spans="1:2">
      <c r="A6" s="3" t="s">
        <v>1</v>
      </c>
      <c r="B6" s="30">
        <v>22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22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>
        <v>7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12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22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11</v>
      </c>
    </row>
    <row r="26" spans="1:2">
      <c r="A26" s="1" t="s">
        <v>41</v>
      </c>
      <c r="B26" s="30">
        <v>11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22</v>
      </c>
    </row>
    <row r="30" spans="1:2" ht="15" thickBot="1">
      <c r="A30" s="108"/>
    </row>
    <row r="31" spans="1:2">
      <c r="A31" s="28" t="s">
        <v>14</v>
      </c>
    </row>
    <row r="32" spans="1:2">
      <c r="A32" s="1" t="s">
        <v>15</v>
      </c>
      <c r="B32" s="30" t="s">
        <v>485</v>
      </c>
    </row>
    <row r="33" spans="1:2">
      <c r="A33" s="1" t="s">
        <v>16</v>
      </c>
      <c r="B33" s="30" t="s">
        <v>485</v>
      </c>
    </row>
    <row r="34" spans="1:2">
      <c r="A34" s="1" t="s">
        <v>17</v>
      </c>
      <c r="B34" s="30">
        <v>8</v>
      </c>
    </row>
    <row r="35" spans="1:2" ht="14.4" customHeight="1">
      <c r="A35" s="1" t="s">
        <v>18</v>
      </c>
      <c r="B35" s="30" t="s">
        <v>485</v>
      </c>
    </row>
    <row r="36" spans="1:2">
      <c r="A36" s="1" t="s">
        <v>19</v>
      </c>
      <c r="B36" s="30" t="s">
        <v>485</v>
      </c>
    </row>
    <row r="37" spans="1:2">
      <c r="A37" s="1" t="s">
        <v>20</v>
      </c>
      <c r="B37" s="30" t="s">
        <v>485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  <c r="B41" s="30">
        <v>22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20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485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22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22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22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22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22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22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09C3-923A-4D1A-9804-4F1E133119FB}">
  <dimension ref="A1:B457"/>
  <sheetViews>
    <sheetView topLeftCell="A411"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468</v>
      </c>
      <c r="B1" s="25" t="s">
        <v>67</v>
      </c>
    </row>
    <row r="2" spans="1:2" ht="15" thickBot="1">
      <c r="A2" s="24" t="s">
        <v>467</v>
      </c>
      <c r="B2" s="27" t="s">
        <v>54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485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485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" thickBot="1">
      <c r="A76" s="2" t="s">
        <v>24</v>
      </c>
      <c r="B76" s="30" t="s">
        <v>485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485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485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</row>
    <row r="436" spans="1:2">
      <c r="A436" s="11" t="s">
        <v>48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97C2-0229-459F-8BD9-3D910DF109D3}">
  <dimension ref="A1:B455"/>
  <sheetViews>
    <sheetView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468</v>
      </c>
      <c r="B1" s="25" t="s">
        <v>51</v>
      </c>
    </row>
    <row r="2" spans="1:2" ht="15" thickBot="1">
      <c r="A2" s="24" t="s">
        <v>467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AC41-CD49-4C7D-8A45-81849430B9BB}">
  <dimension ref="A1:B455"/>
  <sheetViews>
    <sheetView topLeftCell="A417"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468</v>
      </c>
      <c r="B1" s="25" t="s">
        <v>52</v>
      </c>
    </row>
    <row r="2" spans="1:2" ht="15" thickBot="1">
      <c r="A2" s="24" t="s">
        <v>467</v>
      </c>
      <c r="B2" s="27" t="s">
        <v>53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485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485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445</v>
      </c>
    </row>
    <row r="75" spans="1:2">
      <c r="A75" s="6" t="s">
        <v>13</v>
      </c>
    </row>
    <row r="76" spans="1:2" ht="15" thickBot="1">
      <c r="A76" s="2" t="s">
        <v>24</v>
      </c>
      <c r="B76" s="30" t="s">
        <v>485</v>
      </c>
    </row>
    <row r="77" spans="1:2" ht="1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485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485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</row>
    <row r="436" spans="1:2">
      <c r="A436" s="11" t="s">
        <v>76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2FDC6-6DEB-4CE9-9E62-007030594959}">
  <dimension ref="A1:B434"/>
  <sheetViews>
    <sheetView workbookViewId="0">
      <selection activeCell="B438" sqref="B438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468</v>
      </c>
      <c r="B1" s="33" t="s">
        <v>59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EC370-930D-4DD4-86BA-CCC187CE4EC6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481</v>
      </c>
      <c r="B1" s="23" t="s">
        <v>451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" thickBot="1">
      <c r="A74" s="2" t="s">
        <v>445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C3D05-AA22-46B9-BA86-3264D67AD287}">
  <dimension ref="A1:B437"/>
  <sheetViews>
    <sheetView workbookViewId="0">
      <selection activeCell="B438" sqref="B438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468</v>
      </c>
      <c r="B1" s="33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95BF1-D786-4457-9B31-C4BE635EC426}">
  <dimension ref="A1:B457"/>
  <sheetViews>
    <sheetView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468</v>
      </c>
      <c r="B1" s="34" t="s">
        <v>61</v>
      </c>
    </row>
    <row r="2" spans="1:2" ht="15" thickBot="1">
      <c r="A2" s="24" t="s">
        <v>467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00C5C-6DC3-476A-8ABE-577BE442BBEB}">
  <dimension ref="A1:B457"/>
  <sheetViews>
    <sheetView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468</v>
      </c>
      <c r="B1" s="25" t="s">
        <v>62</v>
      </c>
    </row>
    <row r="2" spans="1:2" ht="15" thickBot="1">
      <c r="A2" s="24" t="s">
        <v>467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4994-B4CC-4D15-9EE0-087CBF848397}">
  <dimension ref="A1:B456"/>
  <sheetViews>
    <sheetView topLeftCell="A397" workbookViewId="0">
      <selection activeCell="B434" sqref="B434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44849</v>
      </c>
      <c r="B2" s="27" t="s">
        <v>54</v>
      </c>
    </row>
    <row r="3" spans="1:2" ht="15" thickBot="1">
      <c r="A3" s="18" t="s">
        <v>10</v>
      </c>
      <c r="B3" s="23">
        <v>8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>
        <v>8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>
        <v>8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7</v>
      </c>
    </row>
    <row r="15" spans="1:2">
      <c r="A15" s="1" t="s">
        <v>6</v>
      </c>
      <c r="B15" s="23" t="s">
        <v>485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>
        <v>8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 t="s">
        <v>485</v>
      </c>
    </row>
    <row r="26" spans="1:2">
      <c r="A26" s="1" t="s">
        <v>41</v>
      </c>
      <c r="B26" s="23">
        <v>7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>
        <v>8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485</v>
      </c>
    </row>
    <row r="34" spans="1:2">
      <c r="A34" s="14" t="s">
        <v>17</v>
      </c>
      <c r="B34" s="23" t="s">
        <v>485</v>
      </c>
    </row>
    <row r="35" spans="1:2" ht="14.55" customHeight="1">
      <c r="A35" s="14" t="s">
        <v>18</v>
      </c>
      <c r="B35" s="23" t="s">
        <v>485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>
        <v>8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>
        <v>7</v>
      </c>
    </row>
    <row r="52" spans="1:2">
      <c r="A52" s="10" t="s">
        <v>31</v>
      </c>
      <c r="B52" s="23"/>
    </row>
    <row r="53" spans="1:2">
      <c r="A53" s="10" t="s">
        <v>34</v>
      </c>
      <c r="B53" s="23" t="s">
        <v>485</v>
      </c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460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460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485</v>
      </c>
    </row>
    <row r="434" spans="1:2">
      <c r="A434" s="11" t="s">
        <v>46</v>
      </c>
      <c r="B434" s="23">
        <v>7</v>
      </c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57A5C-3900-44C6-B998-C98651222F6B}">
  <dimension ref="A1:B457"/>
  <sheetViews>
    <sheetView workbookViewId="0">
      <selection activeCell="B434" sqref="B434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453</v>
      </c>
    </row>
    <row r="2" spans="1:2" ht="15" thickBot="1">
      <c r="A2" s="76">
        <v>44849</v>
      </c>
      <c r="B2" s="27" t="s">
        <v>54</v>
      </c>
    </row>
    <row r="3" spans="1:2" ht="15" thickBot="1">
      <c r="A3" s="18" t="s">
        <v>10</v>
      </c>
      <c r="B3" s="23"/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460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5032-509D-4856-B596-CEC14120FA66}">
  <dimension ref="A1:B455"/>
  <sheetViews>
    <sheetView zoomScale="80" zoomScaleNormal="80" workbookViewId="0">
      <selection activeCell="B434" sqref="B434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451</v>
      </c>
    </row>
    <row r="2" spans="1:2" ht="16.2" thickBot="1">
      <c r="A2" s="102">
        <v>44849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465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464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446</v>
      </c>
      <c r="B73" s="23"/>
    </row>
    <row r="74" spans="1:2" ht="16.2" thickBot="1">
      <c r="A74" s="80" t="s">
        <v>445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464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7BACA-AD08-4501-88BE-EF22450C8B06}">
  <dimension ref="A1:B457"/>
  <sheetViews>
    <sheetView workbookViewId="0">
      <selection activeCell="B434" sqref="B434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76">
        <v>44849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90498-8CED-440E-B495-A58928E09045}">
  <dimension ref="A1:B435"/>
  <sheetViews>
    <sheetView workbookViewId="0">
      <selection activeCell="B434" sqref="B434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44849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1D462-277D-4252-8D30-27686A51FE8D}">
  <dimension ref="A1:B437"/>
  <sheetViews>
    <sheetView workbookViewId="0">
      <selection activeCell="B434" sqref="B434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466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20BEA-6B7F-42F9-AD0D-2BC1B9A4B22C}">
  <dimension ref="A1:B457"/>
  <sheetViews>
    <sheetView workbookViewId="0">
      <selection activeCell="B434" sqref="B434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455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6FCD-E443-4A9A-96BC-89F322C58B66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481</v>
      </c>
      <c r="B1" s="64" t="s">
        <v>454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484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F4330-781D-4263-AC12-49A4F0630687}">
  <dimension ref="A1:B457"/>
  <sheetViews>
    <sheetView workbookViewId="0">
      <selection activeCell="B434" sqref="B434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44849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6DEF-8538-4A1D-9040-E00BBF77386E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459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16</v>
      </c>
    </row>
    <row r="5" spans="1:2" ht="15" thickBot="1">
      <c r="A5" s="19" t="s">
        <v>0</v>
      </c>
    </row>
    <row r="6" spans="1:2">
      <c r="A6" s="3" t="s">
        <v>1</v>
      </c>
      <c r="B6" s="30">
        <v>14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16</v>
      </c>
    </row>
    <row r="13" spans="1:2">
      <c r="A13" s="41" t="s">
        <v>4</v>
      </c>
    </row>
    <row r="14" spans="1:2">
      <c r="A14" s="43" t="s">
        <v>5</v>
      </c>
      <c r="B14" s="30">
        <v>14</v>
      </c>
    </row>
    <row r="15" spans="1:2">
      <c r="A15" s="43" t="s">
        <v>6</v>
      </c>
      <c r="B15" s="30" t="s">
        <v>485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16</v>
      </c>
    </row>
    <row r="24" spans="1:2">
      <c r="A24" s="41" t="s">
        <v>39</v>
      </c>
    </row>
    <row r="25" spans="1:2">
      <c r="A25" s="43" t="s">
        <v>40</v>
      </c>
      <c r="B25" s="30">
        <v>11</v>
      </c>
    </row>
    <row r="26" spans="1:2">
      <c r="A26" s="43" t="s">
        <v>41</v>
      </c>
      <c r="B26" s="30">
        <v>5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16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>
        <v>5</v>
      </c>
    </row>
    <row r="34" spans="1:2">
      <c r="A34" s="43" t="s">
        <v>17</v>
      </c>
      <c r="B34" s="30">
        <v>7</v>
      </c>
    </row>
    <row r="35" spans="1:2" ht="14.4" customHeight="1">
      <c r="A35" s="43" t="s">
        <v>18</v>
      </c>
      <c r="B35" s="30" t="s">
        <v>485</v>
      </c>
    </row>
    <row r="36" spans="1:2">
      <c r="A36" s="43" t="s">
        <v>19</v>
      </c>
      <c r="B36" s="30" t="s">
        <v>485</v>
      </c>
    </row>
    <row r="37" spans="1:2">
      <c r="A37" s="43" t="s">
        <v>20</v>
      </c>
    </row>
    <row r="38" spans="1:2">
      <c r="A38" s="43" t="s">
        <v>21</v>
      </c>
      <c r="B38" s="30" t="s">
        <v>485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16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9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7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16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16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16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485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14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485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16</v>
      </c>
    </row>
    <row r="434" spans="1:2">
      <c r="A434" s="69" t="s">
        <v>38</v>
      </c>
    </row>
    <row r="435" spans="1:2">
      <c r="A435" s="43" t="s">
        <v>45</v>
      </c>
      <c r="B435" s="30">
        <v>15</v>
      </c>
    </row>
    <row r="436" spans="1:2">
      <c r="A436" s="43" t="s">
        <v>46</v>
      </c>
      <c r="B436" s="30" t="s">
        <v>485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FC991-5EF6-4027-BB36-E035B033C641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459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F224E-66A6-449F-A19A-66273527E339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459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485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  <c r="B15" s="30" t="s">
        <v>485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485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  <c r="B26" s="30" t="s">
        <v>485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485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  <c r="B35" s="30" t="s">
        <v>485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485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485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485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485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485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485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 t="s">
        <v>485</v>
      </c>
    </row>
    <row r="434" spans="1:2">
      <c r="A434" s="69" t="s">
        <v>38</v>
      </c>
    </row>
    <row r="435" spans="1:2">
      <c r="A435" s="43" t="s">
        <v>45</v>
      </c>
      <c r="B435" s="30" t="s">
        <v>485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3600-3194-471F-9805-09A72F79275D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459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9237-B3D5-40AC-AAAE-248C11C1D6D4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080FA-91ED-4BD5-AC03-F84691FD3894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459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47597-F91C-4F8D-933F-1543A4A82F3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459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4C1C3-0DA6-49B6-B3BA-BDEDA7E2F80E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459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68D-370A-45E0-B0A3-677FA07AEDC2}">
  <dimension ref="A1:C452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457</v>
      </c>
      <c r="B2" s="27" t="s">
        <v>54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5811-157B-4D82-9EA7-E6551604C86E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481</v>
      </c>
      <c r="B1" s="65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51E4A-A9F1-49D1-A9AF-6D8E7093D588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458</v>
      </c>
      <c r="B1" s="25" t="s">
        <v>67</v>
      </c>
    </row>
    <row r="2" spans="1:2" ht="15" thickBot="1">
      <c r="A2" s="24" t="str">
        <f>'HAMPSHIRE Tested Inmates'!A2</f>
        <v>10.15.2022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6202-010B-494B-9435-915CD835C827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458</v>
      </c>
      <c r="B1" s="25" t="s">
        <v>51</v>
      </c>
    </row>
    <row r="2" spans="1:2" ht="15" thickBot="1">
      <c r="A2" s="24" t="str">
        <f>'HAMPSHIRE Tested Inmates'!A2</f>
        <v>10.15.2022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5701C-C714-4FD7-B5B3-31082C64982B}">
  <dimension ref="A1:B455"/>
  <sheetViews>
    <sheetView zoomScaleNormal="100" workbookViewId="0">
      <selection activeCell="B3" sqref="B3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458</v>
      </c>
      <c r="B1" s="25" t="s">
        <v>52</v>
      </c>
    </row>
    <row r="2" spans="1:2" ht="15" thickBot="1">
      <c r="A2" s="24" t="str">
        <f>'HAMPSHIRE Tested Inmates'!A2</f>
        <v>10.15.2022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811EB-D03C-48FD-A1B6-0B7F48B38D1A}">
  <dimension ref="A1:B434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458</v>
      </c>
      <c r="B1" s="33" t="s">
        <v>59</v>
      </c>
    </row>
    <row r="2" spans="1:2">
      <c r="A2" s="24" t="str">
        <f>'HAMPSHIRE Tested Inmates'!A2</f>
        <v>10.15.2022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5A8DF-2A19-478E-A3BF-2BCB05A34B4B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458</v>
      </c>
      <c r="B1" s="33" t="s">
        <v>80</v>
      </c>
    </row>
    <row r="2" spans="1:2">
      <c r="A2" s="24" t="str">
        <f>'HAMPSHIRE Tested Inmates'!A2</f>
        <v>10.15.2022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C674-A7DA-4CB1-AECC-FBEA96372430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458</v>
      </c>
      <c r="B1" s="34" t="s">
        <v>61</v>
      </c>
    </row>
    <row r="2" spans="1:2" ht="15" thickBot="1">
      <c r="A2" s="24" t="str">
        <f>'HAMPSHIRE Tested Inmates'!A2</f>
        <v>10.15.2022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DC0E2-974C-4F0F-B8A4-8CF82F229517}">
  <dimension ref="A1:C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458</v>
      </c>
      <c r="B1" s="33" t="s">
        <v>62</v>
      </c>
    </row>
    <row r="2" spans="1:2" ht="15" thickBot="1">
      <c r="A2" s="24" t="str">
        <f>'HAMPSHIRE Tested Inmates'!A2</f>
        <v>10.15.2022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3D6B-F8A6-4EE0-8DA2-2B570CA264F8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456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32014-6A67-4661-82C6-8E3C23B04E15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456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1B79-89DE-4F7D-AD11-29F19EAB0960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456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0805-5C53-42AD-AD5F-5F9DAC97EE8C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481</v>
      </c>
      <c r="B1" s="65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D059-8AFF-4982-96F4-9CAF31D753B4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456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E0A3A-FC9C-4778-99A3-E94082141C9E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005A7-25A1-45C2-BB79-4E056CF915BD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B7028-A1F9-46CF-9F22-ACFF3CDA6E87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456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79D48-68F3-4C37-8D7B-F57880F1B99E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456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350CD-9493-41ED-93F7-2483FE10170F}">
  <dimension ref="A1:B457"/>
  <sheetViews>
    <sheetView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60BA5-1684-4860-90B8-542DC0E62693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452</v>
      </c>
      <c r="B1" s="23" t="s">
        <v>453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9495D-6F75-443D-9996-EFD42B6D7E1A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87A1F-4F93-4BA3-B338-F495B98A235E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452</v>
      </c>
      <c r="B1" s="64" t="s">
        <v>454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8F50C-FF70-422F-AFAE-2EA11983B742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452</v>
      </c>
      <c r="B1" s="65" t="s">
        <v>59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ED20A-0FD5-4AAE-8EE9-2EB13D20D668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481</v>
      </c>
      <c r="B1" s="66" t="s">
        <v>455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F3CF-7364-44D6-B7D3-268D86DFA510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452</v>
      </c>
      <c r="B1" s="65" t="s">
        <v>80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1CC2-B55F-438F-A385-6E80B566FF8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452</v>
      </c>
      <c r="B1" s="66" t="s">
        <v>455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97785-AE25-4D2C-9785-2D1EC843B2A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452</v>
      </c>
      <c r="B1" s="67" t="s">
        <v>62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FAA16-6AA1-450D-B86A-1AD385DC7752}">
  <dimension ref="A1:C453"/>
  <sheetViews>
    <sheetView workbookViewId="0">
      <selection activeCell="H439" sqref="H439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44849</v>
      </c>
      <c r="B2" s="52" t="s">
        <v>54</v>
      </c>
    </row>
    <row r="3" spans="1:2">
      <c r="A3" s="41" t="s">
        <v>10</v>
      </c>
      <c r="B3" s="42">
        <v>15</v>
      </c>
    </row>
    <row r="5" spans="1:2">
      <c r="A5" s="41" t="s">
        <v>0</v>
      </c>
    </row>
    <row r="6" spans="1:2">
      <c r="A6" s="43" t="s">
        <v>1</v>
      </c>
      <c r="B6" s="51">
        <f>B3</f>
        <v>15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15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13</v>
      </c>
    </row>
    <row r="15" spans="1:2">
      <c r="A15" s="43" t="s">
        <v>6</v>
      </c>
      <c r="B15" s="42" t="s">
        <v>485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13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>
        <v>6</v>
      </c>
    </row>
    <row r="26" spans="1:2">
      <c r="A26" s="43" t="s">
        <v>41</v>
      </c>
      <c r="B26" s="42">
        <v>5</v>
      </c>
    </row>
    <row r="27" spans="1:2">
      <c r="A27" s="43" t="s">
        <v>3</v>
      </c>
      <c r="B27" s="42" t="s">
        <v>485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11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485</v>
      </c>
    </row>
    <row r="34" spans="1:2">
      <c r="A34" s="43" t="s">
        <v>17</v>
      </c>
      <c r="B34" s="42">
        <v>8</v>
      </c>
    </row>
    <row r="35" spans="1:2" ht="14.4" customHeight="1">
      <c r="A35" s="43" t="s">
        <v>18</v>
      </c>
      <c r="B35" s="42" t="s">
        <v>485</v>
      </c>
    </row>
    <row r="36" spans="1:2">
      <c r="A36" s="43" t="s">
        <v>19</v>
      </c>
      <c r="B36" s="42" t="s">
        <v>485</v>
      </c>
    </row>
    <row r="37" spans="1:2">
      <c r="A37" s="43" t="s">
        <v>20</v>
      </c>
      <c r="B37" s="42" t="s">
        <v>485</v>
      </c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8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13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485</v>
      </c>
    </row>
    <row r="55" spans="1:2">
      <c r="A55" s="46" t="s">
        <v>28</v>
      </c>
      <c r="B55" s="42"/>
    </row>
    <row r="56" spans="1:2">
      <c r="A56" s="46" t="s">
        <v>29</v>
      </c>
      <c r="B56" s="42" t="s">
        <v>485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13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15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15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15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15</v>
      </c>
    </row>
    <row r="433" spans="1:2" ht="28.8">
      <c r="A433" s="44" t="s">
        <v>38</v>
      </c>
    </row>
    <row r="434" spans="1:2">
      <c r="A434" s="43" t="s">
        <v>45</v>
      </c>
      <c r="B434" s="42">
        <v>13</v>
      </c>
    </row>
    <row r="435" spans="1:2">
      <c r="A435" s="43" t="s">
        <v>46</v>
      </c>
      <c r="B435" s="42" t="s">
        <v>485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178B-57BB-407E-BCEC-0669C7A2524A}">
  <dimension ref="A1:B459"/>
  <sheetViews>
    <sheetView workbookViewId="0">
      <selection activeCell="H439" sqref="H439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44849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4B49F-1EA9-4078-BFF9-5EB1BE4E42AA}">
  <dimension ref="A1:B435"/>
  <sheetViews>
    <sheetView workbookViewId="0">
      <selection activeCell="H439" sqref="H439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448</v>
      </c>
      <c r="B1" s="33" t="s">
        <v>51</v>
      </c>
    </row>
    <row r="2" spans="1:2">
      <c r="A2" s="53">
        <v>44849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C1267-C91C-461F-92FF-1E8F4719281A}">
  <dimension ref="A1:B438"/>
  <sheetViews>
    <sheetView zoomScaleNormal="100" workbookViewId="0">
      <selection activeCell="H439" sqref="H439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448</v>
      </c>
      <c r="B1" s="33" t="s">
        <v>52</v>
      </c>
    </row>
    <row r="2" spans="1:2">
      <c r="A2" s="53">
        <v>44849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2D07-CFBF-40BF-9E4A-84EE6C704C1E}">
  <dimension ref="A1:B434"/>
  <sheetViews>
    <sheetView workbookViewId="0">
      <selection activeCell="H439" sqref="H439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44849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2A99-8A0E-4797-B81D-45AA2F0D17C4}">
  <dimension ref="A1:B437"/>
  <sheetViews>
    <sheetView workbookViewId="0">
      <selection activeCell="H439" sqref="H439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44849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5DD7-EFEA-4825-879A-039E89AD1597}">
  <dimension ref="A1:B435"/>
  <sheetViews>
    <sheetView workbookViewId="0">
      <selection activeCell="H439" sqref="H439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448</v>
      </c>
      <c r="B1" s="34" t="s">
        <v>61</v>
      </c>
    </row>
    <row r="2" spans="1:2">
      <c r="A2" s="53">
        <v>44849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AD676-9CF6-40B6-90E8-EB77E241C10C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481</v>
      </c>
      <c r="C1" s="33" t="s">
        <v>62</v>
      </c>
    </row>
    <row r="2" spans="1:9" ht="15" thickBot="1">
      <c r="A2" s="24" t="s">
        <v>87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2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C326-BA5D-48AB-A6ED-8DC59D455632}">
  <dimension ref="A1:C438"/>
  <sheetViews>
    <sheetView workbookViewId="0">
      <selection activeCell="H439" sqref="H439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44849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E35F-B7B7-4BCC-AF8E-7B13ACC13F06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485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  <c r="B35" s="30" t="s">
        <v>485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485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 t="s">
        <v>485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1578-A3D6-4A95-B127-06AFAA6EDE39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444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9727F-B329-448F-ACEE-8358B59B6178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444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485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485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485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>
      <c r="A74" s="21" t="s">
        <v>438</v>
      </c>
      <c r="B74" s="30" t="s">
        <v>485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485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" thickBot="1">
      <c r="A430" s="2" t="s">
        <v>24</v>
      </c>
      <c r="B430" s="30" t="s">
        <v>485</v>
      </c>
    </row>
    <row r="431" spans="1:2" ht="1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DF48-64FB-4721-80F1-425A954D7751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444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6A06D-4407-4E48-826D-ED8724ECE81E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EC95-A634-475E-973F-8ECC6F22AFDB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3D662-FEBA-4493-9E8C-040A785EB5A3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444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CEE99-F727-445A-A9F9-F021FEDB893B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444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D236-DC81-493F-9DA2-74F35EC36967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478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2022-10-18T20:16:13Z</dcterms:modified>
</cp:coreProperties>
</file>