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25.22/"/>
    </mc:Choice>
  </mc:AlternateContent>
  <xr:revisionPtr revIDLastSave="13" documentId="8_{84F933B3-381E-4D88-B5EC-CD4114EA58EB}" xr6:coauthVersionLast="47" xr6:coauthVersionMax="47" xr10:uidLastSave="{E74F609E-8F08-41A2-BF8F-623D326694F2}"/>
  <bookViews>
    <workbookView xWindow="-108" yWindow="-108" windowWidth="23256" windowHeight="1257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 s="1"/>
  <c r="B6" i="38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 s="1"/>
  <c r="B152" i="35"/>
  <c r="B431" i="35"/>
  <c r="B6" i="34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59" i="27"/>
  <c r="B73" i="27"/>
  <c r="B76" i="27" s="1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 s="1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<sst xmlns="http://schemas.openxmlformats.org/spreadsheetml/2006/main" count="38634" uniqueCount="489">
  <si>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</si>
  <si>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</si>
  <si>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</si>
  <si>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</si>
  <si>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</si>
  <si>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</si>
  <si>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</si>
  <si>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</si>
  <si>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</si>
  <si>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</si>
  <si>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</si>
  <si>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</si>
  <si>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</si>
  <si>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</si>
  <si>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</si>
  <si>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</si>
  <si>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</si>
  <si>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</si>
  <si>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</si>
  <si>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</si>
  <si>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</si>
  <si>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</si>
  <si>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</si>
  <si>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</si>
  <si>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</si>
  <si>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</si>
  <si>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</si>
  <si>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</si>
  <si>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</si>
  <si>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</si>
  <si>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</si>
  <si>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</si>
  <si>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</si>
  <si>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</si>
  <si>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</si>
  <si>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</si>
  <si>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</si>
  <si>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</si>
  <si>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</si>
  <si>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</si>
  <si>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</si>
  <si>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</si>
  <si>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</si>
  <si>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</si>
  <si>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</si>
  <si>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</si>
  <si>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</si>
  <si>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</si>
  <si>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</si>
  <si>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</si>
  <si>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</si>
  <si>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</si>
  <si>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</si>
  <si>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</si>
  <si>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</si>
  <si>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</si>
  <si>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</si>
  <si>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</si>
  <si>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</si>
  <si>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</si>
  <si>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</si>
  <si>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</si>
  <si>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</si>
  <si>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</si>
  <si>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</si>
  <si>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</si>
  <si>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</si>
  <si>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</si>
  <si>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</si>
  <si>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</si>
  <si>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</si>
  <si>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</si>
  <si>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</si>
  <si>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</si>
  <si>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</si>
  <si>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</si>
  <si>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</si>
  <si>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</si>
  <si>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</si>
  <si>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</si>
  <si>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</si>
  <si>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</si>
  <si>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</si>
  <si>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</si>
  <si>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</si>
  <si>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</si>
  <si>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</si>
  <si>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9/25/2022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</si>
  <si>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</si>
  <si>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</si>
  <si>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</si>
  <si>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</si>
  <si>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</si>
  <si>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</si>
  <si>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</si>
  <si>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</si>
  <si>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</si>
  <si>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</si>
  <si>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</si>
  <si>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</si>
  <si>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</si>
  <si>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</si>
  <si>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</si>
  <si>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</si>
  <si>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</si>
  <si>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</si>
  <si>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</si>
  <si>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</si>
  <si>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</si>
  <si>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</si>
  <si>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</si>
  <si>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</si>
  <si>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</si>
  <si>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</si>
  <si>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</si>
  <si>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</si>
  <si>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</si>
  <si>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</si>
  <si>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</si>
  <si>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</si>
  <si>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</si>
  <si>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</si>
  <si>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</si>
  <si>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</si>
  <si>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</si>
  <si>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</si>
  <si>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</si>
  <si>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</si>
  <si>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</si>
  <si>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</si>
  <si>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</si>
  <si>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</si>
  <si>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</si>
  <si>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</si>
  <si>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</si>
  <si>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</si>
  <si>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</si>
  <si>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</si>
  <si>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</si>
  <si>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</si>
  <si>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</si>
  <si>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</si>
  <si>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</si>
  <si>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</si>
  <si>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</si>
  <si>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</si>
  <si>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</si>
  <si>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</si>
  <si>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</si>
  <si>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</si>
  <si>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</si>
  <si>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</si>
  <si>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</si>
  <si>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</si>
  <si>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</si>
  <si>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</si>
  <si>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</si>
  <si>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</si>
  <si>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</si>
  <si>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</si>
  <si>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</si>
  <si>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</si>
  <si>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</si>
  <si>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</si>
  <si>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</si>
  <si>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</si>
  <si>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</si>
  <si>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</si>
  <si>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</si>
  <si>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</si>
  <si>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</si>
  <si>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</si>
  <si>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</si>
  <si>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</si>
  <si>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</si>
  <si>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</si>
  <si>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</si>
  <si>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</si>
  <si>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</si>
  <si>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</si>
  <si>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</si>
  <si>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</si>
  <si>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</si>
  <si>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</si>
  <si>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</si>
  <si>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</si>
  <si>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</si>
  <si>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</si>
  <si>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</si>
  <si>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</si>
  <si>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</si>
  <si>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</si>
  <si>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</si>
  <si>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</si>
  <si>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</si>
  <si>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</si>
  <si>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</si>
  <si>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</si>
  <si>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</si>
  <si>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</si>
  <si>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</si>
  <si>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</si>
  <si>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</si>
  <si>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</si>
  <si>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</si>
  <si>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</si>
  <si>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</si>
  <si>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</si>
  <si>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</si>
  <si>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</si>
  <si>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</si>
  <si>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</si>
  <si>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</si>
  <si>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</si>
  <si>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</si>
  <si>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</si>
  <si>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</si>
  <si>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</si>
  <si>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</si>
  <si>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</si>
  <si>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</si>
  <si>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</si>
  <si>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</si>
  <si>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</si>
  <si>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</si>
  <si>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</si>
  <si>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</si>
  <si>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</si>
  <si>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</si>
  <si>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</si>
  <si>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</si>
  <si>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</si>
  <si>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</si>
  <si>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</si>
  <si>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</si>
  <si>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</si>
  <si>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</si>
  <si>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</si>
  <si>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</si>
  <si>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</si>
  <si>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</si>
  <si>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</si>
  <si>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</si>
  <si>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</si>
  <si>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</si>
  <si>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</si>
  <si>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</si>
  <si>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</si>
  <si>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</si>
  <si>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</si>
  <si>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</si>
  <si>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</si>
  <si>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</si>
  <si>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</si>
  <si>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</si>
  <si>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</si>
  <si>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</si>
  <si>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</si>
  <si>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</si>
  <si>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</si>
  <si>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</si>
  <si>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</si>
  <si>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</si>
  <si>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</si>
  <si>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</si>
  <si>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</si>
  <si>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</si>
  <si>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</si>
  <si>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</si>
  <si>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</si>
  <si>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</si>
  <si>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</si>
  <si>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</si>
  <si>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</si>
  <si>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</si>
  <si>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</si>
  <si>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</si>
  <si>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</si>
  <si>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</si>
  <si>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</si>
  <si>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</si>
  <si>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</si>
  <si>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</si>
  <si>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</si>
  <si>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</si>
  <si>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</si>
  <si>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</si>
  <si>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</si>
  <si>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</si>
  <si>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</si>
  <si>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</si>
  <si>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</si>
  <si>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</si>
  <si>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</si>
  <si>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</si>
  <si>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</si>
  <si>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</si>
  <si>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</si>
  <si>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</si>
  <si>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</si>
  <si>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</si>
  <si>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</si>
  <si>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</si>
  <si>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</si>
  <si>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</si>
  <si>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</si>
  <si>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</si>
  <si>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</si>
  <si>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</si>
  <si>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</si>
  <si>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</si>
  <si>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</si>
  <si>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</si>
  <si>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</si>
  <si>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</si>
  <si>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</si>
  <si>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</si>
  <si>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</si>
  <si>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</si>
  <si>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</si>
  <si>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</si>
  <si>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</si>
  <si>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</si>
  <si>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</si>
  <si>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</si>
  <si>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</si>
  <si>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</si>
  <si>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</si>
  <si>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</si>
  <si>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</si>
  <si>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</si>
  <si>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</si>
  <si>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</si>
  <si>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</si>
  <si>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</si>
  <si>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</si>
  <si>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</si>
  <si>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</si>
  <si>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</si>
  <si>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</si>
  <si>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</si>
  <si>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</si>
  <si>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</si>
  <si>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</si>
  <si>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</si>
  <si>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</si>
  <si>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</si>
  <si>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</si>
  <si>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</si>
  <si>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</si>
  <si>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</si>
  <si>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</si>
  <si>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</si>
  <si>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</si>
  <si>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</si>
  <si>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</si>
  <si>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</si>
  <si>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</si>
  <si>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</si>
  <si>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</si>
  <si>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</si>
  <si>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</si>
  <si>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</si>
  <si>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</si>
  <si>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</si>
  <si>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</si>
  <si>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</si>
  <si>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</si>
  <si>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</si>
  <si>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</si>
  <si>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</si>
  <si>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</si>
  <si>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</si>
  <si>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</si>
  <si>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</si>
  <si>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</si>
  <si>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</si>
  <si>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</si>
  <si>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</si>
  <si>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</si>
  <si>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</si>
  <si>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</si>
  <si>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</si>
  <si>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</si>
  <si>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</si>
  <si>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</si>
  <si>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</si>
  <si>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</si>
  <si>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</si>
  <si>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</si>
  <si>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</si>
  <si>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</si>
  <si>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</si>
  <si>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</si>
  <si>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</si>
  <si>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</si>
  <si>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</si>
  <si>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</si>
  <si>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</si>
  <si>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</si>
  <si>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</si>
  <si>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</si>
  <si>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</si>
  <si>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</si>
  <si>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</si>
  <si>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</si>
  <si>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</si>
  <si>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</si>
  <si>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</si>
  <si>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</si>
  <si>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</si>
  <si>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</si>
  <si>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</si>
  <si>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</si>
  <si>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</si>
  <si>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</si>
  <si>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</si>
  <si>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</si>
  <si>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</si>
  <si>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</si>
  <si>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</si>
  <si>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</si>
  <si>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</si>
  <si>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</si>
  <si>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</si>
  <si>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</si>
  <si>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</si>
  <si>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</si>
  <si>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</si>
  <si>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</si>
  <si>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</si>
  <si>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</si>
  <si>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</si>
  <si>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</si>
  <si>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</si>
  <si>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</si>
  <si>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</si>
  <si>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</si>
  <si>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</si>
  <si>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</si>
  <si>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</si>
  <si>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</si>
  <si>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</si>
  <si>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</si>
  <si>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09/25/2022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</si>
  <si>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</si>
  <si>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</si>
  <si>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</si>
  <si>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</si>
  <si>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</si>
  <si>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</si>
  <si>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DATE:09/25/2022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</si>
  <si>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</si>
  <si>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</si>
  <si>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</si>
  <si>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</si>
  <si>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</si>
  <si>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25, 2022</t>
  </si>
  <si>
    <t>09.25.2022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</si>
  <si>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</si>
  <si>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</si>
  <si>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</si>
  <si>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</si>
  <si>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</si>
  <si>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</si>
  <si>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</si>
  <si>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</si>
  <si>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9/25/2022</t>
  </si>
  <si>
    <t>DATE: Sept 25, 2022</t>
  </si>
  <si>
    <t>Essex County</t>
  </si>
  <si>
    <t>DATE:  Sept 25,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</si>
  <si>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</si>
  <si>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</si>
  <si>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</si>
  <si>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9/25/2022</t>
  </si>
  <si>
    <t>BRISTOL COUNTY</t>
  </si>
  <si>
    <t>Correctional Officer/Sergeant/Lieutenant/Captain</t>
  </si>
  <si>
    <t>DATE:    9/25/2022</t>
  </si>
  <si>
    <t>DATE:   9/25/2022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</si>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</sst>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7099-4DAB-4B87-A3CC-DBD492B549AB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484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483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482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DD9D-C455-4454-A437-CBE16D7E18C7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481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97FB3-DDB2-4084-9D78-53AAB92438EC}">
  <dimension ref="A1:B455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481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35F03-EB74-41DC-97F1-8D1D0DFA6C9B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481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98A7-6E38-4AD0-9953-0AC7A9A8C44B}">
  <dimension ref="A1:B434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481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1C0CB-6774-4704-BF12-F5A22E2048B1}">
  <dimension ref="A1:B437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481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8EFD0-C406-4A14-8F4F-F837C71602C3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481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E50E0-0378-4ADF-8AD0-68F869EB8ECB}">
  <dimension ref="A1:C457"/>
  <sheetViews>
    <sheetView workbookViewId="0"/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481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E7EA7-5D3A-498E-8D16-A5BA539D010E}">
  <dimension ref="A1:B438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475</v>
      </c>
      <c r="B1" s="33" t="s">
        <v>65</v>
      </c>
    </row>
    <row r="2" spans="1:2" ht="15" thickBot="1">
      <c r="A2" s="41" t="s">
        <v>474</v>
      </c>
      <c r="B2" s="27" t="s">
        <v>54</v>
      </c>
    </row>
    <row r="3" spans="1:2" ht="15" thickBot="1">
      <c r="A3" s="18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0</v>
      </c>
    </row>
    <row r="45" spans="1:2" ht="15" customHeight="1"/>
    <row r="46" spans="1:2" ht="50.1" customHeight="1">
      <c r="A46" s="47" t="s">
        <v>473</v>
      </c>
      <c r="B46" s="114"/>
    </row>
    <row r="47" spans="1:2" ht="201.6">
      <c r="A47" s="17" t="s">
        <v>472</v>
      </c>
      <c r="B47" s="42">
        <v>0</v>
      </c>
    </row>
    <row r="48" spans="1:2">
      <c r="A48" s="9"/>
    </row>
    <row r="49" spans="1:2" ht="72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7" t="s">
        <v>24</v>
      </c>
      <c r="B62" s="119">
        <f>SUM(B50:B61)</f>
        <v>0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7" t="s">
        <v>24</v>
      </c>
      <c r="B78" s="116">
        <f>SUM(B64:B77)</f>
        <v>0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2">
        <f>SUM(B80:B431)</f>
        <v>0</v>
      </c>
    </row>
    <row r="433" spans="1:2" ht="15" thickBot="1"/>
    <row r="434" spans="1:2" ht="28.8">
      <c r="A434" s="115" t="s">
        <v>38</v>
      </c>
      <c r="B434" s="114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471</v>
      </c>
      <c r="B437" s="42">
        <v>0</v>
      </c>
    </row>
    <row r="438" spans="1:2" ht="1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8B08E-B42B-4F24-9BE1-A9C2C8FBF693}">
  <dimension ref="A1:B446"/>
  <sheetViews>
    <sheetView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475</v>
      </c>
      <c r="B1" s="33" t="s">
        <v>454</v>
      </c>
    </row>
    <row r="2" spans="1:2" ht="15" thickBot="1">
      <c r="A2" s="41" t="s">
        <v>477</v>
      </c>
      <c r="B2" s="27" t="s">
        <v>54</v>
      </c>
    </row>
    <row r="3" spans="1:2" ht="15" thickBot="1">
      <c r="A3" s="18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450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3" t="s">
        <v>24</v>
      </c>
      <c r="B83" s="112">
        <f>SUM(B69:B82)</f>
        <v>0</v>
      </c>
    </row>
    <row r="84" spans="1:2" ht="15" thickBot="1"/>
    <row r="85" spans="1:2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3" t="s">
        <v>24</v>
      </c>
      <c r="B438" s="126">
        <f>SUM(B86:B437)</f>
        <v>0</v>
      </c>
    </row>
    <row r="439" spans="1:2" ht="15" thickBot="1"/>
    <row r="440" spans="1:2" ht="28.8">
      <c r="A440" s="115" t="s">
        <v>38</v>
      </c>
      <c r="B440" s="114"/>
    </row>
    <row r="441" spans="1:2">
      <c r="A441" s="43" t="s">
        <v>476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85A36-A420-417D-B882-75FD1C05A8EB}">
  <dimension ref="A1:D439"/>
  <sheetViews>
    <sheetView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475</v>
      </c>
      <c r="B1" s="138" t="s">
        <v>452</v>
      </c>
    </row>
    <row r="2" spans="1:2" ht="15" thickBot="1">
      <c r="A2" s="41" t="s">
        <v>478</v>
      </c>
      <c r="B2" s="52" t="s">
        <v>54</v>
      </c>
    </row>
    <row r="3" spans="1:2" ht="15" thickBot="1">
      <c r="A3" s="18" t="s">
        <v>10</v>
      </c>
      <c r="B3" s="137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6" t="s">
        <v>24</v>
      </c>
      <c r="B22" s="112">
        <f>SUM(B14:B21)</f>
        <v>0</v>
      </c>
    </row>
    <row r="23" spans="1:4" ht="1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0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0" t="s">
        <v>24</v>
      </c>
      <c r="B79" s="116">
        <f>SUM(B65:B78)</f>
        <v>0</v>
      </c>
    </row>
    <row r="80" spans="1:2" ht="28.8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12">
        <f>SUM(B81:B432)</f>
        <v>0</v>
      </c>
    </row>
    <row r="434" spans="1:2" ht="15" thickBot="1"/>
    <row r="435" spans="1:2" ht="28.8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471</v>
      </c>
      <c r="B438" s="42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D856B-53EC-4742-8F65-E52B2415C8BB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484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485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8CB16-6AA3-42EF-BC15-FA12B79B7FDF}">
  <dimension ref="A1:B442"/>
  <sheetViews>
    <sheetView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475</v>
      </c>
      <c r="B1" s="142" t="s">
        <v>455</v>
      </c>
    </row>
    <row r="2" spans="1:2" ht="15" thickBot="1">
      <c r="A2" s="41" t="s">
        <v>478</v>
      </c>
      <c r="B2" s="52" t="s">
        <v>54</v>
      </c>
    </row>
    <row r="3" spans="1:2" ht="15" thickBot="1">
      <c r="A3" s="18" t="s">
        <v>10</v>
      </c>
      <c r="B3" s="137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f>SUM(B13:B21)</f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0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3" t="s">
        <v>24</v>
      </c>
      <c r="B434" s="112">
        <f>SUM(B82:B433)</f>
        <v>0</v>
      </c>
    </row>
    <row r="436" spans="1:2" ht="28.8">
      <c r="A436" s="44" t="s">
        <v>38</v>
      </c>
      <c r="B436" s="114"/>
    </row>
    <row r="437" spans="1:2">
      <c r="A437" s="43" t="s">
        <v>476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480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479</v>
      </c>
      <c r="B441" s="42">
        <v>0</v>
      </c>
    </row>
    <row r="442" spans="1:2" ht="1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F39A-C55A-42E3-9737-FFB45B249626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475</v>
      </c>
      <c r="B1" s="144" t="s">
        <v>59</v>
      </c>
    </row>
    <row r="2" spans="1:2" ht="15" thickBot="1">
      <c r="A2" s="41" t="s">
        <v>477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29" spans="1:2" ht="1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0" t="s">
        <v>24</v>
      </c>
      <c r="B75" s="112">
        <f>SUM(B61:B74)</f>
        <v>0</v>
      </c>
    </row>
    <row r="76" spans="1:2" ht="15" thickBot="1"/>
    <row r="77" spans="1:2" ht="28.8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0" t="s">
        <v>24</v>
      </c>
      <c r="B430" s="126">
        <f>SUM(B78:B429)</f>
        <v>0</v>
      </c>
    </row>
    <row r="431" spans="1:2" ht="15" thickBot="1">
      <c r="B431" s="30"/>
    </row>
    <row r="432" spans="1:2" ht="28.8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471</v>
      </c>
      <c r="B435" s="42">
        <v>0</v>
      </c>
    </row>
    <row r="436" spans="1:2" ht="1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1759-FAEE-45EC-8C9A-80994EA078DE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475</v>
      </c>
      <c r="B1" s="138" t="s">
        <v>80</v>
      </c>
    </row>
    <row r="2" spans="1:2" ht="15" thickBot="1">
      <c r="A2" s="41" t="s">
        <v>478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32" spans="1:2" ht="1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0" t="s">
        <v>24</v>
      </c>
      <c r="B43" s="112">
        <v>0</v>
      </c>
    </row>
    <row r="44" spans="1:2" ht="15" thickBot="1"/>
    <row r="45" spans="1:2" ht="50.1" customHeight="1">
      <c r="A45" s="146" t="s">
        <v>37</v>
      </c>
      <c r="B45" s="114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7" t="s">
        <v>24</v>
      </c>
      <c r="B77" s="112">
        <f>SUM(B63:B76)</f>
        <v>0</v>
      </c>
    </row>
    <row r="78" spans="1:2" ht="15" thickBot="1"/>
    <row r="79" spans="1:2" ht="28.8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3" t="s">
        <v>24</v>
      </c>
      <c r="B432" s="126">
        <f>SUM(B80:B431)</f>
        <v>0</v>
      </c>
    </row>
    <row r="433" spans="1:2" ht="1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DE6C-6447-4EA8-A991-C8A3F329FA40}">
  <dimension ref="A1:B440"/>
  <sheetViews>
    <sheetView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475</v>
      </c>
      <c r="B1" s="34" t="s">
        <v>456</v>
      </c>
    </row>
    <row r="2" spans="1:2" ht="15" thickBot="1">
      <c r="A2" s="41" t="s">
        <v>477</v>
      </c>
      <c r="B2" s="26" t="s">
        <v>57</v>
      </c>
    </row>
    <row r="3" spans="1:2" ht="15" thickBot="1">
      <c r="A3" s="5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v>0</v>
      </c>
    </row>
    <row r="32" spans="1:2" ht="15" thickBot="1"/>
    <row r="33" spans="1:2" ht="1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1" t="s">
        <v>24</v>
      </c>
      <c r="B43" s="112">
        <v>0</v>
      </c>
    </row>
    <row r="44" spans="1:2" ht="15" thickBot="1">
      <c r="B44"/>
    </row>
    <row r="45" spans="1:2" ht="60" customHeight="1">
      <c r="A45" s="29" t="s">
        <v>37</v>
      </c>
      <c r="B45" s="114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3" t="s">
        <v>24</v>
      </c>
      <c r="B63" s="119">
        <f>SUM(B51:B62)</f>
        <v>0</v>
      </c>
    </row>
    <row r="64" spans="1:2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 ht="15" thickBot="1">
      <c r="B80"/>
    </row>
    <row r="81" spans="1:2" ht="28.8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3" t="s">
        <v>24</v>
      </c>
      <c r="B434" s="126">
        <f>SUM(B82:B433)</f>
        <v>0</v>
      </c>
    </row>
    <row r="435" spans="1:2" ht="15" thickBot="1"/>
    <row r="436" spans="1:2" ht="28.8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471</v>
      </c>
      <c r="B439" s="42">
        <v>0</v>
      </c>
    </row>
    <row r="440" spans="1:2" ht="1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77B7A-9773-4288-8CCF-2FBB89F5C8C5}">
  <dimension ref="A1:B441"/>
  <sheetViews>
    <sheetView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475</v>
      </c>
      <c r="B1" s="138" t="s">
        <v>62</v>
      </c>
    </row>
    <row r="2" spans="1:2">
      <c r="A2" s="41" t="s">
        <v>87</v>
      </c>
      <c r="B2" s="57" t="s">
        <v>54</v>
      </c>
    </row>
    <row r="3" spans="1:2" ht="15" thickBot="1">
      <c r="A3" s="73" t="s">
        <v>10</v>
      </c>
      <c r="B3" s="149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v>0</v>
      </c>
    </row>
    <row r="23" spans="1:2" ht="1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v>0</v>
      </c>
    </row>
    <row r="30" spans="1:2">
      <c r="B30" s="30"/>
    </row>
    <row r="31" spans="1:2" ht="15" thickBot="1">
      <c r="B31" s="30"/>
    </row>
    <row r="32" spans="1:2" ht="1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0" t="s">
        <v>24</v>
      </c>
      <c r="B42" s="112">
        <v>0</v>
      </c>
    </row>
    <row r="43" spans="1:2" ht="15" thickBot="1">
      <c r="B43" s="30"/>
    </row>
    <row r="44" spans="1:2" ht="43.8" thickBot="1">
      <c r="A44" s="148" t="s">
        <v>37</v>
      </c>
      <c r="B44" s="114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0" t="s">
        <v>24</v>
      </c>
      <c r="B63" s="112">
        <f>SUM(B50:B62)</f>
        <v>0</v>
      </c>
    </row>
    <row r="64" spans="1:2" ht="1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0" t="s">
        <v>24</v>
      </c>
      <c r="B79" s="112">
        <f>SUM(B65:B78)</f>
        <v>0</v>
      </c>
    </row>
    <row r="80" spans="1:2" ht="28.8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26">
        <f>SUM(B81:B432)</f>
        <v>0</v>
      </c>
    </row>
    <row r="434" spans="1:2">
      <c r="B434" s="30"/>
    </row>
    <row r="435" spans="1:2" ht="28.8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6D272-60EE-42F0-9BCF-FB7A6F51A81B}">
  <dimension ref="A1:C452"/>
  <sheetViews>
    <sheetView topLeftCell="A408" workbookViewId="0">
      <selection activeCell="B437" sqref="B437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488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488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>
      <c r="A30" s="108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</row>
    <row r="34" spans="1:2">
      <c r="A34" s="1" t="s">
        <v>17</v>
      </c>
    </row>
    <row r="35" spans="1:2" ht="14.4" customHeight="1">
      <c r="A35" s="1" t="s">
        <v>18</v>
      </c>
      <c r="B35" s="30" t="s">
        <v>488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  <c r="B41" s="30" t="s">
        <v>488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 t="s">
        <v>488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488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488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488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 t="s">
        <v>488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488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5679-AE4F-46CC-8EF1-B7C40E4A1910}">
  <dimension ref="A1:B457"/>
  <sheetViews>
    <sheetView workbookViewId="0">
      <selection activeCell="B437" sqref="B437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469</v>
      </c>
      <c r="B1" s="25" t="s">
        <v>67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85B65-32E8-46DE-A09F-0FF35F1185D7}">
  <dimension ref="A1:B455"/>
  <sheetViews>
    <sheetView topLeftCell="A419" workbookViewId="0">
      <selection activeCell="B437" sqref="B437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469</v>
      </c>
      <c r="B1" s="25" t="s">
        <v>51</v>
      </c>
    </row>
    <row r="2" spans="1:2" ht="15" thickBot="1">
      <c r="A2" s="24" t="s">
        <v>468</v>
      </c>
      <c r="B2" s="27" t="s">
        <v>50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488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488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488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488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488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488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488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488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F1488-1F71-4AFA-B2BB-9395383ED907}">
  <dimension ref="A1:B455"/>
  <sheetViews>
    <sheetView workbookViewId="0">
      <selection activeCell="B437" sqref="B437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469</v>
      </c>
      <c r="B1" s="25" t="s">
        <v>52</v>
      </c>
    </row>
    <row r="2" spans="1:2" ht="15" thickBot="1">
      <c r="A2" s="24" t="s">
        <v>468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125F-31C4-40CC-85A6-0C67C31ADDB6}">
  <dimension ref="A1:B434"/>
  <sheetViews>
    <sheetView workbookViewId="0">
      <selection activeCell="B437" sqref="B437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C9C1-3735-4E97-BFBB-D5CA5DC342EA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484</v>
      </c>
      <c r="B1" s="23" t="s">
        <v>452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C182A-8ABC-4F5E-8EED-74E871B5772A}">
  <dimension ref="A1:B437"/>
  <sheetViews>
    <sheetView workbookViewId="0">
      <selection activeCell="B437" sqref="B437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77D1D-75BE-427D-A56D-D4BA3F1B6317}">
  <dimension ref="A1:B457"/>
  <sheetViews>
    <sheetView workbookViewId="0">
      <selection activeCell="B437" sqref="B437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469</v>
      </c>
      <c r="B1" s="34" t="s">
        <v>61</v>
      </c>
    </row>
    <row r="2" spans="1:2" ht="15" thickBot="1">
      <c r="A2" s="24" t="s">
        <v>468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DC1E4-A5BF-4A27-8C81-C912E321FFBA}">
  <dimension ref="A1:B457"/>
  <sheetViews>
    <sheetView workbookViewId="0">
      <selection activeCell="B437" sqref="B437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469</v>
      </c>
      <c r="B1" s="25" t="s">
        <v>62</v>
      </c>
    </row>
    <row r="2" spans="1:2" ht="15" thickBot="1">
      <c r="A2" s="24" t="s">
        <v>468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91079-DDBE-45E2-AEF4-35732541C425}">
  <dimension ref="A1:B456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44829</v>
      </c>
      <c r="B2" s="27" t="s">
        <v>54</v>
      </c>
    </row>
    <row r="3" spans="1:2" ht="15" thickBot="1">
      <c r="A3" s="18" t="s">
        <v>10</v>
      </c>
      <c r="B3" s="23" t="s">
        <v>488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488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488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 t="s">
        <v>488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488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488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488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488</v>
      </c>
    </row>
    <row r="34" spans="1:2">
      <c r="A34" s="14" t="s">
        <v>17</v>
      </c>
      <c r="B34" s="23"/>
    </row>
    <row r="35" spans="1:2" ht="14.5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 t="s">
        <v>488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488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A460-ABC7-4549-872A-36E89232CDCD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76">
        <v>44829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31B36-49AD-4E4B-BC8C-9B47D0120C14}">
  <dimension ref="A1:B455"/>
  <sheetViews>
    <sheetView zoomScale="80" zoomScaleNormal="80" workbookViewId="0">
      <selection activeCell="B433" sqref="B433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452</v>
      </c>
    </row>
    <row r="2" spans="1:2" ht="16.2" thickBot="1">
      <c r="A2" s="102">
        <v>44829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466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465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447</v>
      </c>
      <c r="B73" s="23"/>
    </row>
    <row r="74" spans="1:2" ht="16.2" thickBot="1">
      <c r="A74" s="80" t="s">
        <v>446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465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C56-3357-4B2A-ADE3-D51759F277A4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76">
        <v>44829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 t="s">
        <v>43</v>
      </c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FF1A-FF64-4658-8BD5-FA3940805020}">
  <dimension ref="A1:B435"/>
  <sheetViews>
    <sheetView workbookViewId="0">
      <selection activeCell="B433" sqref="B433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44829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F956-C3E1-48AC-8A48-447D33178814}">
  <dimension ref="A1:B437"/>
  <sheetViews>
    <sheetView workbookViewId="0">
      <selection activeCell="B433" sqref="B433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748F-DE8A-4574-A441-A1ABFFA8D83C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456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AB57-3279-4025-AE01-65E0327B8C6E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484</v>
      </c>
      <c r="B1" s="64" t="s">
        <v>455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487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486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1126-5C81-4B2E-81B6-474C55A7138A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44829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4E0C7-BB28-4B35-B873-2FDB96CBA610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11</v>
      </c>
    </row>
    <row r="5" spans="1:2" ht="1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11</v>
      </c>
    </row>
    <row r="13" spans="1:2">
      <c r="A13" s="41" t="s">
        <v>4</v>
      </c>
    </row>
    <row r="14" spans="1:2">
      <c r="A14" s="43" t="s">
        <v>5</v>
      </c>
      <c r="B14" s="30">
        <v>10</v>
      </c>
    </row>
    <row r="15" spans="1:2">
      <c r="A15" s="43" t="s">
        <v>6</v>
      </c>
      <c r="B15" s="30" t="s">
        <v>488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11</v>
      </c>
    </row>
    <row r="24" spans="1:2">
      <c r="A24" s="41" t="s">
        <v>39</v>
      </c>
    </row>
    <row r="25" spans="1:2">
      <c r="A25" s="43" t="s">
        <v>40</v>
      </c>
      <c r="B25" s="30">
        <v>5</v>
      </c>
    </row>
    <row r="26" spans="1:2">
      <c r="A26" s="43" t="s">
        <v>41</v>
      </c>
      <c r="B26" s="30">
        <v>6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11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488</v>
      </c>
    </row>
    <row r="34" spans="1:2">
      <c r="A34" s="43" t="s">
        <v>17</v>
      </c>
      <c r="B34" s="30">
        <v>5</v>
      </c>
    </row>
    <row r="35" spans="1:2" ht="14.4" customHeight="1">
      <c r="A35" s="43" t="s">
        <v>18</v>
      </c>
      <c r="B35" s="30" t="s">
        <v>488</v>
      </c>
    </row>
    <row r="36" spans="1:2">
      <c r="A36" s="43" t="s">
        <v>19</v>
      </c>
      <c r="B36" s="30" t="s">
        <v>488</v>
      </c>
    </row>
    <row r="37" spans="1:2">
      <c r="A37" s="43" t="s">
        <v>20</v>
      </c>
      <c r="B37" s="30" t="s">
        <v>488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11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8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488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11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11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11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488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9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11</v>
      </c>
    </row>
    <row r="434" spans="1:2">
      <c r="A434" s="69" t="s">
        <v>38</v>
      </c>
    </row>
    <row r="435" spans="1:2">
      <c r="A435" s="43" t="s">
        <v>45</v>
      </c>
      <c r="B435" s="30">
        <v>11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92BE-D777-4C70-B980-DA5C3A394F3D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D23A-DA62-4D69-BE08-4AE9CF8560CA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A08D9-670B-441F-B87F-E39365A9B893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74874-3AC7-424F-9A83-3CF136927DEF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4E9F-1836-4763-ABD9-D898356BC2AA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4E4AF-DDB4-4B9C-BBF7-27E3D366DCC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AEF99-0E8F-42B7-8929-E44B34FFCE94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1872E-D8CA-43D5-846C-5A8CE8DCDEEB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A880-1B43-414E-B02E-8FF846347C35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484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91D78-0EC7-45EB-B7DD-36DBC1E82B3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459</v>
      </c>
      <c r="B1" s="25" t="s">
        <v>67</v>
      </c>
    </row>
    <row r="2" spans="1:2" ht="15" thickBot="1">
      <c r="A2" s="24" t="str">
        <f>'HAMPSHIRE Tested Inmates'!A2</f>
        <v>09.25.2022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3265-EB20-4DC3-946A-1BF88AFB87F5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459</v>
      </c>
      <c r="B1" s="25" t="s">
        <v>51</v>
      </c>
    </row>
    <row r="2" spans="1:2" ht="15" thickBot="1">
      <c r="A2" s="24" t="str">
        <f>'HAMPSHIRE Tested Inmates'!A2</f>
        <v>09.25.2022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BAD8-0243-40F5-AFD2-E71A74EF9D1A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459</v>
      </c>
      <c r="B1" s="25" t="s">
        <v>52</v>
      </c>
    </row>
    <row r="2" spans="1:2" ht="15" thickBot="1">
      <c r="A2" s="24" t="str">
        <f>'HAMPSHIRE Tested Inmates'!A2</f>
        <v>09.25.2022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F1CDA-1AAE-4B01-9DFB-726AB24F7063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09.25.2022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7993-2B8B-44C5-862A-B98C92D71365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09.25.2022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D7A4-3637-4DBF-ABB0-3E2083B4CCE9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459</v>
      </c>
      <c r="B1" s="34" t="s">
        <v>61</v>
      </c>
    </row>
    <row r="2" spans="1:2" ht="15" thickBot="1">
      <c r="A2" s="24" t="str">
        <f>'HAMPSHIRE Tested Inmates'!A2</f>
        <v>09.25.2022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20C3-E8F5-4203-B929-A70EFB071C32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459</v>
      </c>
      <c r="B1" s="33" t="s">
        <v>62</v>
      </c>
    </row>
    <row r="2" spans="1:2" ht="15" thickBot="1">
      <c r="A2" s="24" t="str">
        <f>'HAMPSHIRE Tested Inmates'!A2</f>
        <v>09.25.2022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396C5-01D5-4EB1-A8A0-895A46704F5F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B8691-EC93-463C-A495-755F8FEDCD28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9DC38-2C12-485D-A742-709A1E967D2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04EE-0912-4E8A-8328-E8A4F48074D1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484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BB2BC-FBBE-4913-A32C-D00DF0F28A40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 t="s">
        <v>488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488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488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488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488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488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D1060-9339-466C-B4E7-1999512A1A2E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305F-5F75-4DD1-9B32-D0EF42432CFC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A83B-7336-4861-AC8F-81B543D29E1E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92013-A7D9-4159-80E2-F8492853F23B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910A-F8E1-459C-BE03-9BAF74C86BCF}">
  <dimension ref="A1:B457"/>
  <sheetViews>
    <sheetView topLeftCell="A2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DF793-FFBF-40D3-B545-B46A3B0D5910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453</v>
      </c>
      <c r="B1" s="23" t="s">
        <v>454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3C67-6246-4C7B-A1F7-8456C93E1616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4220-15A0-4D16-9AAD-DE9F09B64F7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F2560-3F63-4FEF-8D14-9AB29B39D1AD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453</v>
      </c>
      <c r="B1" s="65" t="s">
        <v>59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4C36F-9CFD-4D72-A2D8-A2B18B9BFF93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484</v>
      </c>
      <c r="B1" s="66" t="s">
        <v>456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F61D-288D-445F-A089-6F9D47BF1405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D11DA-E2B1-4C41-B632-D54AA1829F93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453</v>
      </c>
      <c r="B1" s="66" t="s">
        <v>456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9A8A-43F8-4898-A020-4610B8568716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453</v>
      </c>
      <c r="B1" s="67" t="s">
        <v>62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AC792-C5D0-43D6-A27F-C9AFEF7F7821}">
  <dimension ref="A1:C453"/>
  <sheetViews>
    <sheetView workbookViewId="0">
      <selection activeCell="C435" sqref="C435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44829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D0A5D-0F44-4606-BABF-4468774C6913}">
  <dimension ref="A1:B459"/>
  <sheetViews>
    <sheetView workbookViewId="0">
      <selection activeCell="C435" sqref="C435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44829</v>
      </c>
      <c r="B2" s="52" t="s">
        <v>54</v>
      </c>
    </row>
    <row r="3" spans="1:2">
      <c r="A3" s="41" t="s">
        <v>10</v>
      </c>
      <c r="B3" s="42" t="s">
        <v>488</v>
      </c>
    </row>
    <row r="5" spans="1:2">
      <c r="A5" s="41" t="s">
        <v>0</v>
      </c>
    </row>
    <row r="6" spans="1:2">
      <c r="A6" s="43" t="s">
        <v>1</v>
      </c>
      <c r="B6" s="42" t="s">
        <v>488</v>
      </c>
    </row>
    <row r="7" spans="1:2">
      <c r="A7" s="43" t="s">
        <v>2</v>
      </c>
      <c r="B7" s="42" t="s">
        <v>488</v>
      </c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488</v>
      </c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 t="s">
        <v>488</v>
      </c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 t="s">
        <v>488</v>
      </c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tr">
        <f>B3</f>
        <v>&lt;5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 t="str">
        <f>B3</f>
        <v>&lt;5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 t="str">
        <f>B3</f>
        <v>&lt;5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 t="s">
        <v>488</v>
      </c>
    </row>
    <row r="435" spans="1:2">
      <c r="A435" s="43" t="s">
        <v>66</v>
      </c>
      <c r="B435" s="42"/>
    </row>
    <row r="436" spans="1:2">
      <c r="A436" s="43" t="s">
        <v>48</v>
      </c>
      <c r="B436" s="42" t="s">
        <v>488</v>
      </c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49DFA-9FAE-4981-94E8-6FCDEAA308F0}">
  <dimension ref="A1:B435"/>
  <sheetViews>
    <sheetView workbookViewId="0">
      <selection activeCell="C435" sqref="C435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44829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7F77E-D2CF-4A35-B1AE-FF5C9AC94A3F}">
  <dimension ref="A1:B438"/>
  <sheetViews>
    <sheetView zoomScaleNormal="100" workbookViewId="0">
      <selection activeCell="C435" sqref="C435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44829</v>
      </c>
      <c r="B2" s="27" t="s">
        <v>53</v>
      </c>
    </row>
    <row r="3" spans="1:2">
      <c r="A3" s="41" t="s">
        <v>10</v>
      </c>
      <c r="B3" s="42" t="s">
        <v>488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 t="s">
        <v>488</v>
      </c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488</v>
      </c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 t="s">
        <v>488</v>
      </c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 t="s">
        <v>488</v>
      </c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tr">
        <f>(B3)</f>
        <v>&lt;5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 t="str">
        <f>B3</f>
        <v>&lt;5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 t="str">
        <f>(B3)</f>
        <v>&lt;5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 t="s">
        <v>488</v>
      </c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66BA-4F19-48DB-86A2-DD4B368E7012}">
  <dimension ref="A1:B434"/>
  <sheetViews>
    <sheetView workbookViewId="0">
      <selection activeCell="C435" sqref="C435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44829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24160-61BD-469F-A2D4-E4FEB3B70D3A}">
  <dimension ref="A1:B437"/>
  <sheetViews>
    <sheetView workbookViewId="0">
      <selection activeCell="C435" sqref="C435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44829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A6E8E-9F0C-4422-A4D4-002454B89EE0}">
  <dimension ref="A1:B435"/>
  <sheetViews>
    <sheetView workbookViewId="0">
      <selection activeCell="C435" sqref="C435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44829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2AA90-C419-4EA2-8A74-EE569732F9D4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484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2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6015A-5B63-4238-8F5E-287E7BF78E91}">
  <dimension ref="A1:C438"/>
  <sheetViews>
    <sheetView workbookViewId="0">
      <selection activeCell="C435" sqref="C435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44829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24F1-FB04-4FAF-9AFF-11DCA66A3300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A9D0-4B1D-42CB-9593-C4891EB38A8F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9705E-9985-42AC-8131-BBBF1E15BDCB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519A8-9A76-4082-BD19-9A2A5F86E9FA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ADE14-8FE8-44E5-A76D-0585DEDE4B24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1696-AF8D-4D7A-B5A6-7AC92C755761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8BE3-2813-4E93-8C24-26F8C57B4522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D9283-0BE3-4E4C-8301-B6FE3E029A28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9E94-8416-43DA-A176-3820932C1260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481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2022-10-04T12:52:03Z</dcterms:modified>
</cp:coreProperties>
</file>