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9.22/"/>
    </mc:Choice>
  </mc:AlternateContent>
  <xr:revisionPtr revIDLastSave="15" documentId="8_{7E3042EC-483C-4D5B-A0C2-6F3EE06CBE52}" xr6:coauthVersionLast="47" xr6:coauthVersionMax="47" xr10:uidLastSave="{A55E6CBF-1943-46CF-A1B8-98211937281D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Essex Tested Inmates" sheetId="80" r:id="rId25"/>
    <sheet name="Essex Tested Staff" sheetId="81" r:id="rId26"/>
    <sheet name="Essex Positive Inmates" sheetId="82" r:id="rId27"/>
    <sheet name="Essex Positive Staff" sheetId="83" r:id="rId28"/>
    <sheet name="Essex Hospitalized Inmates " sheetId="84" r:id="rId29"/>
    <sheet name="Essex Hospitalized Staff " sheetId="85" r:id="rId30"/>
    <sheet name="Essex Deaths Inmates" sheetId="86" r:id="rId31"/>
    <sheet name="Essex Deaths Staff" sheetId="87" r:id="rId32"/>
    <sheet name="Franklin Tested - Inmates" sheetId="72" r:id="rId33"/>
    <sheet name="Franklin Tested - Staff" sheetId="73" r:id="rId34"/>
    <sheet name="Franklin Positive - Inmates" sheetId="74" r:id="rId35"/>
    <sheet name="Franklin Positive - Staff" sheetId="75" r:id="rId36"/>
    <sheet name="FranklinHospitalized - Inmates " sheetId="76" r:id="rId37"/>
    <sheet name="Franklin Hospitalized - Staff " sheetId="77" r:id="rId38"/>
    <sheet name="Franklin Deaths - Inmates" sheetId="78" r:id="rId39"/>
    <sheet name="Franklin Deaths - Staff" sheetId="79" r:id="rId40"/>
    <sheet name="Hampden Tested Inmates" sheetId="64" r:id="rId41"/>
    <sheet name="Hampden Tested Staff" sheetId="65" r:id="rId42"/>
    <sheet name="Hampden Positive Inmates" sheetId="66" r:id="rId43"/>
    <sheet name="Hampden Positive Staff" sheetId="67" r:id="rId44"/>
    <sheet name="Hampden Hospital Inmates " sheetId="68" r:id="rId45"/>
    <sheet name="Hampden Hospital Staff " sheetId="69" r:id="rId46"/>
    <sheet name="Hampden Deaths Inmates" sheetId="70" r:id="rId47"/>
    <sheet name="Hampden Deaths Staff" sheetId="71" r:id="rId48"/>
    <sheet name="HAMPSHIRE Tested Inmates" sheetId="56" r:id="rId49"/>
    <sheet name="HAMPSHIRE Tested Staff" sheetId="57" r:id="rId50"/>
    <sheet name="HAMPSHIRE Positive Inmates" sheetId="58" r:id="rId51"/>
    <sheet name="HAMPSHIRE Positive Staff" sheetId="59" r:id="rId52"/>
    <sheet name="HAMPSHIRE Hospital Inmates " sheetId="60" r:id="rId53"/>
    <sheet name="HAMPSHIRE Hospital Staff " sheetId="61" r:id="rId54"/>
    <sheet name="HAMPSHIRE Deaths Inmates" sheetId="62" r:id="rId55"/>
    <sheet name="HAMPSHIRE  Deaths Staff" sheetId="63" r:id="rId56"/>
    <sheet name="Middlesex Tested Inmates" sheetId="48" r:id="rId57"/>
    <sheet name="Middlesex Tested Staff" sheetId="49" r:id="rId58"/>
    <sheet name="Middlesex Positive Inmates" sheetId="50" r:id="rId59"/>
    <sheet name="Middlesex Positive Staff" sheetId="51" r:id="rId60"/>
    <sheet name="Middlesex Hospital Inmates " sheetId="52" r:id="rId61"/>
    <sheet name="Middlesex Hospital Staff " sheetId="53" r:id="rId62"/>
    <sheet name="Middlesex Deaths Inmates" sheetId="54" r:id="rId63"/>
    <sheet name="Middlesex Deaths Staff" sheetId="55" r:id="rId64"/>
    <sheet name="Norfolk Total Tested - Inmates" sheetId="40" r:id="rId65"/>
    <sheet name="Norfolk Total Tested - Staff" sheetId="41" r:id="rId66"/>
    <sheet name="Norfolk Total Positive -Inmates" sheetId="42" r:id="rId67"/>
    <sheet name="Norfolk Total Positive - Staff" sheetId="43" r:id="rId68"/>
    <sheet name="Norfolk Total Hospital-Inmates " sheetId="44" r:id="rId69"/>
    <sheet name="Norfolk Total Hospital - Staff " sheetId="45" r:id="rId70"/>
    <sheet name="Norfolk Total Deaths - Inmates" sheetId="46" r:id="rId71"/>
    <sheet name="Norfolk Total Deaths - Staff" sheetId="47" r:id="rId72"/>
    <sheet name="PLYMOUTH Tested Inmates (2)" sheetId="32" r:id="rId73"/>
    <sheet name="PLYMOUTH Tested Staff (2)" sheetId="33" r:id="rId74"/>
    <sheet name="PLYMOUTH Positive Inmates (2)" sheetId="34" r:id="rId75"/>
    <sheet name="PLYMOUTH Positive Staff (2)" sheetId="35" r:id="rId76"/>
    <sheet name="PLYMOUTH Hospital Inmates  (2)" sheetId="36" r:id="rId77"/>
    <sheet name="PLYMOUTH Hospital Staff  (2)" sheetId="37" r:id="rId78"/>
    <sheet name="PLYMOUTH Deaths Inmates (2)" sheetId="38" r:id="rId79"/>
    <sheet name="PLYMOUTH Deaths Staff (2)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72">'PLYMOUTH Tested Inmates (2)'!$A$1:$B$449</definedName>
    <definedName name="_xlnm.Print_Area" localSheetId="81">'PLYMOUTH Tested Staff'!$A$1:$B$447</definedName>
    <definedName name="_xlnm.Print_Area" localSheetId="73">'PLYMOUTH Tested Staff (2)'!$A$1:$B$447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63" l="1"/>
  <c r="A2" i="62"/>
  <c r="A2" i="61"/>
  <c r="A2" i="60"/>
  <c r="A2" i="59"/>
  <c r="A2" i="58"/>
  <c r="A2" i="57"/>
  <c r="B22" i="51" l="1"/>
  <c r="B41" i="51"/>
  <c r="B76" i="51"/>
  <c r="B431" i="51"/>
  <c r="B11" i="50"/>
  <c r="B22" i="50"/>
  <c r="B29" i="50"/>
  <c r="B41" i="50"/>
  <c r="B76" i="50"/>
  <c r="B431" i="50"/>
  <c r="B41" i="49"/>
  <c r="B76" i="49"/>
  <c r="B431" i="49"/>
  <c r="B11" i="48"/>
  <c r="B22" i="48"/>
  <c r="B29" i="48"/>
  <c r="B41" i="48"/>
  <c r="B76" i="48"/>
  <c r="B430" i="48"/>
  <c r="B11" i="47" l="1"/>
  <c r="B22" i="47"/>
  <c r="B29" i="47"/>
  <c r="B41" i="47"/>
  <c r="B72" i="47"/>
  <c r="B76" i="47"/>
  <c r="B152" i="47"/>
  <c r="B431" i="47"/>
  <c r="B6" i="46"/>
  <c r="B11" i="46" s="1"/>
  <c r="B22" i="46"/>
  <c r="B29" i="46"/>
  <c r="B41" i="46"/>
  <c r="B72" i="46"/>
  <c r="B76" i="46"/>
  <c r="B152" i="46"/>
  <c r="B431" i="46" s="1"/>
  <c r="B11" i="45"/>
  <c r="B22" i="45"/>
  <c r="B29" i="45"/>
  <c r="B41" i="45"/>
  <c r="B72" i="45"/>
  <c r="B76" i="45"/>
  <c r="B152" i="45"/>
  <c r="B431" i="45" s="1"/>
  <c r="B6" i="44"/>
  <c r="B11" i="44"/>
  <c r="B22" i="44"/>
  <c r="B29" i="44"/>
  <c r="B41" i="44"/>
  <c r="B72" i="44"/>
  <c r="B76" i="44"/>
  <c r="B152" i="44"/>
  <c r="B431" i="44"/>
  <c r="B11" i="43"/>
  <c r="B22" i="43"/>
  <c r="B29" i="43"/>
  <c r="B41" i="43"/>
  <c r="B72" i="43"/>
  <c r="B76" i="43"/>
  <c r="B152" i="43"/>
  <c r="B431" i="43"/>
  <c r="B6" i="42"/>
  <c r="B11" i="42" s="1"/>
  <c r="B22" i="42"/>
  <c r="B29" i="42"/>
  <c r="B41" i="42"/>
  <c r="B72" i="42"/>
  <c r="B76" i="42" s="1"/>
  <c r="B152" i="42"/>
  <c r="B431" i="42" s="1"/>
  <c r="B11" i="41"/>
  <c r="B22" i="41"/>
  <c r="B29" i="41"/>
  <c r="B41" i="41"/>
  <c r="B72" i="41"/>
  <c r="B76" i="41" s="1"/>
  <c r="B152" i="41"/>
  <c r="B431" i="41"/>
  <c r="B6" i="40"/>
  <c r="B11" i="40" s="1"/>
  <c r="B22" i="40"/>
  <c r="B29" i="40"/>
  <c r="B41" i="40"/>
  <c r="B72" i="40"/>
  <c r="B76" i="40"/>
  <c r="B152" i="40"/>
  <c r="B431" i="40"/>
  <c r="B11" i="37" l="1"/>
  <c r="B22" i="37"/>
  <c r="B29" i="37"/>
  <c r="B41" i="37"/>
  <c r="B75" i="37"/>
  <c r="B430" i="37"/>
  <c r="B11" i="36"/>
  <c r="B22" i="36"/>
  <c r="B29" i="36"/>
  <c r="B41" i="36"/>
  <c r="B75" i="36"/>
  <c r="B430" i="36"/>
  <c r="B11" i="35"/>
  <c r="B22" i="35"/>
  <c r="B29" i="35"/>
  <c r="B41" i="35"/>
  <c r="B50" i="35"/>
  <c r="B76" i="35"/>
  <c r="B317" i="35"/>
  <c r="B431" i="35"/>
  <c r="B6" i="34"/>
  <c r="B11" i="34" s="1"/>
  <c r="B22" i="34"/>
  <c r="B29" i="34"/>
  <c r="B41" i="34"/>
  <c r="B59" i="34"/>
  <c r="B73" i="34"/>
  <c r="B76" i="34" s="1"/>
  <c r="B317" i="34"/>
  <c r="B431" i="34"/>
  <c r="B11" i="33"/>
  <c r="B22" i="33"/>
  <c r="B29" i="33"/>
  <c r="B41" i="33"/>
  <c r="B50" i="33"/>
  <c r="B59" i="33"/>
  <c r="B73" i="33"/>
  <c r="B76" i="33"/>
  <c r="B317" i="33"/>
  <c r="B431" i="33"/>
  <c r="B6" i="32"/>
  <c r="B11" i="32" s="1"/>
  <c r="B22" i="32"/>
  <c r="B29" i="32"/>
  <c r="B41" i="32"/>
  <c r="B59" i="32"/>
  <c r="B73" i="32"/>
  <c r="B76" i="32"/>
  <c r="B317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<sst xmlns="http://schemas.openxmlformats.org/spreadsheetml/2006/main" count="42233" uniqueCount="487">
  <si>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</si>
  <si>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</si>
  <si>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</si>
  <si>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</si>
  <si>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</si>
  <si>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</si>
  <si>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</si>
  <si>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</si>
  <si>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</si>
  <si>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</si>
  <si>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</si>
  <si>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</si>
  <si>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</si>
  <si>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</si>
  <si>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</si>
  <si>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</si>
  <si>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</si>
  <si>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</si>
  <si>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</si>
  <si>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</si>
  <si>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</si>
  <si>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</si>
  <si>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</si>
  <si>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</si>
  <si>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</si>
  <si>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</si>
  <si>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</si>
  <si>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</si>
  <si>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</si>
  <si>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</si>
  <si>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</si>
  <si>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</si>
  <si>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</si>
  <si>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</si>
  <si>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</si>
  <si>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</si>
  <si>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</si>
  <si>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</si>
  <si>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</si>
  <si>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</si>
  <si>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</si>
  <si>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</si>
  <si>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</si>
  <si>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</si>
  <si>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</si>
  <si>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</si>
  <si>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</si>
  <si>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</si>
  <si>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</si>
  <si>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</si>
  <si>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</si>
  <si>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</si>
  <si>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</si>
  <si>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</si>
  <si>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</si>
  <si>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</si>
  <si>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</si>
  <si>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</si>
  <si>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</si>
  <si>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</si>
  <si>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</si>
  <si>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</si>
  <si>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</si>
  <si>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</si>
  <si>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</si>
  <si>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</si>
  <si>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</si>
  <si>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</si>
  <si>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</si>
  <si>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</si>
  <si>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</si>
  <si>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</si>
  <si>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</si>
  <si>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</si>
  <si>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</si>
  <si>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</si>
  <si>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</si>
  <si>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</si>
  <si>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</si>
  <si>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</si>
  <si>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</si>
  <si>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</si>
  <si>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</si>
  <si>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</si>
  <si>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</si>
  <si>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</si>
  <si>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</si>
  <si>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9/19/2022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</si>
  <si>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</si>
  <si>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</si>
  <si>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</si>
  <si>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</si>
  <si>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</si>
  <si>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</si>
  <si>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</si>
  <si>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</si>
  <si>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</si>
  <si>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</si>
  <si>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</si>
  <si>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</si>
  <si>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</si>
  <si>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</si>
  <si>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</si>
  <si>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</si>
  <si>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</si>
  <si>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</si>
  <si>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</si>
  <si>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</si>
  <si>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</si>
  <si>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</si>
  <si>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</si>
  <si>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</si>
  <si>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</si>
  <si>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</si>
  <si>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</si>
  <si>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</si>
  <si>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</si>
  <si>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</si>
  <si>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</si>
  <si>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</si>
  <si>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</si>
  <si>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</si>
  <si>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</si>
  <si>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</si>
  <si>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</si>
  <si>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</si>
  <si>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</si>
  <si>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</si>
  <si>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</si>
  <si>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</si>
  <si>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</si>
  <si>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</si>
  <si>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</si>
  <si>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</si>
  <si>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</si>
  <si>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</si>
  <si>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</si>
  <si>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</si>
  <si>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</si>
  <si>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</si>
  <si>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</si>
  <si>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</si>
  <si>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</si>
  <si>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</si>
  <si>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</si>
  <si>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</si>
  <si>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</si>
  <si>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</si>
  <si>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</si>
  <si>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</si>
  <si>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</si>
  <si>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</si>
  <si>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</si>
  <si>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</si>
  <si>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</si>
  <si>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</si>
  <si>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</si>
  <si>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</si>
  <si>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</si>
  <si>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</si>
  <si>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</si>
  <si>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</si>
  <si>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</si>
  <si>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</si>
  <si>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</si>
  <si>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</si>
  <si>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</si>
  <si>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</si>
  <si>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</si>
  <si>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</si>
  <si>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</si>
  <si>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</si>
  <si>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</si>
  <si>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</si>
  <si>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</si>
  <si>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</si>
  <si>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</si>
  <si>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</si>
  <si>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</si>
  <si>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</si>
  <si>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</si>
  <si>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</si>
  <si>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</si>
  <si>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</si>
  <si>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</si>
  <si>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</si>
  <si>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</si>
  <si>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</si>
  <si>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</si>
  <si>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</si>
  <si>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</si>
  <si>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</si>
  <si>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</si>
  <si>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</si>
  <si>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</si>
  <si>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</si>
  <si>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</si>
  <si>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</si>
  <si>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</si>
  <si>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</si>
  <si>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</si>
  <si>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</si>
  <si>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</si>
  <si>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</si>
  <si>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</si>
  <si>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</si>
  <si>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</si>
  <si>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</si>
  <si>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</si>
  <si>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</si>
  <si>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</si>
  <si>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</si>
  <si>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</si>
  <si>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</si>
  <si>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</si>
  <si>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</si>
  <si>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</si>
  <si>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</si>
  <si>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</si>
  <si>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</si>
  <si>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</si>
  <si>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</si>
  <si>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</si>
  <si>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</si>
  <si>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</si>
  <si>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</si>
  <si>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</si>
  <si>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</si>
  <si>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</si>
  <si>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</si>
  <si>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</si>
  <si>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</si>
  <si>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</si>
  <si>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</si>
  <si>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</si>
  <si>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</si>
  <si>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</si>
  <si>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</si>
  <si>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</si>
  <si>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</si>
  <si>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</si>
  <si>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</si>
  <si>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</si>
  <si>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</si>
  <si>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</si>
  <si>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</si>
  <si>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</si>
  <si>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</si>
  <si>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</si>
  <si>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</si>
  <si>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</si>
  <si>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</si>
  <si>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</si>
  <si>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</si>
  <si>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</si>
  <si>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</si>
  <si>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</si>
  <si>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</si>
  <si>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</si>
  <si>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</si>
  <si>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</si>
  <si>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</si>
  <si>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</si>
  <si>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</si>
  <si>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</si>
  <si>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</si>
  <si>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</si>
  <si>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</si>
  <si>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</si>
  <si>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</si>
  <si>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</si>
  <si>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</si>
  <si>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</si>
  <si>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</si>
  <si>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</si>
  <si>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</si>
  <si>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</si>
  <si>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</si>
  <si>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</si>
  <si>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</si>
  <si>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</si>
  <si>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</si>
  <si>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</si>
  <si>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</si>
  <si>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</si>
  <si>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</si>
  <si>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</si>
  <si>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</si>
  <si>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</si>
  <si>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</si>
  <si>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</si>
  <si>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</si>
  <si>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</si>
  <si>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</si>
  <si>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</si>
  <si>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</si>
  <si>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</si>
  <si>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</si>
  <si>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</si>
  <si>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</si>
  <si>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</si>
  <si>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</si>
  <si>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</si>
  <si>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</si>
  <si>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</si>
  <si>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</si>
  <si>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</si>
  <si>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</si>
  <si>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</si>
  <si>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</si>
  <si>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</si>
  <si>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</si>
  <si>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</si>
  <si>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</si>
  <si>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</si>
  <si>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</si>
  <si>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</si>
  <si>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</si>
  <si>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</si>
  <si>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</si>
  <si>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</si>
  <si>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</si>
  <si>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</si>
  <si>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</si>
  <si>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</si>
  <si>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</si>
  <si>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</si>
  <si>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</si>
  <si>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</si>
  <si>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</si>
  <si>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</si>
  <si>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</si>
  <si>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</si>
  <si>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</si>
  <si>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</si>
  <si>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</si>
  <si>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</si>
  <si>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</si>
  <si>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</si>
  <si>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</si>
  <si>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</si>
  <si>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</si>
  <si>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</si>
  <si>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</si>
  <si>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</si>
  <si>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</si>
  <si>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</si>
  <si>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</si>
  <si>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</si>
  <si>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</si>
  <si>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</si>
  <si>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</si>
  <si>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</si>
  <si>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</si>
  <si>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</si>
  <si>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</si>
  <si>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</si>
  <si>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</si>
  <si>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</si>
  <si>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</si>
  <si>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</si>
  <si>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</si>
  <si>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</si>
  <si>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</si>
  <si>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</si>
  <si>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</si>
  <si>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</si>
  <si>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</si>
  <si>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</si>
  <si>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</si>
  <si>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</si>
  <si>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</si>
  <si>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</si>
  <si>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</si>
  <si>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</si>
  <si>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</si>
  <si>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</si>
  <si>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</si>
  <si>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</si>
  <si>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</si>
  <si>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</si>
  <si>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</si>
  <si>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</si>
  <si>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</si>
  <si>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</si>
  <si>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</si>
  <si>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</si>
  <si>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</si>
  <si>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</si>
  <si>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</si>
  <si>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</si>
  <si>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</si>
  <si>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</si>
  <si>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</si>
  <si>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</si>
  <si>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</si>
  <si>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</si>
  <si>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</si>
  <si>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</si>
  <si>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</si>
  <si>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</si>
  <si>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</si>
  <si>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</si>
  <si>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</si>
  <si>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</si>
  <si>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</si>
  <si>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</si>
  <si>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</si>
  <si>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</si>
  <si>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</si>
  <si>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</si>
  <si>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</si>
  <si>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</si>
  <si>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</si>
  <si>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</si>
  <si>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</si>
  <si>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</si>
  <si>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</si>
  <si>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</si>
  <si>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</si>
  <si>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</si>
  <si>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</si>
  <si>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</si>
  <si>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</si>
  <si>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</si>
  <si>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</si>
  <si>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</si>
  <si>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</si>
  <si>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</si>
  <si>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</si>
  <si>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</si>
  <si>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</si>
  <si>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</si>
  <si>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</si>
  <si>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</si>
  <si>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</si>
  <si>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</si>
  <si>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</si>
  <si>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</si>
  <si>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</si>
  <si>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</si>
  <si>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</si>
  <si>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</si>
  <si>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</si>
  <si>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09/29/2022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</si>
  <si>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</si>
  <si>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</si>
  <si>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</si>
  <si>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</si>
  <si>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</si>
  <si>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</si>
  <si>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DATE:09/29/2022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</si>
  <si>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</si>
  <si>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</si>
  <si>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</si>
  <si>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</si>
  <si>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</si>
  <si>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29, 2022</t>
  </si>
  <si>
    <t>09.29.2022</t>
  </si>
  <si>
    <t>HAMPSHIRE</t>
  </si>
  <si>
    <t>DATE: 9/29/2022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</si>
  <si>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</si>
  <si>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</si>
  <si>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</si>
  <si>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</si>
  <si>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</si>
  <si>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</si>
  <si>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</si>
  <si>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9/29/2022</t>
  </si>
  <si>
    <t>DATE: Sept 29, 2022</t>
  </si>
  <si>
    <t>Essex County</t>
  </si>
  <si>
    <t>DATE:  Sept 29,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</si>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</sst>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7656-E746-4B90-A3E5-3C36F47AD46F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480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556A-C67E-4B92-BDA8-28618AB186BB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479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 t="s">
        <v>486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 t="s">
        <v>486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 t="s">
        <v>486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 t="s">
        <v>486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486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 t="s">
        <v>486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 t="s">
        <v>486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topLeftCell="A24" zoomScaleNormal="100" workbookViewId="0">
      <selection activeCell="B51" sqref="B51:B78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0238-6731-445E-BFD2-3F889A9CC73A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479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0EFE-26E0-42B8-A4CE-CB1BE37382B4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479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6168-2A8C-45AF-A5F1-C548B207F1A4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479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ABCA6-3F15-454B-B496-B5445DE248E2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479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EBA6-A272-404A-8DA7-075DCE27B3FE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479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3937-3CDC-43F7-B00D-3C758E41958A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479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C8F8-271A-4D46-BE6A-39AA9178B0D2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475</v>
      </c>
      <c r="B1" s="33" t="s">
        <v>65</v>
      </c>
    </row>
    <row r="2" spans="1:2" ht="15" thickBot="1">
      <c r="A2" s="41" t="s">
        <v>460</v>
      </c>
      <c r="B2" s="27" t="s">
        <v>54</v>
      </c>
    </row>
    <row r="3" spans="1:2" ht="15" thickBot="1">
      <c r="A3" s="18" t="s">
        <v>10</v>
      </c>
      <c r="B3" s="125">
        <v>12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12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12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8</v>
      </c>
    </row>
    <row r="15" spans="1:2">
      <c r="A15" s="1" t="s">
        <v>6</v>
      </c>
      <c r="B15" s="42" t="s">
        <v>486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486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f>SUM(B14:B21)</f>
        <v>8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 t="s">
        <v>486</v>
      </c>
    </row>
    <row r="26" spans="1:2">
      <c r="A26" s="1" t="s">
        <v>41</v>
      </c>
      <c r="B26" s="42">
        <v>11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f>SUM(B25:B28)</f>
        <v>11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486</v>
      </c>
    </row>
    <row r="37" spans="1:2">
      <c r="A37" s="14" t="s">
        <v>17</v>
      </c>
      <c r="B37" s="42">
        <v>6</v>
      </c>
    </row>
    <row r="38" spans="1:2" ht="14.4" customHeight="1">
      <c r="A38" s="14" t="s">
        <v>18</v>
      </c>
      <c r="B38" s="42" t="s">
        <v>486</v>
      </c>
    </row>
    <row r="39" spans="1:2">
      <c r="A39" s="14" t="s">
        <v>19</v>
      </c>
      <c r="B39" s="42" t="s">
        <v>486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 t="s">
        <v>486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6</v>
      </c>
    </row>
    <row r="45" spans="1:2" ht="15" customHeight="1"/>
    <row r="46" spans="1:2" ht="50.1" customHeight="1">
      <c r="A46" s="47" t="s">
        <v>474</v>
      </c>
      <c r="B46" s="114"/>
    </row>
    <row r="47" spans="1:2" ht="201.6">
      <c r="A47" s="17" t="s">
        <v>473</v>
      </c>
      <c r="B47" s="42">
        <v>0</v>
      </c>
    </row>
    <row r="48" spans="1:2">
      <c r="A48" s="9"/>
    </row>
    <row r="49" spans="1:2" ht="72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11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486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7" t="s">
        <v>24</v>
      </c>
      <c r="B62" s="119">
        <f>SUM(B50:B61)</f>
        <v>11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12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7" t="s">
        <v>24</v>
      </c>
      <c r="B78" s="116">
        <f>SUM(B64:B77)</f>
        <v>12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12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2">
        <f>SUM(B80:B431)</f>
        <v>12</v>
      </c>
    </row>
    <row r="433" spans="1:2" ht="15" thickBot="1"/>
    <row r="434" spans="1:2" ht="28.8">
      <c r="A434" s="115" t="s">
        <v>38</v>
      </c>
      <c r="B434" s="114"/>
    </row>
    <row r="435" spans="1:2">
      <c r="A435" s="43" t="s">
        <v>45</v>
      </c>
      <c r="B435" s="42">
        <v>11</v>
      </c>
    </row>
    <row r="436" spans="1:2">
      <c r="A436" s="43" t="s">
        <v>46</v>
      </c>
      <c r="B436" s="42" t="s">
        <v>486</v>
      </c>
    </row>
    <row r="437" spans="1:2">
      <c r="A437" s="43" t="s">
        <v>472</v>
      </c>
      <c r="B437" s="42">
        <v>0</v>
      </c>
    </row>
    <row r="438" spans="1:2" ht="15" thickBot="1">
      <c r="A438" s="113" t="s">
        <v>24</v>
      </c>
      <c r="B438" s="112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48E0-75C9-4FF3-BD6C-FAA63409A433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475</v>
      </c>
      <c r="B1" s="33" t="s">
        <v>454</v>
      </c>
    </row>
    <row r="2" spans="1:2" ht="15" thickBot="1">
      <c r="A2" s="41" t="s">
        <v>460</v>
      </c>
      <c r="B2" s="27" t="s">
        <v>54</v>
      </c>
    </row>
    <row r="3" spans="1:2" ht="15" thickBot="1">
      <c r="A3" s="18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3" t="s">
        <v>24</v>
      </c>
      <c r="B83" s="112">
        <f>SUM(B69:B82)</f>
        <v>0</v>
      </c>
    </row>
    <row r="84" spans="1:2" ht="15" thickBot="1"/>
    <row r="85" spans="1:2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3" t="s">
        <v>24</v>
      </c>
      <c r="B438" s="126">
        <f>SUM(B86:B437)</f>
        <v>0</v>
      </c>
    </row>
    <row r="439" spans="1:2" ht="15" thickBot="1"/>
    <row r="440" spans="1:2" ht="28.8">
      <c r="A440" s="115" t="s">
        <v>38</v>
      </c>
      <c r="B440" s="114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C75F-11D1-4FD5-A7A2-C2293AF2258F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475</v>
      </c>
      <c r="B1" s="138" t="s">
        <v>452</v>
      </c>
    </row>
    <row r="2" spans="1:2" ht="15" thickBot="1">
      <c r="A2" s="41" t="s">
        <v>460</v>
      </c>
      <c r="B2" s="52" t="s">
        <v>54</v>
      </c>
    </row>
    <row r="3" spans="1:2" ht="15" thickBot="1">
      <c r="A3" s="18" t="s">
        <v>10</v>
      </c>
      <c r="B3" s="137" t="s">
        <v>486</v>
      </c>
    </row>
    <row r="5" spans="1:2" ht="15" thickBot="1">
      <c r="A5" s="19" t="s">
        <v>0</v>
      </c>
      <c r="B5" s="124"/>
    </row>
    <row r="6" spans="1:2">
      <c r="A6" s="3" t="s">
        <v>1</v>
      </c>
      <c r="B6" s="123" t="s">
        <v>486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486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6" t="s">
        <v>24</v>
      </c>
      <c r="B22" s="112">
        <f>SUM(B14:B21)</f>
        <v>0</v>
      </c>
    </row>
    <row r="23" spans="1:4" ht="1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 t="s">
        <v>486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0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 t="s">
        <v>486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 t="s">
        <v>486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486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0" t="s">
        <v>24</v>
      </c>
      <c r="B79" s="116">
        <f>SUM(B65:B78)</f>
        <v>0</v>
      </c>
    </row>
    <row r="80" spans="1:2" ht="28.8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486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12">
        <f>SUM(B81:B432)</f>
        <v>0</v>
      </c>
    </row>
    <row r="434" spans="1:2" ht="15" thickBot="1"/>
    <row r="435" spans="1:2" ht="28.8">
      <c r="A435" s="115" t="s">
        <v>38</v>
      </c>
      <c r="B435" s="114"/>
    </row>
    <row r="436" spans="1:2">
      <c r="A436" s="43" t="s">
        <v>45</v>
      </c>
      <c r="B436" s="42" t="s">
        <v>486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3060-7828-409D-8816-67101E21454F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482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483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621A7-1F27-400F-B813-2DCB158DB1A9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475</v>
      </c>
      <c r="B1" s="142" t="s">
        <v>455</v>
      </c>
    </row>
    <row r="2" spans="1:2" ht="15" thickBot="1">
      <c r="A2" s="41" t="s">
        <v>460</v>
      </c>
      <c r="B2" s="52" t="s">
        <v>54</v>
      </c>
    </row>
    <row r="3" spans="1:2" ht="15" thickBot="1">
      <c r="A3" s="18" t="s">
        <v>10</v>
      </c>
      <c r="B3" s="137" t="s">
        <v>486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 t="s">
        <v>486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12">
        <f>SUM(B6:B10)</f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486</v>
      </c>
    </row>
    <row r="15" spans="1:2">
      <c r="A15" s="1" t="s">
        <v>6</v>
      </c>
      <c r="B15" s="42" t="s">
        <v>486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f>SUM(B13:B21)</f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486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f>SUM(B25:B28)</f>
        <v>0</v>
      </c>
    </row>
    <row r="33" spans="1:2" ht="1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486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486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486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 t="s">
        <v>486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3" t="s">
        <v>24</v>
      </c>
      <c r="B434" s="112">
        <f>SUM(B82:B433)</f>
        <v>0</v>
      </c>
    </row>
    <row r="436" spans="1:2" ht="28.8">
      <c r="A436" s="44" t="s">
        <v>38</v>
      </c>
      <c r="B436" s="114"/>
    </row>
    <row r="437" spans="1:2">
      <c r="A437" s="43" t="s">
        <v>476</v>
      </c>
      <c r="B437" s="42">
        <v>0</v>
      </c>
    </row>
    <row r="438" spans="1:2">
      <c r="A438" s="43" t="s">
        <v>66</v>
      </c>
      <c r="B438" s="42" t="s">
        <v>486</v>
      </c>
    </row>
    <row r="439" spans="1:2">
      <c r="A439" s="43" t="s">
        <v>478</v>
      </c>
      <c r="B439" s="42" t="s">
        <v>486</v>
      </c>
    </row>
    <row r="440" spans="1:2">
      <c r="A440" s="43" t="s">
        <v>49</v>
      </c>
      <c r="B440" s="42">
        <v>0</v>
      </c>
    </row>
    <row r="441" spans="1:2">
      <c r="A441" s="43" t="s">
        <v>477</v>
      </c>
      <c r="B441" s="42">
        <v>0</v>
      </c>
    </row>
    <row r="442" spans="1:2" ht="1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81ED-8B84-4FD7-8575-C3808FD668FE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475</v>
      </c>
      <c r="B1" s="144" t="s">
        <v>59</v>
      </c>
    </row>
    <row r="2" spans="1:2" ht="15" thickBot="1">
      <c r="A2" s="41" t="s">
        <v>460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29" spans="1:2" ht="1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0" t="s">
        <v>24</v>
      </c>
      <c r="B75" s="112">
        <f>SUM(B61:B74)</f>
        <v>0</v>
      </c>
    </row>
    <row r="76" spans="1:2" ht="15" thickBot="1"/>
    <row r="77" spans="1:2" ht="28.8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0" t="s">
        <v>24</v>
      </c>
      <c r="B430" s="126">
        <f>SUM(B78:B429)</f>
        <v>0</v>
      </c>
    </row>
    <row r="431" spans="1:2" ht="15" thickBot="1">
      <c r="B431" s="30"/>
    </row>
    <row r="432" spans="1:2" ht="28.8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E4250-9010-4FB4-8775-0731363B802A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475</v>
      </c>
      <c r="B1" s="138" t="s">
        <v>80</v>
      </c>
    </row>
    <row r="2" spans="1:2" ht="15" thickBot="1">
      <c r="A2" s="41" t="s">
        <v>460</v>
      </c>
      <c r="B2" s="57" t="s">
        <v>54</v>
      </c>
    </row>
    <row r="3" spans="1:2" ht="15" thickBot="1">
      <c r="A3" s="5" t="s">
        <v>10</v>
      </c>
      <c r="B3" s="137">
        <v>0</v>
      </c>
    </row>
    <row r="4" spans="1:2" ht="1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0" t="s">
        <v>24</v>
      </c>
      <c r="B10" s="126">
        <v>0</v>
      </c>
    </row>
    <row r="11" spans="1:2" ht="1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0" t="s">
        <v>24</v>
      </c>
      <c r="B21" s="112">
        <v>0</v>
      </c>
    </row>
    <row r="22" spans="1:2" ht="1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0" t="s">
        <v>24</v>
      </c>
      <c r="B28" s="112">
        <v>0</v>
      </c>
    </row>
    <row r="32" spans="1:2" ht="1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0" t="s">
        <v>24</v>
      </c>
      <c r="B43" s="112">
        <v>0</v>
      </c>
    </row>
    <row r="44" spans="1:2" ht="15" thickBot="1"/>
    <row r="45" spans="1:2" ht="50.1" customHeight="1">
      <c r="A45" s="146" t="s">
        <v>37</v>
      </c>
      <c r="B45" s="114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7" t="s">
        <v>24</v>
      </c>
      <c r="B77" s="112">
        <f>SUM(B63:B76)</f>
        <v>0</v>
      </c>
    </row>
    <row r="78" spans="1:2" ht="15" thickBot="1"/>
    <row r="79" spans="1:2" ht="28.8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3" t="s">
        <v>24</v>
      </c>
      <c r="B432" s="126">
        <f>SUM(B80:B431)</f>
        <v>0</v>
      </c>
    </row>
    <row r="433" spans="1:2" ht="1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07708-6728-4F04-9C09-163ACFB0C0D4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475</v>
      </c>
      <c r="B1" s="34" t="s">
        <v>456</v>
      </c>
    </row>
    <row r="2" spans="1:2" ht="15" thickBot="1">
      <c r="A2" s="41" t="s">
        <v>460</v>
      </c>
      <c r="B2" s="26" t="s">
        <v>57</v>
      </c>
    </row>
    <row r="3" spans="1:2" ht="15" thickBot="1">
      <c r="A3" s="5" t="s">
        <v>10</v>
      </c>
      <c r="B3" s="125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3" t="s">
        <v>24</v>
      </c>
      <c r="B22" s="112">
        <v>0</v>
      </c>
    </row>
    <row r="23" spans="1:2" ht="1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3" t="s">
        <v>24</v>
      </c>
      <c r="B29" s="112">
        <v>0</v>
      </c>
    </row>
    <row r="32" spans="1:2" ht="15" thickBot="1"/>
    <row r="33" spans="1:2" ht="1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1" t="s">
        <v>24</v>
      </c>
      <c r="B43" s="112">
        <v>0</v>
      </c>
    </row>
    <row r="44" spans="1:2" ht="15" thickBot="1">
      <c r="B44"/>
    </row>
    <row r="45" spans="1:2" ht="60" customHeight="1">
      <c r="A45" s="29" t="s">
        <v>37</v>
      </c>
      <c r="B45" s="114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3" t="s">
        <v>24</v>
      </c>
      <c r="B63" s="119">
        <f>SUM(B51:B62)</f>
        <v>0</v>
      </c>
    </row>
    <row r="64" spans="1:2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3" t="s">
        <v>24</v>
      </c>
      <c r="B79" s="112">
        <f>SUM(B65:B78)</f>
        <v>0</v>
      </c>
    </row>
    <row r="80" spans="1:2" ht="15" thickBot="1">
      <c r="B80"/>
    </row>
    <row r="81" spans="1:2" ht="28.8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3" t="s">
        <v>24</v>
      </c>
      <c r="B434" s="126">
        <f>SUM(B82:B433)</f>
        <v>0</v>
      </c>
    </row>
    <row r="435" spans="1:2" ht="15" thickBot="1"/>
    <row r="436" spans="1:2" ht="28.8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0425-993D-4FD8-A96D-DBD4CBBBF414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475</v>
      </c>
      <c r="B1" s="138" t="s">
        <v>62</v>
      </c>
    </row>
    <row r="2" spans="1:2">
      <c r="A2" s="41" t="s">
        <v>460</v>
      </c>
      <c r="B2" s="57" t="s">
        <v>54</v>
      </c>
    </row>
    <row r="3" spans="1:2" ht="15" thickBot="1">
      <c r="A3" s="73" t="s">
        <v>10</v>
      </c>
      <c r="B3" s="149">
        <v>0</v>
      </c>
    </row>
    <row r="5" spans="1:2" ht="1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0" t="s">
        <v>24</v>
      </c>
      <c r="B11" s="126">
        <v>0</v>
      </c>
    </row>
    <row r="12" spans="1:2" ht="1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0" t="s">
        <v>24</v>
      </c>
      <c r="B22" s="112">
        <v>0</v>
      </c>
    </row>
    <row r="23" spans="1:2" ht="1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0" t="s">
        <v>24</v>
      </c>
      <c r="B29" s="112">
        <v>0</v>
      </c>
    </row>
    <row r="30" spans="1:2">
      <c r="B30" s="30"/>
    </row>
    <row r="31" spans="1:2" ht="15" thickBot="1">
      <c r="B31" s="30"/>
    </row>
    <row r="32" spans="1:2" ht="1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0" t="s">
        <v>24</v>
      </c>
      <c r="B42" s="112">
        <v>0</v>
      </c>
    </row>
    <row r="43" spans="1:2" ht="15" thickBot="1">
      <c r="B43" s="30"/>
    </row>
    <row r="44" spans="1:2" ht="43.8" thickBot="1">
      <c r="A44" s="148" t="s">
        <v>37</v>
      </c>
      <c r="B44" s="114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0" t="s">
        <v>24</v>
      </c>
      <c r="B63" s="112">
        <f>SUM(B50:B62)</f>
        <v>0</v>
      </c>
    </row>
    <row r="64" spans="1:2" ht="1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0" t="s">
        <v>24</v>
      </c>
      <c r="B79" s="112">
        <f>SUM(B65:B78)</f>
        <v>0</v>
      </c>
    </row>
    <row r="80" spans="1:2" ht="28.8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0" t="s">
        <v>24</v>
      </c>
      <c r="B433" s="126">
        <f>SUM(B81:B432)</f>
        <v>0</v>
      </c>
    </row>
    <row r="434" spans="1:2">
      <c r="B434" s="30"/>
    </row>
    <row r="435" spans="1:2" ht="28.8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4C7E-FCB9-4ED2-8159-3C85FAB6C0DD}">
  <dimension ref="A1:C452"/>
  <sheetViews>
    <sheetView topLeftCell="A402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 ht="15" thickBot="1">
      <c r="A2" s="24" t="s">
        <v>469</v>
      </c>
      <c r="B2" s="27" t="s">
        <v>54</v>
      </c>
    </row>
    <row r="3" spans="1:2" ht="15" thickBot="1">
      <c r="A3" s="18" t="s">
        <v>10</v>
      </c>
      <c r="B3" s="30">
        <v>22</v>
      </c>
    </row>
    <row r="5" spans="1:2" ht="15" thickBot="1">
      <c r="A5" s="19" t="s">
        <v>0</v>
      </c>
    </row>
    <row r="6" spans="1:2">
      <c r="A6" s="3" t="s">
        <v>1</v>
      </c>
      <c r="B6" s="30">
        <v>22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22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11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22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11</v>
      </c>
    </row>
    <row r="26" spans="1:2">
      <c r="A26" s="1" t="s">
        <v>41</v>
      </c>
      <c r="B26" s="30">
        <v>11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22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8</v>
      </c>
    </row>
    <row r="34" spans="1:2">
      <c r="A34" s="1" t="s">
        <v>17</v>
      </c>
      <c r="B34" s="30">
        <v>8</v>
      </c>
    </row>
    <row r="35" spans="1:2" ht="14.4" customHeight="1">
      <c r="A35" s="1" t="s">
        <v>18</v>
      </c>
      <c r="B35" s="30" t="s">
        <v>486</v>
      </c>
    </row>
    <row r="36" spans="1:2">
      <c r="A36" s="1" t="s">
        <v>19</v>
      </c>
      <c r="B36" s="30" t="s">
        <v>486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22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21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486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22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22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22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22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22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17</v>
      </c>
    </row>
    <row r="434" spans="1:2">
      <c r="A434" s="11" t="s">
        <v>46</v>
      </c>
      <c r="B434" s="30">
        <v>5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6491-BCB6-41AE-84B4-CBB763EE1307}">
  <dimension ref="A1:B457"/>
  <sheetViews>
    <sheetView topLeftCell="A408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470</v>
      </c>
      <c r="B1" s="25" t="s">
        <v>67</v>
      </c>
    </row>
    <row r="2" spans="1:2" ht="15" thickBot="1">
      <c r="A2" s="24" t="s">
        <v>469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486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s="30" t="s">
        <v>486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486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486</v>
      </c>
    </row>
    <row r="432" spans="1:2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</v>
      </c>
      <c r="B436" s="30" t="s">
        <v>486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994D-2E9F-481A-B02E-9BE96A1C4D0E}">
  <dimension ref="A1:B455"/>
  <sheetViews>
    <sheetView topLeftCell="A417"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470</v>
      </c>
      <c r="B1" s="25" t="s">
        <v>51</v>
      </c>
    </row>
    <row r="2" spans="1:2" ht="15" thickBot="1">
      <c r="A2" s="24" t="s">
        <v>469</v>
      </c>
      <c r="B2" s="27" t="s">
        <v>50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486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486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486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486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486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486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486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486</v>
      </c>
    </row>
    <row r="433" spans="1:2">
      <c r="A433" s="11" t="s">
        <v>46</v>
      </c>
      <c r="B433" s="30" t="s">
        <v>486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6990-A7FD-4ED4-B10A-F540F55DED53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470</v>
      </c>
      <c r="B1" s="25" t="s">
        <v>52</v>
      </c>
    </row>
    <row r="2" spans="1:2" ht="15" thickBot="1">
      <c r="A2" s="24" t="s">
        <v>469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F31EB-114F-4A8D-AA25-8FF2BB16E106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470</v>
      </c>
      <c r="B1" s="33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8F72-42CF-466C-8E56-5C087421C7F5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1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D984-BBF3-4CAB-9C6F-140147CCC36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470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8EC3-D0FA-4F05-B670-28C0BC0586C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470</v>
      </c>
      <c r="B1" s="34" t="s">
        <v>61</v>
      </c>
    </row>
    <row r="2" spans="1:2" ht="15" thickBot="1">
      <c r="A2" s="24" t="s">
        <v>469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F260-DEA5-4A3F-8B69-88F813A9B06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470</v>
      </c>
      <c r="B1" s="25" t="s">
        <v>62</v>
      </c>
    </row>
    <row r="2" spans="1:2" ht="15" thickBot="1">
      <c r="A2" s="24" t="s">
        <v>469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7F46-91D6-40E6-8CD2-9F97DD85B0FE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44833</v>
      </c>
      <c r="B2" s="27" t="s">
        <v>54</v>
      </c>
    </row>
    <row r="3" spans="1:2" ht="15" thickBot="1">
      <c r="A3" s="18" t="s">
        <v>10</v>
      </c>
      <c r="B3" s="23">
        <v>6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>
        <v>5</v>
      </c>
    </row>
    <row r="7" spans="1:2">
      <c r="A7" s="1" t="s">
        <v>2</v>
      </c>
      <c r="B7" s="23" t="s">
        <v>486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>
        <v>6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5</v>
      </c>
    </row>
    <row r="15" spans="1:2">
      <c r="A15" s="1" t="s">
        <v>6</v>
      </c>
      <c r="B15" s="23" t="s">
        <v>486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>
        <v>6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>
        <v>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>
        <v>6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486</v>
      </c>
    </row>
    <row r="34" spans="1:2">
      <c r="A34" s="14" t="s">
        <v>17</v>
      </c>
      <c r="B34" s="23" t="s">
        <v>486</v>
      </c>
    </row>
    <row r="35" spans="1:2" ht="14.55" customHeight="1">
      <c r="A35" s="14" t="s">
        <v>18</v>
      </c>
      <c r="B35" s="23" t="s">
        <v>486</v>
      </c>
    </row>
    <row r="36" spans="1:2">
      <c r="A36" s="14" t="s">
        <v>19</v>
      </c>
      <c r="B36" s="23" t="s">
        <v>486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>
        <v>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462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462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486</v>
      </c>
    </row>
    <row r="434" spans="1:2">
      <c r="A434" s="11" t="s">
        <v>46</v>
      </c>
      <c r="B434" s="23" t="s">
        <v>486</v>
      </c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C206-0212-449D-8894-56372B702DA1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44833</v>
      </c>
      <c r="B2" s="27" t="s">
        <v>54</v>
      </c>
    </row>
    <row r="3" spans="1:2" ht="15" thickBot="1">
      <c r="A3" s="18" t="s">
        <v>10</v>
      </c>
      <c r="B3" s="23"/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462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D852-FAC6-49DA-A43A-B384ED4DDCE8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44833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467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466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466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B486-0148-43EE-BCEC-C7DD0943FB2B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44833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466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466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78F69-23BA-40B2-9804-B5AE01C34B07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44833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7DCB-9F8F-45DA-870B-BC2AF9DB0E1C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A4C0-AEE4-4A0B-97BB-9A4F3D3EFB3B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460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F689-742A-4629-A45D-7FD5E565267D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484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7A08-8D02-4A79-9CCD-B6DA0721C5C9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44833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2D693-563D-4B82-A75A-530ADD409D5F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>
      <c r="A2" s="41" t="s">
        <v>460</v>
      </c>
      <c r="B2" s="27" t="s">
        <v>54</v>
      </c>
    </row>
    <row r="3" spans="1:2">
      <c r="A3" s="71" t="s">
        <v>10</v>
      </c>
      <c r="B3" s="30">
        <v>11</v>
      </c>
    </row>
    <row r="5" spans="1:2" ht="1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11</v>
      </c>
    </row>
    <row r="13" spans="1:2">
      <c r="A13" s="41" t="s">
        <v>4</v>
      </c>
    </row>
    <row r="14" spans="1:2">
      <c r="A14" s="43" t="s">
        <v>5</v>
      </c>
      <c r="B14" s="30">
        <v>8</v>
      </c>
    </row>
    <row r="15" spans="1:2">
      <c r="A15" s="43" t="s">
        <v>6</v>
      </c>
      <c r="B15" s="30" t="s">
        <v>486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11</v>
      </c>
    </row>
    <row r="24" spans="1:2">
      <c r="A24" s="41" t="s">
        <v>39</v>
      </c>
    </row>
    <row r="25" spans="1:2">
      <c r="A25" s="43" t="s">
        <v>40</v>
      </c>
      <c r="B25" s="30" t="s">
        <v>486</v>
      </c>
    </row>
    <row r="26" spans="1:2">
      <c r="A26" s="43" t="s">
        <v>41</v>
      </c>
      <c r="B26" s="30">
        <v>7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11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486</v>
      </c>
    </row>
    <row r="34" spans="1:2">
      <c r="A34" s="43" t="s">
        <v>17</v>
      </c>
      <c r="B34" s="30" t="s">
        <v>486</v>
      </c>
    </row>
    <row r="35" spans="1:2" ht="14.4" customHeight="1">
      <c r="A35" s="43" t="s">
        <v>18</v>
      </c>
      <c r="B35" s="30" t="s">
        <v>486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11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7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  <c r="B56" s="30" t="s">
        <v>486</v>
      </c>
    </row>
    <row r="57" spans="1:2">
      <c r="A57" s="46" t="s">
        <v>29</v>
      </c>
      <c r="B57" s="30" t="s">
        <v>486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11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11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11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8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11</v>
      </c>
    </row>
    <row r="434" spans="1:2">
      <c r="A434" s="69" t="s">
        <v>38</v>
      </c>
    </row>
    <row r="435" spans="1:2">
      <c r="A435" s="43" t="s">
        <v>45</v>
      </c>
      <c r="B435" s="30">
        <v>10</v>
      </c>
    </row>
    <row r="436" spans="1:2">
      <c r="A436" s="43" t="s">
        <v>46</v>
      </c>
      <c r="B436" s="30" t="s">
        <v>486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59B9-1E80-4749-BE92-D8D49D4A7A5B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461</v>
      </c>
      <c r="B1" s="25" t="s">
        <v>67</v>
      </c>
    </row>
    <row r="2" spans="1:2">
      <c r="A2" s="41" t="s">
        <v>460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5F14-CD57-42EF-8C8A-AB4B1F5F3631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461</v>
      </c>
      <c r="B1" s="25" t="s">
        <v>51</v>
      </c>
    </row>
    <row r="2" spans="1:2">
      <c r="A2" s="41" t="s">
        <v>460</v>
      </c>
      <c r="B2" s="27" t="s">
        <v>50</v>
      </c>
    </row>
    <row r="3" spans="1:2" ht="15" thickBot="1">
      <c r="A3" s="73" t="s">
        <v>10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34C4-FEC9-42F2-A698-76A2B3719A47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461</v>
      </c>
      <c r="B1" s="25" t="s">
        <v>52</v>
      </c>
    </row>
    <row r="2" spans="1:2">
      <c r="A2" s="41" t="s">
        <v>460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77D7-A043-45DD-891C-78C499062E6D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461</v>
      </c>
      <c r="B1" s="33" t="s">
        <v>59</v>
      </c>
    </row>
    <row r="2" spans="1:2">
      <c r="A2" s="41" t="s">
        <v>460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97B0-3418-4E0A-A380-28F436E31F54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461</v>
      </c>
      <c r="B1" s="33" t="s">
        <v>80</v>
      </c>
    </row>
    <row r="2" spans="1:2">
      <c r="A2" s="41" t="s">
        <v>460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7D3E-1BC5-4AB0-91C3-1BBF00CA10A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461</v>
      </c>
      <c r="B1" s="34" t="s">
        <v>61</v>
      </c>
    </row>
    <row r="2" spans="1:2">
      <c r="A2" s="41" t="s">
        <v>460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D683-0719-4F31-9249-60986F359F6B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461</v>
      </c>
      <c r="B1" s="33" t="s">
        <v>62</v>
      </c>
    </row>
    <row r="2" spans="1:2">
      <c r="A2" s="41" t="s">
        <v>460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BC51A-A061-416B-BC13-3D272F29FFF5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D1CF-DD5E-4418-8B4B-BEEB0908A826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9671-0AFC-416C-92D2-18C3977EFD83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09.29.2022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EB9A6-288A-4614-8E12-7E961BBBC672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09.29.2022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0CAB-9665-4D19-81F0-711ACC05BAEE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09.29.2022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014A-169E-4401-9C4E-9CBA77B6714B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09.29.2022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387B-2EF6-4D58-A66E-E7AC15EA4F1A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09.29.2022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319A-9D5D-479C-91F1-965D8103143F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09.29.2022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0ACE9-49D4-44D9-B992-05441AA03D48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09.29.2022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50B4-7ED8-4BEB-BC43-D08E4DBBACB2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8</v>
      </c>
    </row>
    <row r="5" spans="1:2" ht="1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486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7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7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>
        <v>5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8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8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8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8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0855-A1DE-408F-8CB3-2968ABD09E95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767D-5C3E-428A-93DC-5AFF3478410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B1CD-278C-40E8-9DC6-8E3AD2FA0AF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5B9A8-BB4A-464B-A41D-3950A1F693B9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 t="s">
        <v>486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486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486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E735-6594-4FAA-A362-8A033ED8CCF1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BECE-C10B-4861-8CD5-2BBB76BC5597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FD17-7AE0-4E58-AC24-1D5F38CBFFD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CFEA-BE13-478F-8EBF-7FE79415C761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12F5-CBF2-463E-878D-BF9A8959B3A5}">
  <dimension ref="A1:B457"/>
  <sheetViews>
    <sheetView topLeftCell="A42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 t="s">
        <v>486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486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486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 t="s">
        <v>486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486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t="s">
        <v>486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AC6C-31BB-4277-995B-C1A2C7B64C37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CC34-42AF-43C8-86AD-0947F6E3325D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107F-E107-4285-B7C8-306F8526D5E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A05BC-CC63-4E0E-9A26-60EA4DCC888D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D4654-183F-46B5-93B1-9270F799084B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482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2851-9A99-4E3B-9BA6-01279510BFE3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8E82D-F680-4274-8E6B-DF5F7199FA8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E333-3EC6-4C23-9E3E-FDB81D7912C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3BD1-043B-46FC-A8FE-8C55E1A39F51}">
  <dimension ref="A1:C453"/>
  <sheetViews>
    <sheetView workbookViewId="0">
      <selection activeCell="B435" sqref="B435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44833</v>
      </c>
      <c r="B2" s="52" t="s">
        <v>54</v>
      </c>
    </row>
    <row r="3" spans="1:2">
      <c r="A3" s="41" t="s">
        <v>10</v>
      </c>
      <c r="B3" s="42">
        <v>6</v>
      </c>
    </row>
    <row r="5" spans="1:2">
      <c r="A5" s="41" t="s">
        <v>0</v>
      </c>
    </row>
    <row r="6" spans="1:2">
      <c r="A6" s="43" t="s">
        <v>1</v>
      </c>
      <c r="B6" s="51">
        <f>B3</f>
        <v>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5</v>
      </c>
    </row>
    <row r="15" spans="1:2">
      <c r="A15" s="43" t="s">
        <v>6</v>
      </c>
      <c r="B15" s="42" t="s">
        <v>486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5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486</v>
      </c>
    </row>
    <row r="26" spans="1:2">
      <c r="A26" s="43" t="s">
        <v>41</v>
      </c>
      <c r="B26" s="42" t="s">
        <v>486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486</v>
      </c>
    </row>
    <row r="34" spans="1:2">
      <c r="A34" s="43" t="s">
        <v>17</v>
      </c>
      <c r="B34" s="42" t="s">
        <v>486</v>
      </c>
    </row>
    <row r="35" spans="1:2" ht="14.4" customHeight="1">
      <c r="A35" s="43" t="s">
        <v>18</v>
      </c>
      <c r="B35" s="42" t="s">
        <v>486</v>
      </c>
    </row>
    <row r="36" spans="1:2">
      <c r="A36" s="43" t="s">
        <v>19</v>
      </c>
      <c r="B36" s="42" t="s">
        <v>486</v>
      </c>
    </row>
    <row r="37" spans="1:2">
      <c r="A37" s="43" t="s">
        <v>20</v>
      </c>
      <c r="B37" s="42" t="s">
        <v>486</v>
      </c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486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6</v>
      </c>
    </row>
    <row r="433" spans="1:2" ht="28.8">
      <c r="A433" s="44" t="s">
        <v>38</v>
      </c>
    </row>
    <row r="434" spans="1:2">
      <c r="A434" s="43" t="s">
        <v>45</v>
      </c>
      <c r="B434" s="42">
        <v>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CA29-85FE-4842-80E6-7ED25480CD2F}">
  <dimension ref="A1:B459"/>
  <sheetViews>
    <sheetView workbookViewId="0">
      <selection activeCell="B435" sqref="B435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44833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8E027-AACD-4931-81D4-0E12EDB09159}">
  <dimension ref="A1:B435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44833</v>
      </c>
      <c r="B2" s="27" t="s">
        <v>50</v>
      </c>
    </row>
    <row r="3" spans="1:2">
      <c r="A3" s="41"/>
      <c r="B3" s="42" t="s">
        <v>486</v>
      </c>
    </row>
    <row r="5" spans="1:2">
      <c r="A5" s="41" t="s">
        <v>0</v>
      </c>
    </row>
    <row r="6" spans="1:2">
      <c r="A6" s="43" t="s">
        <v>1</v>
      </c>
      <c r="B6" s="42" t="str">
        <f>(B3)</f>
        <v>&lt;5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 t="s">
        <v>486</v>
      </c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486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486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 t="str">
        <f>(B3)</f>
        <v>&lt;5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(B3)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 t="s">
        <v>486</v>
      </c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9773-8381-4D3D-AEEA-BAC510FD509A}">
  <dimension ref="A1:B438"/>
  <sheetViews>
    <sheetView zoomScaleNormal="100"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44833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FD51F-728F-4D76-BD5E-9632F80F72EB}">
  <dimension ref="A1:B434"/>
  <sheetViews>
    <sheetView workbookViewId="0">
      <selection activeCell="B435" sqref="B435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44833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0295-69D5-4E8C-8EC2-BDDFE8A58094}">
  <dimension ref="A1:B437"/>
  <sheetViews>
    <sheetView workbookViewId="0">
      <selection activeCell="B435" sqref="B435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44833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BFAE1-C9A5-4513-B595-F52A07D00BB7}">
  <dimension ref="A1:B435"/>
  <sheetViews>
    <sheetView workbookViewId="0">
      <selection activeCell="B435" sqref="B435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44833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7475-64C1-4D0D-92D5-BA5303FDBC00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2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21E4D-9DFD-452D-89CD-D986782F0D06}">
  <dimension ref="A1:C438"/>
  <sheetViews>
    <sheetView workbookViewId="0">
      <selection activeCell="B435" sqref="B435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44833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9EB0-A241-4080-AC43-75DDB1BC455E}">
  <dimension ref="A1:C453"/>
  <sheetViews>
    <sheetView workbookViewId="0">
      <selection activeCell="B435" sqref="B435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44833</v>
      </c>
      <c r="B2" s="52" t="s">
        <v>54</v>
      </c>
    </row>
    <row r="3" spans="1:2">
      <c r="A3" s="41" t="s">
        <v>10</v>
      </c>
      <c r="B3" s="42">
        <v>6</v>
      </c>
    </row>
    <row r="5" spans="1:2">
      <c r="A5" s="41" t="s">
        <v>0</v>
      </c>
    </row>
    <row r="6" spans="1:2">
      <c r="A6" s="43" t="s">
        <v>1</v>
      </c>
      <c r="B6" s="51">
        <f>B3</f>
        <v>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5</v>
      </c>
    </row>
    <row r="15" spans="1:2">
      <c r="A15" s="43" t="s">
        <v>6</v>
      </c>
      <c r="B15" s="42" t="s">
        <v>486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5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486</v>
      </c>
    </row>
    <row r="26" spans="1:2">
      <c r="A26" s="43" t="s">
        <v>41</v>
      </c>
      <c r="B26" s="42" t="s">
        <v>486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486</v>
      </c>
    </row>
    <row r="34" spans="1:2">
      <c r="A34" s="43" t="s">
        <v>17</v>
      </c>
      <c r="B34" s="42" t="s">
        <v>486</v>
      </c>
    </row>
    <row r="35" spans="1:2" ht="14.4" customHeight="1">
      <c r="A35" s="43" t="s">
        <v>18</v>
      </c>
      <c r="B35" s="42" t="s">
        <v>486</v>
      </c>
    </row>
    <row r="36" spans="1:2">
      <c r="A36" s="43" t="s">
        <v>19</v>
      </c>
      <c r="B36" s="42" t="s">
        <v>486</v>
      </c>
    </row>
    <row r="37" spans="1:2">
      <c r="A37" s="43" t="s">
        <v>20</v>
      </c>
      <c r="B37" s="42" t="s">
        <v>486</v>
      </c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486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6</v>
      </c>
    </row>
    <row r="433" spans="1:2" ht="28.8">
      <c r="A433" s="44" t="s">
        <v>38</v>
      </c>
    </row>
    <row r="434" spans="1:2">
      <c r="A434" s="43" t="s">
        <v>45</v>
      </c>
      <c r="B434" s="42">
        <v>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AAD6-5132-47FE-9BD5-DEB44A15A650}">
  <dimension ref="A1:B459"/>
  <sheetViews>
    <sheetView workbookViewId="0">
      <selection activeCell="B435" sqref="B435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44833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CF09-7024-4E33-940A-A0BA75F5550C}">
  <dimension ref="A1:B435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44833</v>
      </c>
      <c r="B2" s="27" t="s">
        <v>50</v>
      </c>
    </row>
    <row r="3" spans="1:2">
      <c r="A3" s="41"/>
      <c r="B3" s="42" t="s">
        <v>486</v>
      </c>
    </row>
    <row r="5" spans="1:2">
      <c r="A5" s="41" t="s">
        <v>0</v>
      </c>
    </row>
    <row r="6" spans="1:2">
      <c r="A6" s="43" t="s">
        <v>1</v>
      </c>
      <c r="B6" s="42" t="str">
        <f>(B3)</f>
        <v>&lt;5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 t="s">
        <v>486</v>
      </c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486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486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486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 t="str">
        <f>(B3)</f>
        <v>&lt;5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 t="str">
        <f>(B3)</f>
        <v>&lt;5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 t="s">
        <v>486</v>
      </c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43B6-BF16-4D19-A845-F3AA2EDEDB04}">
  <dimension ref="A1:B438"/>
  <sheetViews>
    <sheetView zoomScaleNormal="100"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44833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54AF-E0F7-449A-ACBC-4BF0E46AE3BA}">
  <dimension ref="A1:B434"/>
  <sheetViews>
    <sheetView workbookViewId="0">
      <selection activeCell="B435" sqref="B435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44833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82C3-5DC6-42BC-B46F-94CAC6759B34}">
  <dimension ref="A1:B437"/>
  <sheetViews>
    <sheetView workbookViewId="0">
      <selection activeCell="B435" sqref="B435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44833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2D1D6-4D21-4AC2-825C-B1B1211F2C75}">
  <dimension ref="A1:B435"/>
  <sheetViews>
    <sheetView workbookViewId="0">
      <selection activeCell="B435" sqref="B435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44833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255-C16F-4D98-8AEE-875B8116035C}">
  <dimension ref="A1:C438"/>
  <sheetViews>
    <sheetView workbookViewId="0">
      <selection activeCell="B435" sqref="B435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44833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8CC01-DCBF-43FE-929B-30B850F9243A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9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9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486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9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7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9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 s="30" t="s">
        <v>486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486</v>
      </c>
    </row>
    <row r="35" spans="1:2" ht="14.4" customHeight="1">
      <c r="A35" s="14" t="s">
        <v>18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9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9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9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9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9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8C37-A9D8-4E96-B94E-047B31B75A4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479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4EA4-E36E-4259-A481-08FD52D28A38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B085-9EDA-4D91-91CC-62F5D0084DD2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486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5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>
        <v>5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5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>
        <v>5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6FAB4-F41D-4FDB-9FB7-64542AA38DF5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75AA-AAB2-40B3-8EB1-2FD8B5CB1939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9A52-174D-4F67-B40D-B2927B9A57EA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F9BA-6CCF-4166-9553-D01DC2F97FBC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977E-127F-41F9-B607-3D315673F215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opLeftCell="A44" workbookViewId="0">
      <selection activeCell="B50" sqref="B50:B75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B14" sqref="B14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4</vt:i4>
      </vt:variant>
    </vt:vector>
  </HeadingPairs>
  <TitlesOfParts>
    <vt:vector size="10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 (2)</vt:lpstr>
      <vt:lpstr>PLYMOUTH Tested Staff (2)</vt:lpstr>
      <vt:lpstr>PLYMOUTH Positive Inmates (2)</vt:lpstr>
      <vt:lpstr>PLYMOUTH Positive Staff (2)</vt:lpstr>
      <vt:lpstr>PLYMOUTH Hospital Inmates  (2)</vt:lpstr>
      <vt:lpstr>PLYMOUTH Hospital Staff  (2)</vt:lpstr>
      <vt:lpstr>PLYMOUTH Deaths Inmates (2)</vt:lpstr>
      <vt:lpstr>PLYMOUTH Deaths Staff (2)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Inmates (2)'!Print_Area</vt:lpstr>
      <vt:lpstr>'PLYMOUTH Tested Staff'!Print_Area</vt:lpstr>
      <vt:lpstr>'PLYMOUTH Tested Staff (2)'!Print_Area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2022-10-03T14:23:05Z</dcterms:modified>
</cp:coreProperties>
</file>