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15930" windowHeight="7673" firstSheet="11" activeTab="12"/>
  </bookViews>
  <sheets>
    <sheet name="Barnstable Inmate Population" sheetId="1" r:id="rId1"/>
    <sheet name="BERKSHIRE Inmate Population" sheetId="3" r:id="rId2"/>
    <sheet name="Bristol  Inmate Population" sheetId="4" r:id="rId3"/>
    <sheet name="Dukes Inmate Population" sheetId="5" r:id="rId4"/>
    <sheet name="Essex Overall Inmate Population" sheetId="6" r:id="rId5"/>
    <sheet name="Franklin Inmate Population" sheetId="7" r:id="rId6"/>
    <sheet name="Hampden Inmate Population" sheetId="8" r:id="rId7"/>
    <sheet name="HAMPSHIRE Inmate Population" sheetId="9" r:id="rId8"/>
    <sheet name="MIDDLESEX Inmate Population" sheetId="10" r:id="rId9"/>
    <sheet name="Norfolk Inmate Population" sheetId="11" r:id="rId10"/>
    <sheet name="Plymouth Inmate Population" sheetId="12" r:id="rId11"/>
    <sheet name="SUFFOLK Inmate Population" sheetId="13" r:id="rId12"/>
    <sheet name="Worcester Inmate Population" sheetId="14" r:id="rId13"/>
  </sheets>
  <calcPr calcId="145621"/>
</workbook>
</file>

<file path=xl/calcChain.xml><?xml version="1.0" encoding="utf-8"?>
<calcChain xmlns="http://schemas.openxmlformats.org/spreadsheetml/2006/main">
  <c r="I3" i="14" l="1"/>
  <c r="D3" i="14"/>
  <c r="D3" i="13" l="1"/>
  <c r="E3" i="12" l="1"/>
  <c r="D3" i="10" l="1"/>
  <c r="D3" i="7" l="1"/>
  <c r="C29" i="4" l="1"/>
  <c r="C19" i="4"/>
  <c r="C33" i="4" s="1"/>
  <c r="C9" i="4"/>
  <c r="C6" i="4"/>
</calcChain>
</file>

<file path=xl/sharedStrings.xml><?xml version="1.0" encoding="utf-8"?>
<sst xmlns="http://schemas.openxmlformats.org/spreadsheetml/2006/main" count="154" uniqueCount="46">
  <si>
    <r>
      <t xml:space="preserve">COVID-19 Data Collection Disparities and Treatment:  </t>
    </r>
    <r>
      <rPr>
        <b/>
        <sz val="14"/>
        <color rgb="FFFF0000"/>
        <rFont val="Calibri (Body)_x0000_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 (Body)_x0000_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</si>
  <si>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t xml:space="preserve">Barnstable </t>
  </si>
  <si>
    <t xml:space="preserve">PRETRIAL ON-SITE POPULATION </t>
  </si>
  <si>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</si>
  <si>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</si>
  <si>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</si>
  <si>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</si>
  <si>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</si>
  <si>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</si>
  <si>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</si>
  <si>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</si>
  <si>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t xml:space="preserve">COVID-19 Data Collection Disparities and Treatment:  </t>
    </r>
    <r>
      <rPr>
        <b/>
        <sz val="14"/>
        <color rgb="FFFF0000"/>
        <rFont val="Calibri (Body)_x005f_x0000_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 (Body)_x005f_x0000_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</si>
  <si>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t>COUNTY</t>
  </si>
  <si>
    <t>&lt;5</t>
  </si>
  <si>
    <t xml:space="preserve">COVID-19 Data Collection Disparities and Treatment: </t>
  </si>
  <si>
    <t xml:space="preserve">Data Collected On Tuesday and Reported on Wednesday Weekly DPH Report 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</si>
  <si>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</si>
  <si>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</si>
  <si>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</si>
  <si>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</si>
  <si>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</si>
  <si>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</si>
  <si>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t>Dukes</t>
  </si>
  <si>
    <r>
      <rPr>
        <b/>
        <sz val="12"/>
        <color theme="1"/>
        <rFont val="Calibri"/>
        <family val="2"/>
        <scheme val="minor"/>
      </rPr>
      <t xml:space="preserve">July 15, 2020 Essex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</t>
    </r>
    <r>
      <rPr>
        <b/>
        <sz val="14"/>
        <color theme="1"/>
        <rFont val="Calibri"/>
        <family val="2"/>
        <scheme val="minor"/>
      </rPr>
      <t xml:space="preserve">  </t>
    </r>
  </si>
  <si>
    <t xml:space="preserve">PRETIAL ON-SITE POPULATION </t>
  </si>
  <si>
    <t># SINGLE CELLED INMATES*</t>
  </si>
  <si>
    <t># OF DOUBLE CELLED INMATES*</t>
  </si>
  <si>
    <t xml:space="preserve"> MORE THAN 2 PEOPLE PER CELL* </t>
  </si>
  <si>
    <t>DORMATORY *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</si>
  <si>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</si>
  <si>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</si>
  <si>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</si>
  <si>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</si>
  <si>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Franklin</t>
  </si>
  <si>
    <t>HAMPDEN</t>
  </si>
  <si>
    <t>HAMPSHIRE</t>
  </si>
  <si>
    <t>Middlesex</t>
  </si>
  <si>
    <t>Billerica</t>
  </si>
  <si>
    <t>Norfolk</t>
  </si>
  <si>
    <t>PLYMOUTH</t>
  </si>
  <si>
    <t>OTHER (USMS, ICE, WMS, PAROLE DETAINER)</t>
  </si>
  <si>
    <t xml:space="preserve"> MORE THAN 2 PEOPLE PER CELL </t>
  </si>
  <si>
    <t>DORMITORY</t>
  </si>
  <si>
    <t>SUFFOLK</t>
  </si>
  <si>
    <t>WORCESTER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</si>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</sst>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 (Body)_x0000_"/>
    </font>
    <font>
      <sz val="10"/>
      <color indexed="8"/>
      <name val="Arial"/>
      <family val="2"/>
    </font>
    <font>
      <b/>
      <sz val="14"/>
      <color rgb="FFFF0000"/>
      <name val="Calibri (Body)_x005f_x0000_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top"/>
    </xf>
    <xf numFmtId="0" fontId="4" fillId="0" borderId="0">
      <alignment vertical="top"/>
    </xf>
    <xf numFmtId="0" fontId="6" fillId="0" borderId="0"/>
  </cellStyleXfs>
  <cellXfs count="54">
    <xf numFmtId="0" fontId="0" fillId="0" borderId="0" xfId="0"/>
    <xf numFmtId="0" fontId="0" fillId="0" borderId="0" xfId="0" applyAlignment="1"/>
    <xf numFmtId="0" fontId="0" fillId="0" borderId="2" xfId="0" applyBorder="1" applyAlignment="1"/>
    <xf numFmtId="0" fontId="1" fillId="0" borderId="3" xfId="0" applyFont="1" applyBorder="1" applyAlignment="1"/>
    <xf numFmtId="0" fontId="1" fillId="0" borderId="4" xfId="0" applyFont="1" applyFill="1" applyBorder="1" applyAlignment="1"/>
    <xf numFmtId="0" fontId="1" fillId="0" borderId="2" xfId="0" applyFont="1" applyBorder="1" applyAlignment="1"/>
    <xf numFmtId="0" fontId="1" fillId="0" borderId="0" xfId="0" applyFont="1" applyFill="1" applyBorder="1" applyAlignment="1"/>
    <xf numFmtId="0" fontId="0" fillId="0" borderId="3" xfId="0" applyBorder="1" applyAlignment="1"/>
    <xf numFmtId="10" fontId="0" fillId="0" borderId="0" xfId="0" applyNumberFormat="1" applyAlignme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3" xfId="0" applyNumberFormat="1" applyFont="1" applyFill="1" applyBorder="1" applyProtection="1"/>
    <xf numFmtId="0" fontId="1" fillId="0" borderId="4" xfId="0" applyNumberFormat="1" applyFont="1" applyFill="1" applyBorder="1" applyProtection="1"/>
    <xf numFmtId="0" fontId="1" fillId="0" borderId="2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0" borderId="3" xfId="0" applyNumberFormat="1" applyFont="1" applyFill="1" applyBorder="1" applyProtection="1"/>
    <xf numFmtId="10" fontId="0" fillId="0" borderId="0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Alignment="1"/>
    <xf numFmtId="0" fontId="0" fillId="2" borderId="0" xfId="0" applyFill="1"/>
    <xf numFmtId="0" fontId="2" fillId="0" borderId="0" xfId="0" applyFont="1" applyAlignment="1">
      <alignment horizontal="right"/>
    </xf>
    <xf numFmtId="0" fontId="1" fillId="0" borderId="3" xfId="0" applyFont="1" applyFill="1" applyBorder="1" applyAlignment="1"/>
    <xf numFmtId="0" fontId="0" fillId="0" borderId="0" xfId="0" applyBorder="1" applyAlignment="1"/>
    <xf numFmtId="0" fontId="0" fillId="0" borderId="3" xfId="0" applyBorder="1"/>
    <xf numFmtId="0" fontId="0" fillId="3" borderId="0" xfId="0" applyFill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4" fontId="2" fillId="0" borderId="0" xfId="0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2" sqref="A2"/>
    </sheetView>
  </sheetViews>
  <sheetFormatPr defaultColWidth="9.1328125" defaultRowHeight="14.25"/>
  <cols>
    <col min="1" max="1" width="7.3984375" style="1" bestFit="1" customWidth="1"/>
    <col min="2" max="2" width="26.265625" style="1" bestFit="1" customWidth="1"/>
    <col min="3" max="3" width="28.1328125" style="1" bestFit="1" customWidth="1"/>
    <col min="4" max="4" width="29.73046875" style="1" customWidth="1"/>
    <col min="5" max="5" width="22" style="1" customWidth="1"/>
    <col min="6" max="6" width="21.1328125" style="1" customWidth="1"/>
    <col min="7" max="7" width="27.73046875" style="1" customWidth="1"/>
    <col min="8" max="16384" width="9.1328125" style="1"/>
  </cols>
  <sheetData>
    <row r="1" spans="1:10" ht="18">
      <c r="A1" s="9" t="s">
        <v>0</v>
      </c>
      <c r="B1" s="10"/>
      <c r="C1" s="10"/>
      <c r="D1" s="10"/>
    </row>
    <row r="2" spans="1:10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>
      <c r="A3" s="5" t="s">
        <v>9</v>
      </c>
      <c r="B3" s="3">
        <v>91</v>
      </c>
      <c r="C3" s="3">
        <v>67</v>
      </c>
      <c r="D3" s="3">
        <v>158</v>
      </c>
      <c r="E3" s="6">
        <v>158</v>
      </c>
      <c r="F3" s="6">
        <v>0</v>
      </c>
      <c r="G3" s="6">
        <v>0</v>
      </c>
      <c r="H3" s="6">
        <v>0</v>
      </c>
    </row>
    <row r="4" spans="1:10">
      <c r="A4" s="3" t="s">
        <v>10</v>
      </c>
      <c r="B4" s="7"/>
      <c r="C4" s="7"/>
      <c r="D4" s="3"/>
      <c r="J4" s="8"/>
    </row>
    <row r="5" spans="1:10">
      <c r="A5" s="11"/>
      <c r="B5" s="12"/>
      <c r="C5" s="12"/>
      <c r="D5" s="12"/>
      <c r="J5" s="8"/>
    </row>
    <row r="6" spans="1:10"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5" sqref="B15"/>
    </sheetView>
  </sheetViews>
  <sheetFormatPr defaultColWidth="9.1328125" defaultRowHeight="14.25"/>
  <cols>
    <col min="1" max="1" width="7.3984375" style="1" bestFit="1" customWidth="1"/>
    <col min="2" max="2" width="26.265625" style="1" bestFit="1" customWidth="1"/>
    <col min="3" max="3" width="28.1328125" style="1" bestFit="1" customWidth="1"/>
    <col min="4" max="4" width="29.7304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0</v>
      </c>
      <c r="B1" s="10"/>
      <c r="C1" s="10"/>
      <c r="D1" s="10"/>
    </row>
    <row r="2" spans="1:10">
      <c r="A2" s="2" t="s">
        <v>38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>
      <c r="A3" s="5" t="s">
        <v>9</v>
      </c>
      <c r="B3" s="3">
        <v>220</v>
      </c>
      <c r="C3" s="3">
        <v>89</v>
      </c>
      <c r="D3" s="3">
        <v>309</v>
      </c>
      <c r="E3" s="6">
        <v>100</v>
      </c>
      <c r="F3" s="6">
        <v>165</v>
      </c>
      <c r="G3" s="6">
        <v>16</v>
      </c>
      <c r="H3" s="1">
        <v>28</v>
      </c>
    </row>
    <row r="4" spans="1:10">
      <c r="A4" s="3" t="s">
        <v>10</v>
      </c>
      <c r="B4" s="7"/>
      <c r="C4" s="7"/>
      <c r="D4" s="3"/>
      <c r="J4" s="8"/>
    </row>
    <row r="5" spans="1:10">
      <c r="A5" s="11"/>
      <c r="B5" s="12"/>
      <c r="C5" s="12"/>
      <c r="D5" s="12"/>
      <c r="J5" s="8"/>
    </row>
    <row r="6" spans="1:10"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B3" sqref="B3"/>
    </sheetView>
  </sheetViews>
  <sheetFormatPr defaultColWidth="9.1328125" defaultRowHeight="14.25"/>
  <cols>
    <col min="1" max="1" width="8.59765625" style="1" customWidth="1"/>
    <col min="2" max="2" width="26.265625" style="1" bestFit="1" customWidth="1"/>
    <col min="3" max="3" width="28.1328125" style="1" bestFit="1" customWidth="1"/>
    <col min="4" max="4" width="28.1328125" style="1" customWidth="1"/>
    <col min="5" max="5" width="44.3984375" style="1" customWidth="1"/>
    <col min="6" max="6" width="19.73046875" style="1" customWidth="1"/>
    <col min="7" max="7" width="18.73046875" style="1" customWidth="1"/>
    <col min="8" max="8" width="21" style="1" customWidth="1"/>
    <col min="9" max="9" width="15.73046875" style="1" customWidth="1"/>
    <col min="10" max="16384" width="9.1328125" style="1"/>
  </cols>
  <sheetData>
    <row r="1" spans="1:11" ht="44.25" customHeight="1">
      <c r="A1" s="47" t="s">
        <v>0</v>
      </c>
      <c r="B1" s="48"/>
      <c r="C1" s="48"/>
      <c r="D1" s="48"/>
      <c r="E1" s="48"/>
    </row>
    <row r="2" spans="1:11" ht="28.5">
      <c r="A2" s="2" t="s">
        <v>39</v>
      </c>
      <c r="B2" s="49" t="s">
        <v>2</v>
      </c>
      <c r="C2" s="49" t="s">
        <v>3</v>
      </c>
      <c r="D2" s="49" t="s">
        <v>40</v>
      </c>
      <c r="E2" s="49" t="s">
        <v>4</v>
      </c>
      <c r="F2" s="50" t="s">
        <v>5</v>
      </c>
      <c r="G2" s="50" t="s">
        <v>6</v>
      </c>
      <c r="H2" s="50" t="s">
        <v>41</v>
      </c>
      <c r="I2" s="51" t="s">
        <v>42</v>
      </c>
      <c r="J2" s="52"/>
    </row>
    <row r="3" spans="1:11">
      <c r="A3" s="5" t="s">
        <v>9</v>
      </c>
      <c r="B3" s="3">
        <v>193</v>
      </c>
      <c r="C3" s="3">
        <v>119</v>
      </c>
      <c r="D3" s="3">
        <v>286</v>
      </c>
      <c r="E3" s="3">
        <f>SUM(B3:D3)</f>
        <v>598</v>
      </c>
      <c r="F3" s="6">
        <v>318</v>
      </c>
      <c r="G3" s="6">
        <v>106</v>
      </c>
      <c r="H3" s="6">
        <v>93</v>
      </c>
      <c r="I3" s="6">
        <v>81</v>
      </c>
    </row>
    <row r="4" spans="1:11">
      <c r="A4" s="3"/>
      <c r="B4" s="7"/>
      <c r="C4" s="7"/>
      <c r="D4" s="7"/>
      <c r="E4" s="3"/>
      <c r="K4" s="8"/>
    </row>
    <row r="5" spans="1:11">
      <c r="A5" s="11"/>
      <c r="B5" s="12"/>
      <c r="C5" s="12"/>
      <c r="D5" s="12"/>
      <c r="E5" s="12"/>
      <c r="K5" s="8"/>
    </row>
    <row r="6" spans="1:11">
      <c r="K6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"/>
  </protectedRanges>
  <mergeCells count="2">
    <mergeCell ref="A1:E1"/>
    <mergeCell ref="A5:E5"/>
  </mergeCells>
  <pageMargins left="0.7" right="0.7" top="0.75" bottom="0.75" header="0.3" footer="0.3"/>
  <pageSetup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C1" workbookViewId="0">
      <selection activeCell="H4" sqref="H4"/>
    </sheetView>
  </sheetViews>
  <sheetFormatPr defaultColWidth="9.1328125" defaultRowHeight="14.25"/>
  <cols>
    <col min="1" max="1" width="8" style="1" customWidth="1"/>
    <col min="2" max="2" width="26.19921875" style="1" bestFit="1" customWidth="1"/>
    <col min="3" max="3" width="28.1328125" style="1" bestFit="1" customWidth="1"/>
    <col min="4" max="4" width="29.79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0</v>
      </c>
      <c r="B1" s="10"/>
      <c r="C1" s="10"/>
      <c r="D1" s="10"/>
    </row>
    <row r="2" spans="1:10">
      <c r="A2" s="5" t="s">
        <v>43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>
      <c r="A3" s="5" t="s">
        <v>9</v>
      </c>
      <c r="B3" s="3">
        <v>624</v>
      </c>
      <c r="C3" s="3">
        <v>240</v>
      </c>
      <c r="D3" s="3">
        <f>SUM(B3+C3)</f>
        <v>864</v>
      </c>
      <c r="E3" s="6">
        <v>734</v>
      </c>
      <c r="F3" s="6">
        <v>110</v>
      </c>
      <c r="G3" s="6">
        <v>7</v>
      </c>
      <c r="H3" s="6">
        <v>13</v>
      </c>
    </row>
    <row r="4" spans="1:10">
      <c r="A4" s="3" t="s">
        <v>10</v>
      </c>
      <c r="B4" s="7"/>
      <c r="C4" s="7"/>
      <c r="D4" s="3"/>
      <c r="J4" s="8"/>
    </row>
    <row r="5" spans="1:10">
      <c r="A5" s="11"/>
      <c r="B5" s="12"/>
      <c r="C5" s="12"/>
      <c r="D5" s="12"/>
      <c r="J5" s="8"/>
    </row>
    <row r="6" spans="1:10"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18" sqref="D18"/>
    </sheetView>
  </sheetViews>
  <sheetFormatPr defaultColWidth="9.1328125" defaultRowHeight="14.25"/>
  <cols>
    <col min="1" max="1" width="7.3984375" style="1" bestFit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31.3984375" style="1" customWidth="1"/>
    <col min="8" max="8" width="15.3984375" style="1" customWidth="1"/>
    <col min="9" max="16384" width="9.1328125" style="1"/>
  </cols>
  <sheetData>
    <row r="1" spans="1:10" ht="18">
      <c r="A1" s="9" t="s">
        <v>0</v>
      </c>
      <c r="B1" s="10"/>
      <c r="C1" s="10"/>
      <c r="D1" s="10"/>
    </row>
    <row r="2" spans="1:10">
      <c r="A2" s="2" t="s">
        <v>44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45</v>
      </c>
    </row>
    <row r="3" spans="1:10">
      <c r="A3" s="5" t="s">
        <v>9</v>
      </c>
      <c r="B3" s="3">
        <v>349</v>
      </c>
      <c r="C3" s="3">
        <v>180</v>
      </c>
      <c r="D3" s="3">
        <f>SUM(B3:C3)</f>
        <v>529</v>
      </c>
      <c r="E3" s="6">
        <v>327</v>
      </c>
      <c r="F3" s="6">
        <v>164</v>
      </c>
      <c r="G3" s="6">
        <v>0</v>
      </c>
      <c r="H3" s="6">
        <v>38</v>
      </c>
      <c r="I3" s="53">
        <f>SUM(E3:H3)</f>
        <v>529</v>
      </c>
    </row>
    <row r="4" spans="1:10">
      <c r="A4" s="3" t="s">
        <v>10</v>
      </c>
      <c r="B4" s="7"/>
      <c r="C4" s="7"/>
      <c r="D4" s="3"/>
      <c r="J4" s="8"/>
    </row>
    <row r="5" spans="1:10">
      <c r="A5" s="11"/>
      <c r="B5" s="12"/>
      <c r="C5" s="12"/>
      <c r="D5" s="12"/>
      <c r="J5" s="8"/>
    </row>
    <row r="6" spans="1:10"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F3" sqref="F3"/>
    </sheetView>
  </sheetViews>
  <sheetFormatPr defaultColWidth="9.1328125" defaultRowHeight="14.25"/>
  <cols>
    <col min="1" max="1" width="7.3984375" style="15" bestFit="1" customWidth="1"/>
    <col min="2" max="2" width="26.1328125" style="15" bestFit="1" customWidth="1"/>
    <col min="3" max="3" width="28.1328125" style="15" bestFit="1" customWidth="1"/>
    <col min="4" max="4" width="31.1328125" style="15" customWidth="1"/>
    <col min="5" max="5" width="22" style="15" customWidth="1"/>
    <col min="6" max="6" width="21.1328125" style="15" customWidth="1"/>
    <col min="7" max="7" width="27.86328125" style="15" customWidth="1"/>
    <col min="8" max="8" width="9.1328125" style="15" customWidth="1"/>
    <col min="9" max="16384" width="9.1328125" style="15"/>
  </cols>
  <sheetData>
    <row r="1" spans="1:10" ht="18">
      <c r="A1" s="13" t="s">
        <v>11</v>
      </c>
      <c r="B1" s="14"/>
      <c r="C1" s="14"/>
      <c r="D1" s="14"/>
    </row>
    <row r="2" spans="1:10">
      <c r="A2" s="16" t="s">
        <v>12</v>
      </c>
      <c r="B2" s="17" t="s">
        <v>2</v>
      </c>
      <c r="C2" s="17" t="s">
        <v>3</v>
      </c>
      <c r="D2" s="17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10">
      <c r="A3" s="19" t="s">
        <v>9</v>
      </c>
      <c r="B3" s="17">
        <v>86</v>
      </c>
      <c r="C3" s="17">
        <v>56</v>
      </c>
      <c r="D3" s="17">
        <v>142</v>
      </c>
      <c r="E3" s="20">
        <v>138</v>
      </c>
      <c r="F3" s="20" t="s">
        <v>13</v>
      </c>
      <c r="G3" s="20">
        <v>0</v>
      </c>
      <c r="H3" s="20">
        <v>0</v>
      </c>
    </row>
    <row r="4" spans="1:10">
      <c r="A4" s="17" t="s">
        <v>10</v>
      </c>
      <c r="B4" s="21"/>
      <c r="C4" s="21"/>
      <c r="D4" s="17"/>
      <c r="J4" s="22"/>
    </row>
    <row r="5" spans="1:10">
      <c r="A5" s="23"/>
      <c r="B5" s="24"/>
      <c r="C5" s="24"/>
      <c r="D5" s="24"/>
      <c r="J5" s="22"/>
    </row>
    <row r="6" spans="1:10">
      <c r="J6" s="2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Layout" zoomScaleNormal="100" workbookViewId="0">
      <selection activeCell="D15" sqref="D15"/>
    </sheetView>
  </sheetViews>
  <sheetFormatPr defaultRowHeight="14.25"/>
  <cols>
    <col min="1" max="1" width="45.59765625" customWidth="1"/>
    <col min="2" max="2" width="52.3984375" customWidth="1"/>
  </cols>
  <sheetData>
    <row r="1" spans="1:3" ht="18">
      <c r="A1" s="25" t="s">
        <v>14</v>
      </c>
      <c r="B1" s="1"/>
    </row>
    <row r="2" spans="1:3">
      <c r="A2" s="26" t="s">
        <v>15</v>
      </c>
      <c r="B2" s="1"/>
    </row>
    <row r="3" spans="1:3">
      <c r="A3" s="27"/>
      <c r="B3" s="28"/>
    </row>
    <row r="4" spans="1:3">
      <c r="A4" s="1"/>
      <c r="B4" s="1"/>
    </row>
    <row r="5" spans="1:3">
      <c r="A5" s="3" t="s">
        <v>16</v>
      </c>
      <c r="B5" s="3" t="s">
        <v>17</v>
      </c>
      <c r="C5" s="29" t="s">
        <v>18</v>
      </c>
    </row>
    <row r="6" spans="1:3">
      <c r="A6" s="7">
        <v>440</v>
      </c>
      <c r="B6" s="7">
        <v>156</v>
      </c>
      <c r="C6" s="30">
        <f>SUM(A6:B6)</f>
        <v>596</v>
      </c>
    </row>
    <row r="7" spans="1:3">
      <c r="A7" s="1"/>
      <c r="B7" s="1"/>
    </row>
    <row r="8" spans="1:3">
      <c r="A8" s="3" t="s">
        <v>19</v>
      </c>
      <c r="C8" s="29" t="s">
        <v>18</v>
      </c>
    </row>
    <row r="9" spans="1:3">
      <c r="A9" s="7">
        <v>58</v>
      </c>
      <c r="C9" s="30">
        <f>SUM(C6 + A9)</f>
        <v>654</v>
      </c>
    </row>
    <row r="10" spans="1:3">
      <c r="A10" s="31"/>
      <c r="B10" s="32"/>
      <c r="C10" s="33"/>
    </row>
    <row r="11" spans="1:3" ht="18">
      <c r="A11" s="34" t="s">
        <v>20</v>
      </c>
      <c r="B11" s="1"/>
    </row>
    <row r="12" spans="1:3">
      <c r="A12" s="1"/>
      <c r="B12" s="1"/>
    </row>
    <row r="13" spans="1:3">
      <c r="A13" s="35" t="s">
        <v>5</v>
      </c>
      <c r="B13" s="35" t="s">
        <v>6</v>
      </c>
    </row>
    <row r="14" spans="1:3">
      <c r="A14" s="7">
        <v>192</v>
      </c>
      <c r="B14" s="7">
        <v>206</v>
      </c>
    </row>
    <row r="15" spans="1:3">
      <c r="A15" s="36"/>
      <c r="B15" s="36"/>
    </row>
    <row r="16" spans="1:3">
      <c r="A16" s="35" t="s">
        <v>7</v>
      </c>
      <c r="B16" s="35" t="s">
        <v>8</v>
      </c>
    </row>
    <row r="17" spans="1:3">
      <c r="A17" s="37">
        <v>109</v>
      </c>
      <c r="B17" s="37">
        <v>58</v>
      </c>
    </row>
    <row r="18" spans="1:3">
      <c r="C18" s="29" t="s">
        <v>18</v>
      </c>
    </row>
    <row r="19" spans="1:3">
      <c r="A19" s="38"/>
      <c r="B19" s="38"/>
      <c r="C19" s="30">
        <f>SUM(A14+B14+ A17 + B17)</f>
        <v>565</v>
      </c>
    </row>
    <row r="20" spans="1:3">
      <c r="A20" s="33"/>
      <c r="B20" s="33"/>
      <c r="C20" s="33"/>
    </row>
    <row r="21" spans="1:3" ht="18">
      <c r="A21" s="34" t="s">
        <v>21</v>
      </c>
      <c r="B21" s="1"/>
    </row>
    <row r="22" spans="1:3">
      <c r="A22" s="1"/>
      <c r="B22" s="1"/>
    </row>
    <row r="23" spans="1:3">
      <c r="A23" s="35" t="s">
        <v>5</v>
      </c>
      <c r="B23" s="35" t="s">
        <v>6</v>
      </c>
    </row>
    <row r="24" spans="1:3">
      <c r="A24" s="7">
        <v>89</v>
      </c>
      <c r="B24" s="7">
        <v>0</v>
      </c>
    </row>
    <row r="25" spans="1:3">
      <c r="A25" s="36"/>
      <c r="B25" s="36"/>
    </row>
    <row r="26" spans="1:3">
      <c r="A26" s="35" t="s">
        <v>7</v>
      </c>
      <c r="B26" s="35" t="s">
        <v>8</v>
      </c>
    </row>
    <row r="27" spans="1:3">
      <c r="A27" s="37">
        <v>0</v>
      </c>
      <c r="B27" s="37">
        <v>0</v>
      </c>
    </row>
    <row r="28" spans="1:3">
      <c r="C28" s="29" t="s">
        <v>18</v>
      </c>
    </row>
    <row r="29" spans="1:3">
      <c r="A29" s="38"/>
      <c r="B29" s="38"/>
      <c r="C29" s="30">
        <f>SUM(A24+B24+ A27 + B27)</f>
        <v>89</v>
      </c>
    </row>
    <row r="30" spans="1:3">
      <c r="A30" s="33"/>
      <c r="B30" s="33"/>
      <c r="C30" s="33"/>
    </row>
    <row r="32" spans="1:3">
      <c r="C32" s="29" t="s">
        <v>18</v>
      </c>
    </row>
    <row r="33" spans="3:3">
      <c r="C33" s="30">
        <f>SUM( C19 +C29)</f>
        <v>654</v>
      </c>
    </row>
  </sheetData>
  <pageMargins left="0.7" right="0.7" top="0.75" bottom="0.75" header="0.3" footer="0.3"/>
  <pageSetup orientation="landscape" r:id="rId1"/>
  <headerFooter>
    <oddHeader>&amp;L7-15-2020&amp;C&amp;"-,Bold"BRISTOL COUNTY SHERIFF'S OFFICE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26" sqref="B26"/>
    </sheetView>
  </sheetViews>
  <sheetFormatPr defaultColWidth="9.1328125" defaultRowHeight="14.25"/>
  <cols>
    <col min="1" max="1" width="7.3984375" style="1" bestFit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0</v>
      </c>
      <c r="B1" s="10"/>
      <c r="C1" s="10"/>
      <c r="D1" s="10"/>
    </row>
    <row r="2" spans="1:10">
      <c r="A2" s="2" t="s">
        <v>22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>
      <c r="A3" s="5" t="s">
        <v>9</v>
      </c>
      <c r="B3" s="3">
        <v>2</v>
      </c>
      <c r="C3" s="3">
        <v>5</v>
      </c>
      <c r="D3" s="3">
        <v>7</v>
      </c>
      <c r="E3" s="6">
        <v>7</v>
      </c>
      <c r="F3" s="6">
        <v>0</v>
      </c>
      <c r="G3" s="6">
        <v>0</v>
      </c>
      <c r="H3" s="6">
        <v>0</v>
      </c>
    </row>
    <row r="4" spans="1:10">
      <c r="A4" s="3" t="s">
        <v>10</v>
      </c>
      <c r="B4" s="7"/>
      <c r="C4" s="7"/>
      <c r="D4" s="3"/>
      <c r="J4" s="8"/>
    </row>
    <row r="5" spans="1:10">
      <c r="A5" s="11"/>
      <c r="B5" s="12"/>
      <c r="C5" s="12"/>
      <c r="D5" s="12"/>
      <c r="J5" s="8"/>
    </row>
    <row r="6" spans="1:10"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5" sqref="A5"/>
    </sheetView>
  </sheetViews>
  <sheetFormatPr defaultColWidth="9.1328125" defaultRowHeight="14.25"/>
  <cols>
    <col min="1" max="1" width="35.1328125" style="1" customWidth="1"/>
    <col min="2" max="2" width="33.73046875" style="1" customWidth="1"/>
    <col min="3" max="3" width="38.3984375" style="1" customWidth="1"/>
    <col min="4" max="4" width="70.86328125" style="1" customWidth="1"/>
    <col min="5" max="5" width="25.73046875" style="1" customWidth="1"/>
    <col min="6" max="6" width="28" style="1" customWidth="1"/>
    <col min="7" max="7" width="31.86328125" style="1" customWidth="1"/>
    <col min="8" max="8" width="18.1328125" style="1" customWidth="1"/>
    <col min="9" max="16384" width="9.1328125" style="1"/>
  </cols>
  <sheetData>
    <row r="1" spans="1:10" ht="18">
      <c r="A1" s="9" t="s">
        <v>23</v>
      </c>
      <c r="B1" s="10"/>
      <c r="C1" s="10"/>
      <c r="D1" s="10"/>
    </row>
    <row r="2" spans="1:10">
      <c r="A2" s="39"/>
      <c r="B2" s="40" t="s">
        <v>24</v>
      </c>
      <c r="C2" s="40" t="s">
        <v>3</v>
      </c>
      <c r="D2" s="40" t="s">
        <v>4</v>
      </c>
      <c r="E2" s="41" t="s">
        <v>25</v>
      </c>
      <c r="F2" s="41" t="s">
        <v>26</v>
      </c>
      <c r="G2" s="41" t="s">
        <v>27</v>
      </c>
      <c r="H2" s="41" t="s">
        <v>28</v>
      </c>
    </row>
    <row r="3" spans="1:10">
      <c r="A3" s="42" t="s">
        <v>29</v>
      </c>
      <c r="B3" s="43">
        <v>689</v>
      </c>
      <c r="C3" s="43">
        <v>202</v>
      </c>
      <c r="D3" s="43">
        <v>891</v>
      </c>
      <c r="E3" s="44">
        <v>18</v>
      </c>
      <c r="F3" s="44">
        <v>406</v>
      </c>
      <c r="G3" s="44">
        <v>2</v>
      </c>
      <c r="H3" s="30">
        <v>8</v>
      </c>
    </row>
    <row r="4" spans="1:10">
      <c r="A4" s="42" t="s">
        <v>30</v>
      </c>
      <c r="B4" s="43">
        <v>0</v>
      </c>
      <c r="C4" s="43">
        <v>79</v>
      </c>
      <c r="D4" s="43">
        <v>79</v>
      </c>
      <c r="E4" s="44">
        <v>0</v>
      </c>
      <c r="F4" s="44">
        <v>0</v>
      </c>
      <c r="G4" s="44">
        <v>0</v>
      </c>
      <c r="H4" s="30">
        <v>34</v>
      </c>
    </row>
    <row r="5" spans="1:10">
      <c r="A5" s="40" t="s">
        <v>31</v>
      </c>
      <c r="B5" s="43">
        <v>0</v>
      </c>
      <c r="C5" s="43">
        <v>6</v>
      </c>
      <c r="D5" s="43">
        <v>6</v>
      </c>
      <c r="E5" s="43">
        <v>0</v>
      </c>
      <c r="F5" s="43">
        <v>0</v>
      </c>
      <c r="G5" s="43">
        <v>0</v>
      </c>
      <c r="H5" s="30">
        <v>6</v>
      </c>
      <c r="J5" s="8"/>
    </row>
    <row r="6" spans="1:10">
      <c r="A6" s="11" t="s">
        <v>32</v>
      </c>
      <c r="B6" s="12"/>
      <c r="C6" s="12"/>
      <c r="D6" s="12"/>
      <c r="J6" s="8"/>
    </row>
    <row r="7" spans="1:10">
      <c r="J7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2">
    <mergeCell ref="A1:D1"/>
    <mergeCell ref="A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B2" sqref="B2"/>
    </sheetView>
  </sheetViews>
  <sheetFormatPr defaultColWidth="9.19921875" defaultRowHeight="14.25"/>
  <cols>
    <col min="1" max="1" width="7.46484375" style="1" bestFit="1" customWidth="1"/>
    <col min="2" max="2" width="26.33203125" style="1" bestFit="1" customWidth="1"/>
    <col min="3" max="3" width="28.19921875" style="1" bestFit="1" customWidth="1"/>
    <col min="4" max="4" width="29.59765625" style="1" customWidth="1"/>
    <col min="5" max="5" width="24.46484375" style="1" customWidth="1"/>
    <col min="6" max="6" width="26.53125" style="1" customWidth="1"/>
    <col min="7" max="7" width="27.796875" style="1" customWidth="1"/>
    <col min="8" max="16384" width="9.19921875" style="1"/>
  </cols>
  <sheetData>
    <row r="1" spans="1:10" ht="18">
      <c r="A1" s="9" t="s">
        <v>0</v>
      </c>
      <c r="B1" s="10"/>
      <c r="C1" s="10"/>
      <c r="D1" s="10"/>
    </row>
    <row r="2" spans="1:10">
      <c r="A2" s="2" t="s">
        <v>33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>
      <c r="A3" s="5" t="s">
        <v>9</v>
      </c>
      <c r="B3" s="3">
        <v>49</v>
      </c>
      <c r="C3" s="3">
        <v>89</v>
      </c>
      <c r="D3" s="3">
        <f>SUM(B3:C3)</f>
        <v>138</v>
      </c>
      <c r="E3" s="6">
        <v>118</v>
      </c>
      <c r="F3" s="6">
        <v>20</v>
      </c>
      <c r="G3" s="6">
        <v>0</v>
      </c>
      <c r="H3" s="6">
        <v>0</v>
      </c>
    </row>
    <row r="4" spans="1:10">
      <c r="A4" s="3" t="s">
        <v>10</v>
      </c>
      <c r="B4" s="7"/>
      <c r="C4" s="7"/>
      <c r="D4" s="3"/>
      <c r="J4" s="8"/>
    </row>
    <row r="5" spans="1:10">
      <c r="A5" s="11"/>
      <c r="B5" s="12"/>
      <c r="C5" s="12"/>
      <c r="D5" s="12"/>
      <c r="J5" s="8"/>
    </row>
    <row r="6" spans="1:10">
      <c r="J6" s="8"/>
    </row>
    <row r="7" spans="1:10" ht="18">
      <c r="B7" s="45">
        <v>44027</v>
      </c>
    </row>
    <row r="8" spans="1:10" ht="18">
      <c r="B8" s="46"/>
    </row>
    <row r="9" spans="1:10" ht="18">
      <c r="B9" s="46"/>
    </row>
    <row r="10" spans="1:10" ht="18">
      <c r="B10" s="46"/>
    </row>
    <row r="11" spans="1:10" ht="18">
      <c r="B11" s="46"/>
    </row>
    <row r="12" spans="1:10" ht="18">
      <c r="B12" s="46"/>
    </row>
    <row r="13" spans="1:10" ht="18">
      <c r="B13" s="46"/>
    </row>
    <row r="14" spans="1:10" ht="18">
      <c r="B14" s="46"/>
    </row>
    <row r="15" spans="1:10" ht="18">
      <c r="B15" s="46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9" sqref="B19"/>
    </sheetView>
  </sheetViews>
  <sheetFormatPr defaultColWidth="9.1328125" defaultRowHeight="14.25"/>
  <cols>
    <col min="1" max="1" width="10.73046875" style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0</v>
      </c>
      <c r="B1" s="10"/>
      <c r="C1" s="10"/>
      <c r="D1" s="10"/>
    </row>
    <row r="2" spans="1:10">
      <c r="A2" s="5" t="s">
        <v>34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>
      <c r="A3" s="5" t="s">
        <v>9</v>
      </c>
      <c r="B3" s="3">
        <v>429</v>
      </c>
      <c r="C3" s="3">
        <v>226</v>
      </c>
      <c r="D3" s="3">
        <v>655</v>
      </c>
      <c r="E3" s="6">
        <v>525</v>
      </c>
      <c r="F3" s="6">
        <v>94</v>
      </c>
      <c r="G3" s="6">
        <v>36</v>
      </c>
      <c r="H3" s="6">
        <v>0</v>
      </c>
    </row>
    <row r="4" spans="1:10">
      <c r="A4" s="3" t="s">
        <v>10</v>
      </c>
      <c r="B4" s="7"/>
      <c r="C4" s="7"/>
      <c r="D4" s="3"/>
      <c r="J4" s="8"/>
    </row>
    <row r="5" spans="1:10">
      <c r="A5" s="11"/>
      <c r="B5" s="12"/>
      <c r="C5" s="12"/>
      <c r="D5" s="12"/>
      <c r="J5" s="8"/>
    </row>
    <row r="6" spans="1:10"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C19" sqref="C19"/>
    </sheetView>
  </sheetViews>
  <sheetFormatPr defaultColWidth="9.1328125" defaultRowHeight="14.25"/>
  <cols>
    <col min="1" max="1" width="7.3984375" style="1" bestFit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0</v>
      </c>
      <c r="B1" s="10"/>
      <c r="C1" s="10"/>
      <c r="D1" s="10"/>
    </row>
    <row r="2" spans="1:10">
      <c r="A2" s="2" t="s">
        <v>35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>
      <c r="A3" s="5" t="s">
        <v>9</v>
      </c>
      <c r="B3" s="3">
        <v>61</v>
      </c>
      <c r="C3" s="3">
        <v>47</v>
      </c>
      <c r="D3" s="3">
        <v>108</v>
      </c>
      <c r="E3" s="6">
        <v>92</v>
      </c>
      <c r="F3" s="6"/>
      <c r="G3" s="6"/>
      <c r="H3" s="6">
        <v>16</v>
      </c>
    </row>
    <row r="4" spans="1:10">
      <c r="A4" s="3" t="s">
        <v>10</v>
      </c>
      <c r="B4" s="7"/>
      <c r="C4" s="7"/>
      <c r="D4" s="3"/>
      <c r="J4" s="8"/>
    </row>
    <row r="5" spans="1:10">
      <c r="A5" s="11"/>
      <c r="B5" s="12"/>
      <c r="C5" s="12"/>
      <c r="D5" s="12"/>
      <c r="J5" s="8"/>
    </row>
    <row r="6" spans="1:10"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4" sqref="A4"/>
    </sheetView>
  </sheetViews>
  <sheetFormatPr defaultColWidth="9.1328125" defaultRowHeight="14.25"/>
  <cols>
    <col min="1" max="1" width="40.1328125" style="1" customWidth="1"/>
    <col min="2" max="2" width="30" style="1" bestFit="1" customWidth="1"/>
    <col min="3" max="3" width="31.73046875" style="1" bestFit="1" customWidth="1"/>
    <col min="4" max="4" width="15.73046875" style="1" bestFit="1" customWidth="1"/>
    <col min="5" max="5" width="24.265625" style="1" bestFit="1" customWidth="1"/>
    <col min="6" max="6" width="28.1328125" style="1" bestFit="1" customWidth="1"/>
    <col min="7" max="7" width="29.265625" style="1" bestFit="1" customWidth="1"/>
    <col min="8" max="8" width="10.3984375" style="1" bestFit="1" customWidth="1"/>
    <col min="9" max="16384" width="9.1328125" style="1"/>
  </cols>
  <sheetData>
    <row r="1" spans="1:10" ht="18">
      <c r="A1" s="9" t="s">
        <v>0</v>
      </c>
      <c r="B1" s="10"/>
      <c r="C1" s="10"/>
      <c r="D1" s="10"/>
    </row>
    <row r="2" spans="1:10">
      <c r="A2" s="2" t="s">
        <v>36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>
      <c r="A3" s="5" t="s">
        <v>37</v>
      </c>
      <c r="B3" s="3">
        <v>404</v>
      </c>
      <c r="C3" s="3">
        <v>149</v>
      </c>
      <c r="D3" s="3">
        <f>SUM(E3:H3)</f>
        <v>553</v>
      </c>
      <c r="E3" s="6">
        <v>318</v>
      </c>
      <c r="F3" s="6">
        <v>110</v>
      </c>
      <c r="G3" s="6">
        <v>0</v>
      </c>
      <c r="H3" s="6">
        <v>125</v>
      </c>
    </row>
    <row r="4" spans="1:10">
      <c r="A4" s="3"/>
      <c r="B4" s="7"/>
      <c r="C4" s="7"/>
      <c r="D4" s="3"/>
      <c r="J4" s="8"/>
    </row>
    <row r="5" spans="1:10">
      <c r="A5" s="11"/>
      <c r="B5" s="12"/>
      <c r="C5" s="12"/>
      <c r="D5" s="12"/>
      <c r="J5" s="8"/>
    </row>
    <row r="6" spans="1:10"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 Inmate Population</vt:lpstr>
      <vt:lpstr>BERKSHIRE Inmate Population</vt:lpstr>
      <vt:lpstr>Bristol  Inmate Population</vt:lpstr>
      <vt:lpstr>Dukes Inmate Population</vt:lpstr>
      <vt:lpstr>Essex Overall Inmate Population</vt:lpstr>
      <vt:lpstr>Franklin Inmate Population</vt:lpstr>
      <vt:lpstr>Hampden Inmate Population</vt:lpstr>
      <vt:lpstr>HAMPSHIRE Inmate Population</vt:lpstr>
      <vt:lpstr>MIDDLESEX Inmate Population</vt:lpstr>
      <vt:lpstr>Norfolk Inmate Population</vt:lpstr>
      <vt:lpstr>Plymouth Inmate Population</vt:lpstr>
      <vt:lpstr>SUFFOLK Inmate Population</vt:lpstr>
      <vt:lpstr>Worcester Inmate Population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Cranston, Kevin (DPH)</dc:creator>
  <cp:lastModifiedBy> </cp:lastModifiedBy>
  <dcterms:created xsi:type="dcterms:W3CDTF">2020-07-16T20:48:14Z</dcterms:created>
  <dcterms:modified xsi:type="dcterms:W3CDTF">2020-07-16T20:55:57Z</dcterms:modified>
</cp:coreProperties>
</file>