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16" i="1" l="1"/>
  <c r="C69" i="1" l="1"/>
  <c r="C53" i="1"/>
  <c r="C45" i="1"/>
  <c r="C34" i="1"/>
  <c r="C24" i="1"/>
  <c r="C26" i="1" s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<sst xmlns="http://schemas.openxmlformats.org/spreadsheetml/2006/main" count="145" uniqueCount="142">
  <si>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</si>
  <si>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</si>
  <si>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</si>
  <si>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</si>
  <si>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</si>
  <si>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</si>
  <si>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</si>
  <si>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</si>
  <si>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</si>
  <si>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</si>
  <si>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</si>
  <si>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</si>
  <si>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</si>
  <si>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</si>
  <si>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</si>
  <si>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</si>
  <si>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</si>
  <si>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</si>
  <si>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</si>
  <si>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</si>
  <si>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</si>
  <si>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</si>
  <si>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</si>
  <si>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</si>
  <si>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</si>
  <si>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</si>
  <si>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</si>
  <si>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</si>
  <si>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</si>
  <si>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</si>
  <si>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</si>
  <si>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</si>
  <si>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</si>
  <si>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</si>
  <si>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</si>
  <si>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</si>
  <si>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</si>
  <si>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</si>
  <si>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</si>
  <si>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</si>
  <si>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</si>
  <si>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</si>
  <si>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</si>
  <si>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</si>
  <si>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</si>
  <si>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</si>
  <si>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</si>
  <si>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</si>
  <si>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</si>
  <si>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</si>
  <si>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</si>
  <si>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</si>
  <si>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</si>
  <si>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</si>
  <si>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</si>
  <si>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</si>
  <si>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</si>
  <si>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</si>
  <si>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</si>
  <si>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</si>
  <si>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</si>
  <si>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</si>
  <si>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</si>
  <si>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</si>
  <si>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</si>
  <si>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</si>
  <si>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</si>
  <si>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</si>
  <si>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</si>
  <si>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</si>
  <si>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</si>
  <si>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</si>
  <si>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</si>
  <si>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</si>
  <si>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</si>
  <si>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</si>
  <si>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</si>
  <si>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</si>
  <si>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</si>
  <si>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</si>
  <si>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</si>
  <si>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</si>
  <si>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</si>
  <si>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</si>
  <si>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</si>
  <si>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</si>
  <si>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</si>
  <si>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</si>
  <si>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</si>
  <si>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</si>
  <si>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</si>
  <si>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</si>
  <si>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</si>
  <si>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</si>
  <si>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</si>
  <si>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</si>
  <si>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</si>
  <si>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</si>
  <si>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</si>
  <si>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</si>
  <si>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</si>
  <si>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</si>
  <si>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</si>
  <si>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</si>
  <si>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</si>
  <si>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</si>
  <si>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</si>
  <si>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</si>
  <si>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</si>
  <si>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</si>
  <si>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</si>
  <si>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</si>
  <si>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</si>
  <si>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</si>
  <si>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</si>
  <si>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</si>
  <si>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</si>
  <si>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</si>
  <si>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</si>
  <si>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</si>
  <si>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</si>
  <si>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</si>
  <si>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</si>
  <si>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</si>
  <si>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</si>
  <si>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</si>
  <si>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</si>
  <si>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</si>
  <si>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</si>
  <si>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</si>
  <si>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</si>
  <si>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</si>
  <si>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</si>
  <si>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</si>
  <si>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</si>
  <si>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</si>
  <si>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</si>
  <si>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</si>
  <si>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</si>
  <si>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Charles River Medical Associates </t>
  </si>
  <si>
    <t xml:space="preserve">System-Level </t>
  </si>
  <si>
    <t>01/01/2016-12/31/2016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</si>
</sst>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0" fontId="1" fillId="2" borderId="8" xfId="0" applyFont="1" applyFill="1" applyBorder="1"/>
    <xf numFmtId="0" fontId="1" fillId="2" borderId="9" xfId="0" applyFont="1" applyFill="1" applyBorder="1"/>
    <xf numFmtId="42" fontId="0" fillId="34" borderId="1" xfId="0" applyNumberFormat="1" applyFont="1" applyFill="1" applyBorder="1" applyProtection="1">
      <protection locked="0"/>
    </xf>
    <xf numFmtId="49" fontId="0" fillId="34" borderId="7" xfId="0" applyNumberFormat="1" applyFont="1" applyFill="1" applyBorder="1" applyAlignment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9" t="s">
        <v>0</v>
      </c>
      <c r="B1" s="10" t="s">
        <v>2</v>
      </c>
      <c r="C1" s="33" t="s">
        <v>139</v>
      </c>
      <c r="D1" s="33"/>
      <c r="E1" s="34"/>
    </row>
    <row r="2" spans="1:5" x14ac:dyDescent="0.25">
      <c r="A2" s="11" t="s">
        <v>4</v>
      </c>
      <c r="B2" s="1" t="s">
        <v>5</v>
      </c>
      <c r="C2" s="35" t="s">
        <v>140</v>
      </c>
      <c r="D2" s="35"/>
      <c r="E2" s="36"/>
    </row>
    <row r="3" spans="1:5" ht="15.75" thickBot="1" x14ac:dyDescent="0.3">
      <c r="A3" s="26" t="s">
        <v>1</v>
      </c>
      <c r="B3" s="27" t="s">
        <v>3</v>
      </c>
      <c r="C3" s="37" t="s">
        <v>141</v>
      </c>
      <c r="D3" s="37"/>
      <c r="E3" s="38"/>
    </row>
    <row r="4" spans="1:5" ht="16.5" thickTop="1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1" t="s">
        <v>6</v>
      </c>
      <c r="B8" s="1" t="s">
        <v>7</v>
      </c>
      <c r="C8" s="28">
        <v>342991</v>
      </c>
      <c r="D8" s="28"/>
      <c r="E8" s="29"/>
    </row>
    <row r="9" spans="1:5" x14ac:dyDescent="0.25">
      <c r="A9" s="11" t="s">
        <v>12</v>
      </c>
      <c r="B9" s="1" t="s">
        <v>14</v>
      </c>
      <c r="C9" s="28"/>
      <c r="D9" s="28"/>
      <c r="E9" s="29"/>
    </row>
    <row r="10" spans="1:5" x14ac:dyDescent="0.25">
      <c r="A10" s="11" t="s">
        <v>13</v>
      </c>
      <c r="B10" s="1" t="s">
        <v>15</v>
      </c>
      <c r="C10" s="28"/>
      <c r="D10" s="28"/>
      <c r="E10" s="29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1" t="s">
        <v>19</v>
      </c>
      <c r="B12" s="1" t="s">
        <v>24</v>
      </c>
      <c r="C12" s="28"/>
      <c r="D12" s="28"/>
      <c r="E12" s="29"/>
    </row>
    <row r="13" spans="1:5" x14ac:dyDescent="0.25">
      <c r="A13" s="11" t="s">
        <v>20</v>
      </c>
      <c r="B13" s="1" t="s">
        <v>25</v>
      </c>
      <c r="C13" s="28"/>
      <c r="D13" s="28"/>
      <c r="E13" s="29"/>
    </row>
    <row r="14" spans="1:5" x14ac:dyDescent="0.25">
      <c r="A14" s="11" t="s">
        <v>21</v>
      </c>
      <c r="B14" s="1" t="s">
        <v>26</v>
      </c>
      <c r="C14" s="28"/>
      <c r="D14" s="28"/>
      <c r="E14" s="29"/>
    </row>
    <row r="15" spans="1:5" x14ac:dyDescent="0.25">
      <c r="A15" s="11" t="s">
        <v>22</v>
      </c>
      <c r="B15" s="1" t="s">
        <v>27</v>
      </c>
      <c r="C15" s="28">
        <v>365707</v>
      </c>
      <c r="D15" s="28"/>
      <c r="E15" s="29"/>
    </row>
    <row r="16" spans="1:5" x14ac:dyDescent="0.25">
      <c r="A16" s="16" t="s">
        <v>23</v>
      </c>
      <c r="B16" s="2" t="s">
        <v>28</v>
      </c>
      <c r="C16" s="4">
        <f>SUM(C8:C10)+ SUM(C12:C15)</f>
        <v>708698</v>
      </c>
      <c r="D16" s="4"/>
      <c r="E16" s="15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1" t="s">
        <v>30</v>
      </c>
      <c r="B18" s="1" t="s">
        <v>41</v>
      </c>
      <c r="C18" s="28"/>
      <c r="D18" s="28"/>
      <c r="E18" s="29"/>
    </row>
    <row r="19" spans="1:5" x14ac:dyDescent="0.25">
      <c r="A19" s="11" t="s">
        <v>31</v>
      </c>
      <c r="B19" s="1" t="s">
        <v>42</v>
      </c>
      <c r="C19" s="28"/>
      <c r="D19" s="28"/>
      <c r="E19" s="29"/>
    </row>
    <row r="20" spans="1:5" x14ac:dyDescent="0.25">
      <c r="A20" s="11" t="s">
        <v>32</v>
      </c>
      <c r="B20" s="1" t="s">
        <v>43</v>
      </c>
      <c r="C20" s="28"/>
      <c r="D20" s="28"/>
      <c r="E20" s="29"/>
    </row>
    <row r="21" spans="1:5" x14ac:dyDescent="0.25">
      <c r="A21" s="11" t="s">
        <v>33</v>
      </c>
      <c r="B21" s="1" t="s">
        <v>44</v>
      </c>
      <c r="C21" s="28"/>
      <c r="D21" s="28"/>
      <c r="E21" s="29"/>
    </row>
    <row r="22" spans="1:5" x14ac:dyDescent="0.25">
      <c r="A22" s="11" t="s">
        <v>34</v>
      </c>
      <c r="B22" s="1" t="s">
        <v>45</v>
      </c>
      <c r="C22" s="28">
        <v>244988</v>
      </c>
      <c r="D22" s="28"/>
      <c r="E22" s="29"/>
    </row>
    <row r="23" spans="1:5" x14ac:dyDescent="0.25">
      <c r="A23" s="11" t="s">
        <v>35</v>
      </c>
      <c r="B23" s="1" t="s">
        <v>46</v>
      </c>
      <c r="C23" s="28"/>
      <c r="D23" s="28"/>
      <c r="E23" s="29"/>
    </row>
    <row r="24" spans="1:5" x14ac:dyDescent="0.25">
      <c r="A24" s="16" t="s">
        <v>36</v>
      </c>
      <c r="B24" s="2" t="s">
        <v>47</v>
      </c>
      <c r="C24" s="4">
        <f>C22-C23</f>
        <v>244988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244988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953686</v>
      </c>
      <c r="D27" s="4"/>
      <c r="E27" s="15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1" t="s">
        <v>52</v>
      </c>
      <c r="B30" s="1" t="s">
        <v>57</v>
      </c>
      <c r="C30" s="28"/>
      <c r="D30" s="28"/>
      <c r="E30" s="29"/>
    </row>
    <row r="31" spans="1:5" x14ac:dyDescent="0.25">
      <c r="A31" s="11" t="s">
        <v>53</v>
      </c>
      <c r="B31" s="1" t="s">
        <v>58</v>
      </c>
      <c r="C31" s="28"/>
      <c r="D31" s="28"/>
      <c r="E31" s="29"/>
    </row>
    <row r="32" spans="1:5" x14ac:dyDescent="0.25">
      <c r="A32" s="11" t="s">
        <v>54</v>
      </c>
      <c r="B32" s="1" t="s">
        <v>59</v>
      </c>
      <c r="C32" s="28"/>
      <c r="D32" s="28"/>
      <c r="E32" s="29"/>
    </row>
    <row r="33" spans="1:5" x14ac:dyDescent="0.25">
      <c r="A33" s="11" t="s">
        <v>55</v>
      </c>
      <c r="B33" s="1" t="s">
        <v>60</v>
      </c>
      <c r="C33" s="28">
        <v>225097</v>
      </c>
      <c r="D33" s="28"/>
      <c r="E33" s="29"/>
    </row>
    <row r="34" spans="1:5" x14ac:dyDescent="0.25">
      <c r="A34" s="16" t="s">
        <v>56</v>
      </c>
      <c r="B34" s="2" t="s">
        <v>61</v>
      </c>
      <c r="C34" s="4">
        <f>SUM(C30:C33)</f>
        <v>225097</v>
      </c>
      <c r="D34" s="4"/>
      <c r="E34" s="15"/>
    </row>
    <row r="35" spans="1:5" x14ac:dyDescent="0.25">
      <c r="A35" s="30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225097</v>
      </c>
      <c r="D40" s="7"/>
      <c r="E40" s="18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1" t="s">
        <v>63</v>
      </c>
      <c r="B42" s="1" t="s">
        <v>70</v>
      </c>
      <c r="C42" s="28"/>
      <c r="D42" s="28"/>
      <c r="E42" s="29"/>
    </row>
    <row r="43" spans="1:5" x14ac:dyDescent="0.25">
      <c r="A43" s="11" t="s">
        <v>64</v>
      </c>
      <c r="B43" s="1" t="s">
        <v>71</v>
      </c>
      <c r="C43" s="28"/>
      <c r="D43" s="28"/>
      <c r="E43" s="29"/>
    </row>
    <row r="44" spans="1:5" x14ac:dyDescent="0.25">
      <c r="A44" s="11" t="s">
        <v>65</v>
      </c>
      <c r="B44" s="1" t="s">
        <v>72</v>
      </c>
      <c r="C44" s="28">
        <v>728589</v>
      </c>
      <c r="D44" s="28"/>
      <c r="E44" s="29"/>
    </row>
    <row r="45" spans="1:5" x14ac:dyDescent="0.25">
      <c r="A45" s="16" t="s">
        <v>66</v>
      </c>
      <c r="B45" s="2" t="s">
        <v>68</v>
      </c>
      <c r="C45" s="4">
        <f>SUM(C42:C44)</f>
        <v>728589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953686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x14ac:dyDescent="0.25">
      <c r="A50" s="11" t="s">
        <v>86</v>
      </c>
      <c r="B50" s="1" t="s">
        <v>91</v>
      </c>
      <c r="C50" s="28"/>
      <c r="D50" s="28"/>
      <c r="E50" s="29"/>
    </row>
    <row r="51" spans="1:5" x14ac:dyDescent="0.25">
      <c r="A51" s="11" t="s">
        <v>87</v>
      </c>
      <c r="B51" s="1" t="s">
        <v>92</v>
      </c>
      <c r="C51" s="28">
        <v>43845040</v>
      </c>
      <c r="D51" s="28"/>
      <c r="E51" s="29"/>
    </row>
    <row r="52" spans="1:5" x14ac:dyDescent="0.25">
      <c r="A52" s="11" t="s">
        <v>88</v>
      </c>
      <c r="B52" s="1" t="s">
        <v>93</v>
      </c>
      <c r="C52" s="28"/>
      <c r="D52" s="28"/>
      <c r="E52" s="29"/>
    </row>
    <row r="53" spans="1:5" x14ac:dyDescent="0.25">
      <c r="A53" s="16" t="s">
        <v>89</v>
      </c>
      <c r="B53" s="2" t="s">
        <v>90</v>
      </c>
      <c r="C53" s="4">
        <f>SUM(C50:C52)</f>
        <v>43845040</v>
      </c>
      <c r="D53" s="4"/>
      <c r="E53" s="15"/>
    </row>
    <row r="54" spans="1:5" x14ac:dyDescent="0.25">
      <c r="A54" s="30" t="s">
        <v>94</v>
      </c>
      <c r="B54" s="31"/>
      <c r="C54" s="31"/>
      <c r="D54" s="31"/>
      <c r="E54" s="32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43845040</v>
      </c>
      <c r="D61" s="4"/>
      <c r="E61" s="15"/>
    </row>
    <row r="62" spans="1:5" x14ac:dyDescent="0.25">
      <c r="A62" s="30" t="s">
        <v>109</v>
      </c>
      <c r="B62" s="31"/>
      <c r="C62" s="31"/>
      <c r="D62" s="31"/>
      <c r="E62" s="32"/>
    </row>
    <row r="63" spans="1:5" x14ac:dyDescent="0.25">
      <c r="A63" s="11" t="s">
        <v>110</v>
      </c>
      <c r="B63" s="1" t="s">
        <v>120</v>
      </c>
      <c r="C63" s="28">
        <v>30736592</v>
      </c>
      <c r="D63" s="28"/>
      <c r="E63" s="29"/>
    </row>
    <row r="64" spans="1:5" x14ac:dyDescent="0.25">
      <c r="A64" s="11" t="s">
        <v>111</v>
      </c>
      <c r="B64" s="1" t="s">
        <v>121</v>
      </c>
      <c r="C64" s="28">
        <v>487694</v>
      </c>
      <c r="D64" s="28"/>
      <c r="E64" s="29"/>
    </row>
    <row r="65" spans="1:5" x14ac:dyDescent="0.25">
      <c r="A65" s="11" t="s">
        <v>112</v>
      </c>
      <c r="B65" s="1" t="s">
        <v>122</v>
      </c>
      <c r="C65" s="28"/>
      <c r="D65" s="28"/>
      <c r="E65" s="29"/>
    </row>
    <row r="66" spans="1:5" x14ac:dyDescent="0.25">
      <c r="A66" s="11" t="s">
        <v>113</v>
      </c>
      <c r="B66" s="1" t="s">
        <v>123</v>
      </c>
      <c r="C66" s="28"/>
      <c r="D66" s="28"/>
      <c r="E66" s="29"/>
    </row>
    <row r="67" spans="1:5" x14ac:dyDescent="0.25">
      <c r="A67" s="11" t="s">
        <v>114</v>
      </c>
      <c r="B67" s="1" t="s">
        <v>124</v>
      </c>
      <c r="C67" s="28">
        <v>12663681</v>
      </c>
      <c r="D67" s="28"/>
      <c r="E67" s="29"/>
    </row>
    <row r="68" spans="1:5" x14ac:dyDescent="0.25">
      <c r="A68" s="11" t="s">
        <v>115</v>
      </c>
      <c r="B68" s="1" t="s">
        <v>125</v>
      </c>
      <c r="C68" s="28"/>
      <c r="D68" s="28"/>
      <c r="E68" s="29"/>
    </row>
    <row r="69" spans="1:5" x14ac:dyDescent="0.25">
      <c r="A69" s="16" t="s">
        <v>116</v>
      </c>
      <c r="B69" s="2" t="s">
        <v>118</v>
      </c>
      <c r="C69" s="4">
        <f>SUM(C63:C68)</f>
        <v>43887967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-42927</v>
      </c>
      <c r="D70" s="4"/>
      <c r="E70" s="15"/>
    </row>
    <row r="71" spans="1:5" x14ac:dyDescent="0.25">
      <c r="A71" s="30" t="s">
        <v>126</v>
      </c>
      <c r="B71" s="31"/>
      <c r="C71" s="31"/>
      <c r="D71" s="31"/>
      <c r="E71" s="32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-42927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-42927</v>
      </c>
      <c r="D77" s="22"/>
      <c r="E77" s="25"/>
    </row>
    <row r="78" spans="1:5" ht="15.75" thickTop="1" x14ac:dyDescent="0.2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64" fitToHeight="0" orientation="portrait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2018-07-13T15:54:01Z</cp:lastPrinted>
  <dcterms:created xsi:type="dcterms:W3CDTF">2018-06-11T14:55:00Z</dcterms:created>
  <dcterms:modified xsi:type="dcterms:W3CDTF">2018-07-17T15:41:47Z</dcterms:modified>
</cp:coreProperties>
</file>