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9035" windowHeight="11250" activeTab="0"/>
  </bookViews>
  <sheets>
    <sheet name="By Dept Code" sheetId="1" r:id="rId1"/>
    <sheet name="By Region" sheetId="2" r:id="rId2"/>
    <sheet name="Sheet3" sheetId="3" r:id="rId3"/>
  </sheets>
  <definedNames>
    <definedName name="_xlnm.Print_Titles" localSheetId="0">'By Dept Code'!$1:$1</definedName>
  </definedNames>
  <calcPr fullCalcOnLoad="1"/>
</workbook>
</file>

<file path=xl/sharedStrings.xml><?xml version="1.0" encoding="utf-8"?>
<sst xmlns="http://schemas.openxmlformats.org/spreadsheetml/2006/main" count="1896" uniqueCount="878">
  <si>
    <t>EMPLOYER CATEGORY</t>
  </si>
  <si>
    <t># OF EMPLOYEES</t>
  </si>
  <si>
    <t>$ PER CAPITA</t>
  </si>
  <si>
    <t>% PARTICIPATION</t>
  </si>
  <si>
    <t>ADD0100</t>
  </si>
  <si>
    <t>Admin Agency For Development Disability</t>
  </si>
  <si>
    <t>Administrative Agency For Developmental Disability</t>
  </si>
  <si>
    <t>TRC7001</t>
  </si>
  <si>
    <t>Admin Office - Juvenile</t>
  </si>
  <si>
    <t>Administrative Office - Juvenile</t>
  </si>
  <si>
    <t>DPH0294</t>
  </si>
  <si>
    <t>Department Of Public Health</t>
  </si>
  <si>
    <t>TRC0030</t>
  </si>
  <si>
    <t>Admin Office Of The Trial Court</t>
  </si>
  <si>
    <t>Administrative Office Of The Trial Court</t>
  </si>
  <si>
    <t>ALA0413</t>
  </si>
  <si>
    <t>Administrative Law Appeals</t>
  </si>
  <si>
    <t>TRC6001</t>
  </si>
  <si>
    <t>Administrative Office-Housing</t>
  </si>
  <si>
    <t>TRC3001</t>
  </si>
  <si>
    <t>Administrative Office-Probate</t>
  </si>
  <si>
    <t>APC3930</t>
  </si>
  <si>
    <t>Appeals Court</t>
  </si>
  <si>
    <t>ATB1000</t>
  </si>
  <si>
    <t>Appellate Tax Board</t>
  </si>
  <si>
    <t>TRC2190</t>
  </si>
  <si>
    <t>Attleboro District Court</t>
  </si>
  <si>
    <t>TRC2480</t>
  </si>
  <si>
    <t>Ayer District Court</t>
  </si>
  <si>
    <t>TRC2110</t>
  </si>
  <si>
    <t>Barnstable District Court</t>
  </si>
  <si>
    <t>TRC3010</t>
  </si>
  <si>
    <t>Barnstable Probate Court</t>
  </si>
  <si>
    <t>TRC1210</t>
  </si>
  <si>
    <t>Barnstable Superior Court</t>
  </si>
  <si>
    <t>TRC7050</t>
  </si>
  <si>
    <t>Barnstable/Town Of Plymouth</t>
  </si>
  <si>
    <t>DMH2660</t>
  </si>
  <si>
    <t>Bay Cove Community MHC</t>
  </si>
  <si>
    <t>BCC9099</t>
  </si>
  <si>
    <t>Berkshire Community College</t>
  </si>
  <si>
    <t>BER0461</t>
  </si>
  <si>
    <t>Berkshire DA Office</t>
  </si>
  <si>
    <t>TRC7091</t>
  </si>
  <si>
    <t>Berkshire Juvenile Court</t>
  </si>
  <si>
    <t>Berkshire Juvenille Court</t>
  </si>
  <si>
    <t>SEC8100</t>
  </si>
  <si>
    <t>Berkshire Middle Reg Of Deeds</t>
  </si>
  <si>
    <t>SEC8101</t>
  </si>
  <si>
    <t>Berkshire Middle Reg Of Deed</t>
  </si>
  <si>
    <t>SEC8200</t>
  </si>
  <si>
    <t>Berkshire North Reg Of Deeds</t>
  </si>
  <si>
    <t>SEC8201</t>
  </si>
  <si>
    <t>Berkshire North Reg Of Deed's</t>
  </si>
  <si>
    <t>TRC3020</t>
  </si>
  <si>
    <t>Berkshire Probate Court</t>
  </si>
  <si>
    <t>SEC8300</t>
  </si>
  <si>
    <t>Berkshire South Reg Of Deeds</t>
  </si>
  <si>
    <t>TRC1220</t>
  </si>
  <si>
    <t>Berkshire Superior Court</t>
  </si>
  <si>
    <t>BBE4000</t>
  </si>
  <si>
    <t>Board Of Bar Examiners</t>
  </si>
  <si>
    <t>RGT1000</t>
  </si>
  <si>
    <t>Board Of Higher Ed Ashburton</t>
  </si>
  <si>
    <t>RGT7000</t>
  </si>
  <si>
    <t>Board Of Higher Ed Osfa</t>
  </si>
  <si>
    <t>Board Of Higher Ed OSFA</t>
  </si>
  <si>
    <t>BLC1000</t>
  </si>
  <si>
    <t>Board Of Library Commissioners</t>
  </si>
  <si>
    <t>TRC6010</t>
  </si>
  <si>
    <t>Boston Housing Court</t>
  </si>
  <si>
    <t>TRC7010</t>
  </si>
  <si>
    <t>Boston Juvenille Court</t>
  </si>
  <si>
    <t>TRC5001</t>
  </si>
  <si>
    <t>Boston Municipal Court</t>
  </si>
  <si>
    <t>BSC1000</t>
  </si>
  <si>
    <t>Bridgewater State College</t>
  </si>
  <si>
    <t>TRC5010</t>
  </si>
  <si>
    <t>Brighton Division Of The BMC</t>
  </si>
  <si>
    <t>BRC1000</t>
  </si>
  <si>
    <t>Bristol Community College</t>
  </si>
  <si>
    <t>BRI0760</t>
  </si>
  <si>
    <t>Bristol DA Office</t>
  </si>
  <si>
    <t>TRC7020</t>
  </si>
  <si>
    <t>Bristol Juvenil Court</t>
  </si>
  <si>
    <t>Bristol Juvenille Court</t>
  </si>
  <si>
    <t>TRC3030</t>
  </si>
  <si>
    <t>Bristol Probate Court</t>
  </si>
  <si>
    <t>TRC1230</t>
  </si>
  <si>
    <t>Bristol Superior Court</t>
  </si>
  <si>
    <t>TRC2570</t>
  </si>
  <si>
    <t>Brockton District Court</t>
  </si>
  <si>
    <t>DMH2520</t>
  </si>
  <si>
    <t>Brockton Multi-Service Center</t>
  </si>
  <si>
    <t>TRC2560</t>
  </si>
  <si>
    <t>Brookline District Court</t>
  </si>
  <si>
    <t>BHC0001</t>
  </si>
  <si>
    <t>Bunker Hill Community College</t>
  </si>
  <si>
    <t>BSB1000</t>
  </si>
  <si>
    <t>Bureau Of State Off Buildings</t>
  </si>
  <si>
    <t>TRC2460</t>
  </si>
  <si>
    <t>Cambridge District Court</t>
  </si>
  <si>
    <t>DMH2410</t>
  </si>
  <si>
    <t>Cambridge/Somerville MHC</t>
  </si>
  <si>
    <t>CPI4210</t>
  </si>
  <si>
    <t>Cape &amp; Island DA Office</t>
  </si>
  <si>
    <t>Cape &amp; Islands DA Office</t>
  </si>
  <si>
    <t>CCC1000</t>
  </si>
  <si>
    <t>Cape Cop Community College</t>
  </si>
  <si>
    <t>Cape Cod Community College</t>
  </si>
  <si>
    <t>DMH1200</t>
  </si>
  <si>
    <t>Central Massachusetts Area</t>
  </si>
  <si>
    <t>TRC5020</t>
  </si>
  <si>
    <t>Charlestown Division Of BMC</t>
  </si>
  <si>
    <t>TRC2630</t>
  </si>
  <si>
    <t>Chelsea District Court</t>
  </si>
  <si>
    <t>CHE1000</t>
  </si>
  <si>
    <t>Chelsea Soldier's Home</t>
  </si>
  <si>
    <t>TRC2320</t>
  </si>
  <si>
    <t>Chicopee District Court</t>
  </si>
  <si>
    <t>TRC0033</t>
  </si>
  <si>
    <t>Child Support Enforcement Unit</t>
  </si>
  <si>
    <t>CSC1012</t>
  </si>
  <si>
    <t>Civil Service Commission</t>
  </si>
  <si>
    <t>TRC2750</t>
  </si>
  <si>
    <t>Clinton District Court</t>
  </si>
  <si>
    <t>CAD0109</t>
  </si>
  <si>
    <t>Comm Against Discrimination</t>
  </si>
  <si>
    <t>CSW1000</t>
  </si>
  <si>
    <t>Commission Status Woman</t>
  </si>
  <si>
    <t>TRC9100</t>
  </si>
  <si>
    <t>Commissioner Of Probation</t>
  </si>
  <si>
    <t>TRC3133</t>
  </si>
  <si>
    <t>Community Access Program</t>
  </si>
  <si>
    <t>TRC0311</t>
  </si>
  <si>
    <t>Community Corrections</t>
  </si>
  <si>
    <t>TRC2500</t>
  </si>
  <si>
    <t>Concord District Court</t>
  </si>
  <si>
    <t>TRC0040</t>
  </si>
  <si>
    <t>Contractor Payroll</t>
  </si>
  <si>
    <t>GCN2000</t>
  </si>
  <si>
    <t>Councilors</t>
  </si>
  <si>
    <t>TRC0228</t>
  </si>
  <si>
    <t>Court Facilities Bureau</t>
  </si>
  <si>
    <t>TRC0370</t>
  </si>
  <si>
    <t>Court Interpreters Program</t>
  </si>
  <si>
    <t>CHS1000</t>
  </si>
  <si>
    <t>Criminal History Systems Board</t>
  </si>
  <si>
    <t>DCR1100</t>
  </si>
  <si>
    <t>DCR - Administration</t>
  </si>
  <si>
    <t>DCR1400</t>
  </si>
  <si>
    <t>DCR - Engineering And Planning</t>
  </si>
  <si>
    <t>DCR1200</t>
  </si>
  <si>
    <t>DCR - State Parks &amp; Recreation</t>
  </si>
  <si>
    <t>DCR - State Park &amp; Recreation</t>
  </si>
  <si>
    <t>DCR1000</t>
  </si>
  <si>
    <t>DCR - Urban Park &amp; Recreation</t>
  </si>
  <si>
    <t>DCR1300</t>
  </si>
  <si>
    <t>DCR- Water Supply &amp; Protection</t>
  </si>
  <si>
    <t>DCR - Water Supply &amp; Protection</t>
  </si>
  <si>
    <t>TRC2520</t>
  </si>
  <si>
    <t>Dedham Distrct Court</t>
  </si>
  <si>
    <t>Dedham District Court</t>
  </si>
  <si>
    <t>DOE9000</t>
  </si>
  <si>
    <t>Department Of Education</t>
  </si>
  <si>
    <t>DOL1000</t>
  </si>
  <si>
    <t>Department Of Labor</t>
  </si>
  <si>
    <t>DFS1000</t>
  </si>
  <si>
    <t>Department Of Fire Services</t>
  </si>
  <si>
    <t>DPS1000</t>
  </si>
  <si>
    <t>Department Of Public Safety</t>
  </si>
  <si>
    <t>DSS0993</t>
  </si>
  <si>
    <t>Department Of Social Services</t>
  </si>
  <si>
    <t>POL4000</t>
  </si>
  <si>
    <t>Department Of State Police</t>
  </si>
  <si>
    <t>VET1000</t>
  </si>
  <si>
    <t>Department Of Veteran Services</t>
  </si>
  <si>
    <t>DYS1980</t>
  </si>
  <si>
    <t>Department Of Youth Services</t>
  </si>
  <si>
    <t>EEC0900</t>
  </si>
  <si>
    <t>Department Of Early Education &amp; Care</t>
  </si>
  <si>
    <t>SEA9000</t>
  </si>
  <si>
    <t>Dept Of Economic Development</t>
  </si>
  <si>
    <t>Department Of Economic Development</t>
  </si>
  <si>
    <t>EQE0427</t>
  </si>
  <si>
    <t>Dept Of Enviromental Protect</t>
  </si>
  <si>
    <t>Department Of Environmental Protection</t>
  </si>
  <si>
    <t>AGR0100</t>
  </si>
  <si>
    <t>Dept Of Food And Agriculture</t>
  </si>
  <si>
    <t>Department Of Food And Agriculture</t>
  </si>
  <si>
    <t>DPU0307</t>
  </si>
  <si>
    <t>Dept Of Public Utilities</t>
  </si>
  <si>
    <t>Department Of Public Utilities</t>
  </si>
  <si>
    <t>TAC1000</t>
  </si>
  <si>
    <t>Dept Of Telecomm And Cable</t>
  </si>
  <si>
    <t>Department Of Telecomm And Cable</t>
  </si>
  <si>
    <t>WEL6000</t>
  </si>
  <si>
    <t>Dept Of Trasitional Assistanc</t>
  </si>
  <si>
    <t>Department Of Transitional Assistance</t>
  </si>
  <si>
    <t>EOL1000</t>
  </si>
  <si>
    <t>Dept Of Workforce Develpmt</t>
  </si>
  <si>
    <t>Department Of Workforce Develpment</t>
  </si>
  <si>
    <t>DAC1000</t>
  </si>
  <si>
    <t>Disabled Persons Protect Comm</t>
  </si>
  <si>
    <t>DAA1000</t>
  </si>
  <si>
    <t>District Attorneys Association</t>
  </si>
  <si>
    <t>TRC2001</t>
  </si>
  <si>
    <t>District Court Admin Office</t>
  </si>
  <si>
    <t>DIA0949</t>
  </si>
  <si>
    <t>Div Of Industrial Accidents</t>
  </si>
  <si>
    <t>DOB1000</t>
  </si>
  <si>
    <t>Division Of Banks</t>
  </si>
  <si>
    <t>ENE1000</t>
  </si>
  <si>
    <t>Division Of Energy Resources</t>
  </si>
  <si>
    <t>DOI1000</t>
  </si>
  <si>
    <t>Division Of Insurance</t>
  </si>
  <si>
    <t>DLR1000</t>
  </si>
  <si>
    <t>Division Of Labor Relations</t>
  </si>
  <si>
    <t>DOS0241</t>
  </si>
  <si>
    <t>Division Of Standards</t>
  </si>
  <si>
    <t>DMH1000</t>
  </si>
  <si>
    <t>DMH - Central Office</t>
  </si>
  <si>
    <t>DMR1000</t>
  </si>
  <si>
    <t>DMR-Central Office</t>
  </si>
  <si>
    <t>DMR - Central Office</t>
  </si>
  <si>
    <t>DMR1200</t>
  </si>
  <si>
    <t>DMR- Central Region</t>
  </si>
  <si>
    <t>DMR - Central Region</t>
  </si>
  <si>
    <t>DMR1600</t>
  </si>
  <si>
    <t>DMR-Metro Region</t>
  </si>
  <si>
    <t>DMR - Metro Region</t>
  </si>
  <si>
    <t>DMR1300</t>
  </si>
  <si>
    <t>DMR-Northeast Region</t>
  </si>
  <si>
    <t>DMR - Northeast Region</t>
  </si>
  <si>
    <t>DMR1500</t>
  </si>
  <si>
    <t>DMR- Southeast Region</t>
  </si>
  <si>
    <t>DMR - Southeast Region</t>
  </si>
  <si>
    <t>DMR1100</t>
  </si>
  <si>
    <t>DMR-Western Region</t>
  </si>
  <si>
    <t>DMR - Western Region</t>
  </si>
  <si>
    <t>DOC9005</t>
  </si>
  <si>
    <t>DOC - Correctional Industries</t>
  </si>
  <si>
    <t>DOC9009</t>
  </si>
  <si>
    <t>DOC - Education</t>
  </si>
  <si>
    <t>DOC1000</t>
  </si>
  <si>
    <t>DOC - Central Facilities Account</t>
  </si>
  <si>
    <t>DOC -Central Facilities Account</t>
  </si>
  <si>
    <t>DOR8700</t>
  </si>
  <si>
    <t>DOR Child Support</t>
  </si>
  <si>
    <t>TRC5030</t>
  </si>
  <si>
    <t>Dorchester Division Of The BMC</t>
  </si>
  <si>
    <t>DPH8300</t>
  </si>
  <si>
    <t>DPH-MA Hospital School</t>
  </si>
  <si>
    <t>DPH8200</t>
  </si>
  <si>
    <t>DPH-Shattuck Hospital</t>
  </si>
  <si>
    <t>DPH8500</t>
  </si>
  <si>
    <t>DPH-Tewksbury Hospital</t>
  </si>
  <si>
    <t>DPH8600</t>
  </si>
  <si>
    <t>DPH-Western MA Hospital</t>
  </si>
  <si>
    <t>TRC2760</t>
  </si>
  <si>
    <t>Dudley District Court</t>
  </si>
  <si>
    <t>TRC3040</t>
  </si>
  <si>
    <t>Dukes Probate Court</t>
  </si>
  <si>
    <t>TRC1240</t>
  </si>
  <si>
    <t>Dukes Superior Court</t>
  </si>
  <si>
    <t>EHS0100</t>
  </si>
  <si>
    <t>EO Health &amp; Human Services</t>
  </si>
  <si>
    <t>E.O. Health &amp; Human Service</t>
  </si>
  <si>
    <t>TRC5040</t>
  </si>
  <si>
    <t>East Boston Division Of BMC</t>
  </si>
  <si>
    <t>East Boston Division BMC</t>
  </si>
  <si>
    <t>TRC2790</t>
  </si>
  <si>
    <t>East Brookfield District Court</t>
  </si>
  <si>
    <t>EAS0750</t>
  </si>
  <si>
    <t>Eastern Essex DA Office</t>
  </si>
  <si>
    <t>TRC2200</t>
  </si>
  <si>
    <t>Edgartown District Court</t>
  </si>
  <si>
    <t>ENV1000</t>
  </si>
  <si>
    <t>EO Of Energy And Env Affairs</t>
  </si>
  <si>
    <t>EHS6000</t>
  </si>
  <si>
    <t>EO HHS PayRoll/Gen Admin</t>
  </si>
  <si>
    <t>EO Of HHS Payroll/Gen Admin</t>
  </si>
  <si>
    <t>EED1000</t>
  </si>
  <si>
    <t>EO Hous And Econ Development</t>
  </si>
  <si>
    <t>EO Of Hous And Econ Development</t>
  </si>
  <si>
    <t>ELW1000</t>
  </si>
  <si>
    <t>EO Lab And Work Dvlpmnt</t>
  </si>
  <si>
    <t>EO Of Lab And Work Development</t>
  </si>
  <si>
    <t>EPS1000</t>
  </si>
  <si>
    <t>EO Public Safety &amp; Security</t>
  </si>
  <si>
    <t>EO Of Public Safety &amp; Security</t>
  </si>
  <si>
    <t>TRP1000</t>
  </si>
  <si>
    <t>EO Transp And Public Works</t>
  </si>
  <si>
    <t>EO Of Transp And Public Works</t>
  </si>
  <si>
    <t>DMH2640</t>
  </si>
  <si>
    <t>Erich Lindermann MHC</t>
  </si>
  <si>
    <t>Erich Lindemann MHC</t>
  </si>
  <si>
    <t>TRC7060</t>
  </si>
  <si>
    <t>Essex County Juvenile Court</t>
  </si>
  <si>
    <t>SEC8800</t>
  </si>
  <si>
    <t>Essex North Registry Of Deeds</t>
  </si>
  <si>
    <t>TRC3050</t>
  </si>
  <si>
    <t>Essex Probate Court</t>
  </si>
  <si>
    <t>SDE1001</t>
  </si>
  <si>
    <t>Essex Sheriff's Dept IBCO</t>
  </si>
  <si>
    <t>SEC8900</t>
  </si>
  <si>
    <t>Essex South Registry Of Deeds</t>
  </si>
  <si>
    <t>TRC1250</t>
  </si>
  <si>
    <t>Essex Superior Court</t>
  </si>
  <si>
    <t>ELD0364</t>
  </si>
  <si>
    <t>Exec Office Of Elder Affairs</t>
  </si>
  <si>
    <t>Exec Office Elder Affairs</t>
  </si>
  <si>
    <t>EDU1000</t>
  </si>
  <si>
    <t>Executive Office Of Education</t>
  </si>
  <si>
    <t>TRC2170</t>
  </si>
  <si>
    <t>Fall River District Court</t>
  </si>
  <si>
    <t>Fall River Distric Court</t>
  </si>
  <si>
    <t>TRC2123</t>
  </si>
  <si>
    <t>Falmouth Distrct Court</t>
  </si>
  <si>
    <t>DMR3403</t>
  </si>
  <si>
    <t>Fernald Develomental Center</t>
  </si>
  <si>
    <t>Fernald Developmental Center</t>
  </si>
  <si>
    <t>TRC2700</t>
  </si>
  <si>
    <t>Fitchburg District Court</t>
  </si>
  <si>
    <t>FSC0100</t>
  </si>
  <si>
    <t>Fitchburg State College-A</t>
  </si>
  <si>
    <t>Fitchburg State College</t>
  </si>
  <si>
    <t>FSC9000</t>
  </si>
  <si>
    <t>Fitchburg State College-B</t>
  </si>
  <si>
    <t>TRC2490</t>
  </si>
  <si>
    <t>Framingham District Court</t>
  </si>
  <si>
    <t>FRC5010</t>
  </si>
  <si>
    <t>Framingham St Coll Student Pay</t>
  </si>
  <si>
    <t>FRC1000</t>
  </si>
  <si>
    <t>Framingham State College-A</t>
  </si>
  <si>
    <t>Framingham State College</t>
  </si>
  <si>
    <t>FRC4570</t>
  </si>
  <si>
    <t>Framingham State College-B</t>
  </si>
  <si>
    <t>TRC3060</t>
  </si>
  <si>
    <t>Franklin Probate Court</t>
  </si>
  <si>
    <t>SEC9000</t>
  </si>
  <si>
    <t>Franklin Registry Of Deeds</t>
  </si>
  <si>
    <t>TRC1260</t>
  </si>
  <si>
    <t>Franklin Superoir Court</t>
  </si>
  <si>
    <t>TRC7070</t>
  </si>
  <si>
    <t>Franklin/Hamshire Juvenile Ct</t>
  </si>
  <si>
    <t>TRC2730</t>
  </si>
  <si>
    <t>Gardner District Court</t>
  </si>
  <si>
    <t>DMR3204</t>
  </si>
  <si>
    <t>Glavin Regional Center</t>
  </si>
  <si>
    <t>TRC2250</t>
  </si>
  <si>
    <t>Gloucester District Court</t>
  </si>
  <si>
    <t>GOV1000</t>
  </si>
  <si>
    <t>Governor's Office</t>
  </si>
  <si>
    <t>GCC7505</t>
  </si>
  <si>
    <t>Greenfield Community College</t>
  </si>
  <si>
    <t>TRC2300</t>
  </si>
  <si>
    <t>Greenfield District Court</t>
  </si>
  <si>
    <t>GIC1000</t>
  </si>
  <si>
    <t>Group Insurance Commission</t>
  </si>
  <si>
    <t>TRC0229</t>
  </si>
  <si>
    <t>Hampden Conty Maint</t>
  </si>
  <si>
    <t>TRC0322</t>
  </si>
  <si>
    <t>Hampden Conty Security</t>
  </si>
  <si>
    <t>TRC6020</t>
  </si>
  <si>
    <t>Hampden Housing Court</t>
  </si>
  <si>
    <t>TRC3070</t>
  </si>
  <si>
    <t>Hampden Probate Court</t>
  </si>
  <si>
    <t>SEC9100</t>
  </si>
  <si>
    <t>Hampden Registry Of Deeds</t>
  </si>
  <si>
    <t>TRC1270</t>
  </si>
  <si>
    <t>Hampden Superior Court</t>
  </si>
  <si>
    <t>TRC3080</t>
  </si>
  <si>
    <t>Hamshire Probate Court</t>
  </si>
  <si>
    <t>Hampshire Probate Court</t>
  </si>
  <si>
    <t>SEC9200</t>
  </si>
  <si>
    <t>Hampshire Registry Of Deeds</t>
  </si>
  <si>
    <t>Hampshire Registry Deeds</t>
  </si>
  <si>
    <t>TRC1280</t>
  </si>
  <si>
    <t>Hampshire Superior Court</t>
  </si>
  <si>
    <t>DMH2310</t>
  </si>
  <si>
    <t>Harry C. Solomon MHC</t>
  </si>
  <si>
    <t>TRC2240</t>
  </si>
  <si>
    <t>Haverhill District Court</t>
  </si>
  <si>
    <t>DMH4303</t>
  </si>
  <si>
    <t>Hawthorne Unit/Tewksbury Hosp</t>
  </si>
  <si>
    <t>HST1000</t>
  </si>
  <si>
    <t>Healthcare Security Trust</t>
  </si>
  <si>
    <t>TRC2580</t>
  </si>
  <si>
    <t>Hingham District Court</t>
  </si>
  <si>
    <t>DMR3305</t>
  </si>
  <si>
    <t>Hogan Regional Center</t>
  </si>
  <si>
    <t>HCC1010</t>
  </si>
  <si>
    <t>Holyoke Community College</t>
  </si>
  <si>
    <t>TRC2330</t>
  </si>
  <si>
    <t>Holyoke District Court</t>
  </si>
  <si>
    <t>HLY1000</t>
  </si>
  <si>
    <t>Holyoke Soldiers' Home</t>
  </si>
  <si>
    <t>HOU2356</t>
  </si>
  <si>
    <t>House Clerk</t>
  </si>
  <si>
    <t>HOU2360</t>
  </si>
  <si>
    <t>House Counsel</t>
  </si>
  <si>
    <t>HOU2560</t>
  </si>
  <si>
    <t>House Post Audit</t>
  </si>
  <si>
    <t>HOU3000</t>
  </si>
  <si>
    <t>House Sergeant At Arms</t>
  </si>
  <si>
    <t>HOU2500</t>
  </si>
  <si>
    <t>House Speaker</t>
  </si>
  <si>
    <t>HOU2990</t>
  </si>
  <si>
    <t>House Ways And Means</t>
  </si>
  <si>
    <t>HRD1000</t>
  </si>
  <si>
    <t>Human Resources Division</t>
  </si>
  <si>
    <t>ITD0001</t>
  </si>
  <si>
    <t>Information Technology Div</t>
  </si>
  <si>
    <t>TRC2230</t>
  </si>
  <si>
    <t>Ipswich District Court</t>
  </si>
  <si>
    <t>DMH2550</t>
  </si>
  <si>
    <t>John C. Corrigan MHC</t>
  </si>
  <si>
    <t>CJC5000</t>
  </si>
  <si>
    <t>Judicial Conduct Commission</t>
  </si>
  <si>
    <t>TRC0240</t>
  </si>
  <si>
    <t>Judicial Training Institute</t>
  </si>
  <si>
    <t>TRC4001</t>
  </si>
  <si>
    <t>Land Court</t>
  </si>
  <si>
    <t>TRC2260</t>
  </si>
  <si>
    <t>Lawrence District Court</t>
  </si>
  <si>
    <t>TRC0200</t>
  </si>
  <si>
    <t>Law Libraries</t>
  </si>
  <si>
    <t>LEG2910</t>
  </si>
  <si>
    <t>Legislative Engrossing</t>
  </si>
  <si>
    <t>LEG2880</t>
  </si>
  <si>
    <t>Legislative Service Bureau</t>
  </si>
  <si>
    <t>HOU2000</t>
  </si>
  <si>
    <t>Legislators</t>
  </si>
  <si>
    <t>TRC2710</t>
  </si>
  <si>
    <t>Leominster District Court</t>
  </si>
  <si>
    <t>TRC2390</t>
  </si>
  <si>
    <t>Lowell District Court</t>
  </si>
  <si>
    <t>TRC2270</t>
  </si>
  <si>
    <t>Lynn District Court</t>
  </si>
  <si>
    <t>MCD0001</t>
  </si>
  <si>
    <t>MA Comm For The Deaf &amp;HH</t>
  </si>
  <si>
    <t>MA Comm For The Deaf &amp; HH</t>
  </si>
  <si>
    <t>CDA1000</t>
  </si>
  <si>
    <t>Massachusetts Emergency Management Agency, MEMA</t>
  </si>
  <si>
    <t>MA Emergency Mgmt Agency, MEMA</t>
  </si>
  <si>
    <t>DMH2650</t>
  </si>
  <si>
    <t>Massachusetts Mental Health Center</t>
  </si>
  <si>
    <t>MA Mental Health Center</t>
  </si>
  <si>
    <t>TRC2440</t>
  </si>
  <si>
    <t>Malden District Court</t>
  </si>
  <si>
    <t>TRC2420</t>
  </si>
  <si>
    <t>Marlborough District Court</t>
  </si>
  <si>
    <t>MAC1300</t>
  </si>
  <si>
    <t>Massachusetts Aeronautics Commission</t>
  </si>
  <si>
    <t>Mass Aeronautics Commission</t>
  </si>
  <si>
    <t>MBC1000</t>
  </si>
  <si>
    <t>Massachusetts Bay Community College</t>
  </si>
  <si>
    <t>Mass Bay Community College</t>
  </si>
  <si>
    <t>MCA9999</t>
  </si>
  <si>
    <t>Massachusetts College Of Art &amp; Design</t>
  </si>
  <si>
    <t>Mass College Of Art And Design</t>
  </si>
  <si>
    <t>MCA5105</t>
  </si>
  <si>
    <t>Massachusetts College Of Art And Design</t>
  </si>
  <si>
    <t>NAC1000</t>
  </si>
  <si>
    <t>Massachusetts College Of Liberal Arts</t>
  </si>
  <si>
    <t>Mass College Of Liberal Arts</t>
  </si>
  <si>
    <t>MCB7000</t>
  </si>
  <si>
    <t>Massachusetts Commission For The Blind</t>
  </si>
  <si>
    <t>Mass Commission For The Blind</t>
  </si>
  <si>
    <t>ART1000</t>
  </si>
  <si>
    <t>Massachusetts Cultural Council</t>
  </si>
  <si>
    <t>Mass Cultural Council</t>
  </si>
  <si>
    <t>DPW0011</t>
  </si>
  <si>
    <t>Massachusetts Highway Department</t>
  </si>
  <si>
    <t>Mass Highway Department</t>
  </si>
  <si>
    <t>MIL0890</t>
  </si>
  <si>
    <t>Massachusetts Military Division</t>
  </si>
  <si>
    <t>Mass Military Division</t>
  </si>
  <si>
    <t>OHA0604</t>
  </si>
  <si>
    <t>Massachusetts Office On Disability</t>
  </si>
  <si>
    <t>Mass Office On Disability</t>
  </si>
  <si>
    <t>MRC9000</t>
  </si>
  <si>
    <t>Massachusetts Rehabilitation Commission</t>
  </si>
  <si>
    <t>Mass Rehabilitation Commission</t>
  </si>
  <si>
    <t>MMA0178</t>
  </si>
  <si>
    <t>Massachusetts Mariatime Academy</t>
  </si>
  <si>
    <t>Massachusetts Maritime Academy</t>
  </si>
  <si>
    <t>TRC0317</t>
  </si>
  <si>
    <t>Massachusetts Sentencing Comm</t>
  </si>
  <si>
    <t>MAS7508</t>
  </si>
  <si>
    <t>Massasoit Community College</t>
  </si>
  <si>
    <t>MHL3000</t>
  </si>
  <si>
    <t>Mental Health Legal Advisors</t>
  </si>
  <si>
    <t>MRB1000</t>
  </si>
  <si>
    <t>Merit Rating Board</t>
  </si>
  <si>
    <t>DMH1600</t>
  </si>
  <si>
    <t>Metro Boston Area</t>
  </si>
  <si>
    <t>DMH4704</t>
  </si>
  <si>
    <t>Metro Suburban Area/Medfield St</t>
  </si>
  <si>
    <t>Metro Suburban Area/MedfieldSt</t>
  </si>
  <si>
    <t>MCC0001</t>
  </si>
  <si>
    <t>Middlesex Community College</t>
  </si>
  <si>
    <t>TRC7100</t>
  </si>
  <si>
    <t>Middlesex Juvenile Court</t>
  </si>
  <si>
    <t>SEC9300</t>
  </si>
  <si>
    <t>Middlesex North Registry Of Deeds</t>
  </si>
  <si>
    <t>TRC3090</t>
  </si>
  <si>
    <t>Middlesex Probate Court</t>
  </si>
  <si>
    <t>SEC9400</t>
  </si>
  <si>
    <t>Middlesec South Registry Of Deeds</t>
  </si>
  <si>
    <t>TRC1290</t>
  </si>
  <si>
    <t>Middlesex Superior Court</t>
  </si>
  <si>
    <t>TRC2780</t>
  </si>
  <si>
    <t>Milford District Court</t>
  </si>
  <si>
    <t>DMR3206</t>
  </si>
  <si>
    <t>Monson Developmental Center</t>
  </si>
  <si>
    <t>MWC7509</t>
  </si>
  <si>
    <t>Mt Wachusett Community College</t>
  </si>
  <si>
    <t>TRC2510</t>
  </si>
  <si>
    <t>Nantucket District Court</t>
  </si>
  <si>
    <t>TRC3100</t>
  </si>
  <si>
    <t>Nantucket Probate Court</t>
  </si>
  <si>
    <t>TRC1300</t>
  </si>
  <si>
    <t>Nantucket Superior Court</t>
  </si>
  <si>
    <t>TRC2430</t>
  </si>
  <si>
    <t>Natick Disctrict Court</t>
  </si>
  <si>
    <t>TRC2180</t>
  </si>
  <si>
    <t>New Bedford District Court</t>
  </si>
  <si>
    <t>TRC2280</t>
  </si>
  <si>
    <t>Newburyport Disrict Court</t>
  </si>
  <si>
    <t>Newburyport District Court</t>
  </si>
  <si>
    <t>TRC2410</t>
  </si>
  <si>
    <t>Newton District Court</t>
  </si>
  <si>
    <t>TRC2130</t>
  </si>
  <si>
    <t>North Berkshire District Court</t>
  </si>
  <si>
    <t>NFK0800</t>
  </si>
  <si>
    <t>Norfolk DA Office</t>
  </si>
  <si>
    <t>TRC7112</t>
  </si>
  <si>
    <t>Norfolk Juvenile Court</t>
  </si>
  <si>
    <t>TRC3110</t>
  </si>
  <si>
    <t>Norfolk Probate Court</t>
  </si>
  <si>
    <t>TRC1310</t>
  </si>
  <si>
    <t>Norfolk Superior Court</t>
  </si>
  <si>
    <t>DMH1300</t>
  </si>
  <si>
    <t>North East Area</t>
  </si>
  <si>
    <t>NSC9000</t>
  </si>
  <si>
    <t>North Shore Community College</t>
  </si>
  <si>
    <t>NSC1000</t>
  </si>
  <si>
    <t>North Shore Community College'</t>
  </si>
  <si>
    <t>TRC2370</t>
  </si>
  <si>
    <t>Northampton District Court</t>
  </si>
  <si>
    <t>TRC6050</t>
  </si>
  <si>
    <t>Northeast Housing Court</t>
  </si>
  <si>
    <t>NOR0740</t>
  </si>
  <si>
    <t>Northern (Middlesex) DA</t>
  </si>
  <si>
    <t>NEC1000</t>
  </si>
  <si>
    <t>Northern Essex Comm College</t>
  </si>
  <si>
    <t>NWD0790</t>
  </si>
  <si>
    <t>Northwestern DA Office</t>
  </si>
  <si>
    <t>CME6100</t>
  </si>
  <si>
    <t>Office Of Cheif Medical Examiner</t>
  </si>
  <si>
    <t>Off Chief Medical Examiner</t>
  </si>
  <si>
    <t>SCA0360</t>
  </si>
  <si>
    <t>Office Of Cons Affairs &amp; Bus Regs</t>
  </si>
  <si>
    <t>Off Cons Affairs &amp; Bus Regs</t>
  </si>
  <si>
    <t>ORI1000</t>
  </si>
  <si>
    <t>Office Of Refugees And Immigrants</t>
  </si>
  <si>
    <t>Off Of Refugees And Immigrants</t>
  </si>
  <si>
    <t>TRE1400</t>
  </si>
  <si>
    <t>Office Of State Treasury &amp; Rec Genrl</t>
  </si>
  <si>
    <t>Off Of State Treas &amp; Rec Genrl</t>
  </si>
  <si>
    <t>IGO5970</t>
  </si>
  <si>
    <t>Office Of The Inspector General</t>
  </si>
  <si>
    <t>Off Of The Inspector General</t>
  </si>
  <si>
    <t>TRC9210</t>
  </si>
  <si>
    <t>Office Of The Jury Comissioner</t>
  </si>
  <si>
    <t>ANF1000</t>
  </si>
  <si>
    <t>Office For Admin And Finace</t>
  </si>
  <si>
    <t>Office For Admin And Finance</t>
  </si>
  <si>
    <t>CPF4110</t>
  </si>
  <si>
    <t>Office Of Campaign And Political Finance</t>
  </si>
  <si>
    <t>Office Of Campaign&amp;Pol Finance</t>
  </si>
  <si>
    <t>AGO1000</t>
  </si>
  <si>
    <t>Office Of The Attorney General</t>
  </si>
  <si>
    <t>SAO1000</t>
  </si>
  <si>
    <t>Office Of The State Auditor</t>
  </si>
  <si>
    <t>OSC1103</t>
  </si>
  <si>
    <t>Office Of The State Comptroller</t>
  </si>
  <si>
    <t>OSD0100</t>
  </si>
  <si>
    <t>Operational Services Division</t>
  </si>
  <si>
    <t>TRC2310</t>
  </si>
  <si>
    <t>Orange District Court</t>
  </si>
  <si>
    <t>TRC2120</t>
  </si>
  <si>
    <t>Orleans District Court</t>
  </si>
  <si>
    <t>TRC2340</t>
  </si>
  <si>
    <t>Palmer District Court</t>
  </si>
  <si>
    <t>PAR1000</t>
  </si>
  <si>
    <t>Parole Board</t>
  </si>
  <si>
    <t>SEN3600</t>
  </si>
  <si>
    <t>Payroll 351</t>
  </si>
  <si>
    <t>TRC2290</t>
  </si>
  <si>
    <t>Peabody District Court</t>
  </si>
  <si>
    <t>TRC2140</t>
  </si>
  <si>
    <t>Pittsfield District Court</t>
  </si>
  <si>
    <t>CJT0200</t>
  </si>
  <si>
    <t>Municipal Police Training Comm</t>
  </si>
  <si>
    <t>PLY0810</t>
  </si>
  <si>
    <t>Plymouth County DA Office</t>
  </si>
  <si>
    <t>TRC7081</t>
  </si>
  <si>
    <t>Plymouth County Juvenile Court</t>
  </si>
  <si>
    <t>TRC2950</t>
  </si>
  <si>
    <t>Plymouth District Court</t>
  </si>
  <si>
    <t>TRC3120</t>
  </si>
  <si>
    <t>Plymouth Probate Court</t>
  </si>
  <si>
    <t>TRC1320</t>
  </si>
  <si>
    <t>Plymouth Superior Court</t>
  </si>
  <si>
    <t>DMH2570</t>
  </si>
  <si>
    <t>Pocasset MHC</t>
  </si>
  <si>
    <t>PER1000</t>
  </si>
  <si>
    <t>Public Employ Retire Adm Comm</t>
  </si>
  <si>
    <t>TRC2530</t>
  </si>
  <si>
    <t>Quincy District Court</t>
  </si>
  <si>
    <t>QCC9000</t>
  </si>
  <si>
    <t>Quinsigamond Community College</t>
  </si>
  <si>
    <t>QCC8550</t>
  </si>
  <si>
    <t>Quinsigamond Community College'</t>
  </si>
  <si>
    <t>RMV1000</t>
  </si>
  <si>
    <t>Registry Of Motor Vehicles</t>
  </si>
  <si>
    <t>RCC1000</t>
  </si>
  <si>
    <t>Roxbury Community College</t>
  </si>
  <si>
    <t>TRC5050</t>
  </si>
  <si>
    <t>Roxbury Division Of The BMC</t>
  </si>
  <si>
    <t>TRC2210</t>
  </si>
  <si>
    <t>Salem District Court</t>
  </si>
  <si>
    <t>SSA9000</t>
  </si>
  <si>
    <t>Salem State - Student Payroll</t>
  </si>
  <si>
    <t>SSA1000</t>
  </si>
  <si>
    <t>Salem State College</t>
  </si>
  <si>
    <t>SDH1000</t>
  </si>
  <si>
    <t>SDH Sherriff's Department Hampden</t>
  </si>
  <si>
    <t>SDH Sheriff's Dept Hampden</t>
  </si>
  <si>
    <t>SEC1000</t>
  </si>
  <si>
    <t>Secratary Of State</t>
  </si>
  <si>
    <t>Secretary Of State</t>
  </si>
  <si>
    <t>TRC0320</t>
  </si>
  <si>
    <t>Security Department</t>
  </si>
  <si>
    <t>SEN2840</t>
  </si>
  <si>
    <t>Senate Ways And Means</t>
  </si>
  <si>
    <t>Senate  Ways And Means</t>
  </si>
  <si>
    <t>SEN2920</t>
  </si>
  <si>
    <t>Senate Clerk</t>
  </si>
  <si>
    <t>SEN2940</t>
  </si>
  <si>
    <t>Senate Counsel</t>
  </si>
  <si>
    <t>SEB2980</t>
  </si>
  <si>
    <t>Senate Post Audit</t>
  </si>
  <si>
    <t>SEN2820</t>
  </si>
  <si>
    <t>Senate Rules</t>
  </si>
  <si>
    <t>SEN2000</t>
  </si>
  <si>
    <t>Senators</t>
  </si>
  <si>
    <t>LEG3500</t>
  </si>
  <si>
    <t>Sergeant At Arms</t>
  </si>
  <si>
    <t>SOR1000</t>
  </si>
  <si>
    <t>Sex Offender Registry</t>
  </si>
  <si>
    <t>SDA1000</t>
  </si>
  <si>
    <t>Sherriff's Department Association</t>
  </si>
  <si>
    <t>SDB1000</t>
  </si>
  <si>
    <t>Sherriff's Department Berkshire</t>
  </si>
  <si>
    <t>Sheriff's Dept Berkshire</t>
  </si>
  <si>
    <t>SDF1000</t>
  </si>
  <si>
    <t>Sherriff's Department Franklin</t>
  </si>
  <si>
    <t>Sheriff's Dept Franklin</t>
  </si>
  <si>
    <t>HSD1001</t>
  </si>
  <si>
    <t>Sherriff's Department Hamp NUCA/SCSOA</t>
  </si>
  <si>
    <t>Sheriff's Dept Hamp NUCA/SCSOA</t>
  </si>
  <si>
    <t>SDM2000</t>
  </si>
  <si>
    <t>Sherriff's Department Middlesex North</t>
  </si>
  <si>
    <t>SDM1000</t>
  </si>
  <si>
    <t>Sherriff's Department Middlesex South</t>
  </si>
  <si>
    <t>SDW1000</t>
  </si>
  <si>
    <t>Shrreiff's Department Worcester</t>
  </si>
  <si>
    <t>SDE1000</t>
  </si>
  <si>
    <t>Sherriff's Department Essex</t>
  </si>
  <si>
    <t>Sheriff's Dept Essex</t>
  </si>
  <si>
    <t>TRC2150</t>
  </si>
  <si>
    <t>South Berkshire District Court</t>
  </si>
  <si>
    <t>DMH2630</t>
  </si>
  <si>
    <t>Solomon Carter Fuller MHC</t>
  </si>
  <si>
    <t>TRC2400</t>
  </si>
  <si>
    <t>Somerville District Court</t>
  </si>
  <si>
    <t>TRC5060</t>
  </si>
  <si>
    <t>South Boston Division Of The BMC</t>
  </si>
  <si>
    <t>South Boston Divi The BMC</t>
  </si>
  <si>
    <t>TRC6040</t>
  </si>
  <si>
    <t>Southeast Housing Court</t>
  </si>
  <si>
    <t>DMH1500</t>
  </si>
  <si>
    <t>Southeast Massachusetts Area</t>
  </si>
  <si>
    <t>Southeast Massachusett Area</t>
  </si>
  <si>
    <t>TRC2350</t>
  </si>
  <si>
    <t>Sprinfield District Court</t>
  </si>
  <si>
    <t>Springfield District Court</t>
  </si>
  <si>
    <t>TRC7030</t>
  </si>
  <si>
    <t>Springfield Juvenile Court</t>
  </si>
  <si>
    <t>STC7102</t>
  </si>
  <si>
    <t>Springfield Tech Community College</t>
  </si>
  <si>
    <t>Springfield Tech Comm College</t>
  </si>
  <si>
    <t>ETH1000</t>
  </si>
  <si>
    <t>State Ethics Commission</t>
  </si>
  <si>
    <t>LIB0106</t>
  </si>
  <si>
    <t>State House Library</t>
  </si>
  <si>
    <t>LOT1000</t>
  </si>
  <si>
    <t>State Lottery Commission</t>
  </si>
  <si>
    <t>SRC1100</t>
  </si>
  <si>
    <t>State Racing Commission</t>
  </si>
  <si>
    <t>SRB0001</t>
  </si>
  <si>
    <t>State Recreational Board Admin</t>
  </si>
  <si>
    <t>SRB1100</t>
  </si>
  <si>
    <t>State Recreational Board - Berkshire</t>
  </si>
  <si>
    <t>SRB1300</t>
  </si>
  <si>
    <t>State Recreational Board - Bristol</t>
  </si>
  <si>
    <t>SRB0300</t>
  </si>
  <si>
    <t>State Recreational Board - Cape Cod</t>
  </si>
  <si>
    <t>SRB1000</t>
  </si>
  <si>
    <t>State Recreational Board - Central</t>
  </si>
  <si>
    <t>SRB1600</t>
  </si>
  <si>
    <t>State Recreational Board - E. Middlesex</t>
  </si>
  <si>
    <t>SRB1200</t>
  </si>
  <si>
    <t>State Recreational Board - Norfolk</t>
  </si>
  <si>
    <t>SRB1500</t>
  </si>
  <si>
    <t>State Recreational Board - Northeast</t>
  </si>
  <si>
    <t>SRB1400</t>
  </si>
  <si>
    <t>State Recreational Board - Plymouth</t>
  </si>
  <si>
    <t>SRB0900</t>
  </si>
  <si>
    <t>State Recreational Board - Suffolk</t>
  </si>
  <si>
    <t>TRC2550</t>
  </si>
  <si>
    <t>Stoughton District Court</t>
  </si>
  <si>
    <t>SUF0739</t>
  </si>
  <si>
    <t>Suffolk DA</t>
  </si>
  <si>
    <t>SEC9801</t>
  </si>
  <si>
    <t>Suffolk Group 2</t>
  </si>
  <si>
    <t>TRC3130</t>
  </si>
  <si>
    <t>Suffolk Probate Court</t>
  </si>
  <si>
    <t>SEC9800</t>
  </si>
  <si>
    <t>Suffolk Registery Of Deeds</t>
  </si>
  <si>
    <t>TRC1330</t>
  </si>
  <si>
    <t>Suffolk Superior Court - Civil</t>
  </si>
  <si>
    <t>TRC1331</t>
  </si>
  <si>
    <t>Suffolk Superior Court - Criminal</t>
  </si>
  <si>
    <t>Suffolk Superior Court-Crimn</t>
  </si>
  <si>
    <t>TRC1001</t>
  </si>
  <si>
    <t>Superior Court Admin Office</t>
  </si>
  <si>
    <t>SJC2000</t>
  </si>
  <si>
    <t>Supreme Judicial Court</t>
  </si>
  <si>
    <t>TRC2160</t>
  </si>
  <si>
    <t>Taunton District Court</t>
  </si>
  <si>
    <t>DMH4507</t>
  </si>
  <si>
    <t>Taunton State Hospital</t>
  </si>
  <si>
    <t>DOR0100</t>
  </si>
  <si>
    <t>Tax Administration</t>
  </si>
  <si>
    <t>TRB1000</t>
  </si>
  <si>
    <t>Teachers Retirement Admin</t>
  </si>
  <si>
    <t>Teacher's Retirement Admin</t>
  </si>
  <si>
    <t>DMR3830</t>
  </si>
  <si>
    <t>Templeton Developmental Center</t>
  </si>
  <si>
    <t>TRC0010</t>
  </si>
  <si>
    <t>Trial Court Justices</t>
  </si>
  <si>
    <t>TRC2770</t>
  </si>
  <si>
    <t>Uxbridge District Court</t>
  </si>
  <si>
    <t>UMS0002</t>
  </si>
  <si>
    <t>U Mass At Boston</t>
  </si>
  <si>
    <t>UMS0003</t>
  </si>
  <si>
    <t>U Mass At Dartmouth</t>
  </si>
  <si>
    <t>UMS0005</t>
  </si>
  <si>
    <t>U Mass At Lowell</t>
  </si>
  <si>
    <t>UMS0006</t>
  </si>
  <si>
    <t>U Mass Medical</t>
  </si>
  <si>
    <t>UMS0007</t>
  </si>
  <si>
    <t>U Mass Presidents Office</t>
  </si>
  <si>
    <t>U Mass President's Office</t>
  </si>
  <si>
    <t>VWA1111</t>
  </si>
  <si>
    <t>Victim &amp; Witness Asst Board</t>
  </si>
  <si>
    <t>TRC2450</t>
  </si>
  <si>
    <t>Waltham District Court</t>
  </si>
  <si>
    <t>TRC2380</t>
  </si>
  <si>
    <t>Ware District Court</t>
  </si>
  <si>
    <t>TRC2600</t>
  </si>
  <si>
    <t>Wareham District Court</t>
  </si>
  <si>
    <t>TRC5070</t>
  </si>
  <si>
    <t>West Roxbury Division Of BMC</t>
  </si>
  <si>
    <t>TRC2740</t>
  </si>
  <si>
    <t>Westborough District Court</t>
  </si>
  <si>
    <t>DMH4701</t>
  </si>
  <si>
    <t>Westborough State Hospital</t>
  </si>
  <si>
    <t>WES0780</t>
  </si>
  <si>
    <t>Western (Hampden) DA</t>
  </si>
  <si>
    <t>DMH1100</t>
  </si>
  <si>
    <t>Western Massachusetts Area</t>
  </si>
  <si>
    <t>TRC2360</t>
  </si>
  <si>
    <t>Westfield District Court</t>
  </si>
  <si>
    <t>WSC1000</t>
  </si>
  <si>
    <t>Westfield State College</t>
  </si>
  <si>
    <t>TRC2720</t>
  </si>
  <si>
    <t>Winchendon District Court</t>
  </si>
  <si>
    <t>TRC2470</t>
  </si>
  <si>
    <t>Woburn District Court</t>
  </si>
  <si>
    <t>TRC2690</t>
  </si>
  <si>
    <t>Worcester District Court</t>
  </si>
  <si>
    <t>MID0770</t>
  </si>
  <si>
    <t>Worcester Distric DA Office</t>
  </si>
  <si>
    <t>Worcester District DA Office</t>
  </si>
  <si>
    <t>TRC6030</t>
  </si>
  <si>
    <t>Worcester Housing Court</t>
  </si>
  <si>
    <t>TRC7040</t>
  </si>
  <si>
    <t>Worcester Juvenille Court</t>
  </si>
  <si>
    <t>Worcester Juvenile Court</t>
  </si>
  <si>
    <t>SEC9900</t>
  </si>
  <si>
    <t>Worcester North Registry Of Deeds</t>
  </si>
  <si>
    <t>TRC3140</t>
  </si>
  <si>
    <t>Worcester Probate Court</t>
  </si>
  <si>
    <t>SEC9910</t>
  </si>
  <si>
    <t>Worcester South Registry Of Deeds</t>
  </si>
  <si>
    <t>Worcester South Reg Of Deeds</t>
  </si>
  <si>
    <t>WOR4620</t>
  </si>
  <si>
    <t>Worcester State College</t>
  </si>
  <si>
    <t>WOR2020</t>
  </si>
  <si>
    <t>Worcester State College'</t>
  </si>
  <si>
    <t>DMH4203</t>
  </si>
  <si>
    <t>Worcester State Hospital</t>
  </si>
  <si>
    <t>TRC1350</t>
  </si>
  <si>
    <t>Worcester Superior Court</t>
  </si>
  <si>
    <t>DMR3707</t>
  </si>
  <si>
    <t>Wrentham Developmental Center</t>
  </si>
  <si>
    <t>TRC2540</t>
  </si>
  <si>
    <t>Wrentham District Court</t>
  </si>
  <si>
    <t>CPC1000</t>
  </si>
  <si>
    <t>Committee For Pub Counsel Srvc</t>
  </si>
  <si>
    <t>Committee For Public Counsel Service</t>
  </si>
  <si>
    <t>FWE1000</t>
  </si>
  <si>
    <t>Dept Fish Wildlife Env Law Enf</t>
  </si>
  <si>
    <t>Department Of Fish &amp; Wildlife Environmental Law Enforcement</t>
  </si>
  <si>
    <t>HCF1000</t>
  </si>
  <si>
    <t>Div Health Care Fin &amp; Policy</t>
  </si>
  <si>
    <t>DCP3000</t>
  </si>
  <si>
    <t>Div Of Capital Planning &amp; Oper</t>
  </si>
  <si>
    <t>OCD1000</t>
  </si>
  <si>
    <t>Div Of Housing &amp; Community Dev</t>
  </si>
  <si>
    <t>REG2000</t>
  </si>
  <si>
    <t>Division Of Registration</t>
  </si>
  <si>
    <t>DMR2000</t>
  </si>
  <si>
    <t>DMR-Central Office-Field</t>
  </si>
  <si>
    <t>DMR - Central Office-Field</t>
  </si>
  <si>
    <t>HIC0001</t>
  </si>
  <si>
    <t>Commonwealth Health Insurance Connector Authority</t>
  </si>
  <si>
    <t>REGION</t>
  </si>
  <si>
    <t>DEPARTMENT</t>
  </si>
  <si>
    <t>ORGANIZATION NAME</t>
  </si>
  <si>
    <t>DOLLARS RAISED IN 2008</t>
  </si>
  <si>
    <t>CASH/CHECK DOLLARS</t>
  </si>
  <si>
    <t>CASH/CHECK DONORS</t>
  </si>
  <si>
    <t>PAYROLL DOLLARS</t>
  </si>
  <si>
    <t>PAYROLL DONORS</t>
  </si>
  <si>
    <t>REGION 1 TOTALS</t>
  </si>
  <si>
    <t>REGION 2 TOTALS</t>
  </si>
  <si>
    <t>REGION 3 TOTALS</t>
  </si>
  <si>
    <t>REGION 4 TOTALS</t>
  </si>
  <si>
    <t>REGION 5 TOTALS</t>
  </si>
  <si>
    <t>GRAND TOTALS</t>
  </si>
  <si>
    <t># Contributing</t>
  </si>
  <si>
    <t>% Participation</t>
  </si>
  <si>
    <t>Department Name</t>
  </si>
  <si>
    <t>Dpet Code</t>
  </si>
  <si>
    <t># of Employees</t>
  </si>
  <si>
    <t>$ Check</t>
  </si>
  <si>
    <t>$ Credit Card</t>
  </si>
  <si>
    <t>$ Payroll Deduction</t>
  </si>
  <si>
    <t>$ Total</t>
  </si>
  <si>
    <t>U Mass At Amherst</t>
  </si>
  <si>
    <t>UMS0001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</si>
</sst>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  <numFmt numFmtId="165" formatCode="#,###"/>
    <numFmt numFmtId="166" formatCode="&quot;$&quot;\ \ \ #,###,###.00"/>
    <numFmt numFmtId="167" formatCode="###.00000%"/>
    <numFmt numFmtId="168" formatCode="\ #,###,###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3" fontId="3" fillId="3" borderId="2" xfId="0" applyNumberFormat="1" applyFont="1" applyFill="1" applyBorder="1" applyAlignment="1">
      <alignment horizontal="left" wrapText="1"/>
    </xf>
    <xf numFmtId="3" fontId="1" fillId="3" borderId="2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0" fontId="1" fillId="3" borderId="2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3" fontId="2" fillId="2" borderId="3" xfId="0" applyNumberFormat="1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left" wrapText="1"/>
    </xf>
    <xf numFmtId="3" fontId="1" fillId="0" borderId="3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0" fontId="1" fillId="0" borderId="3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1" customWidth="1"/>
    <col min="2" max="2" width="34.140625" style="16" customWidth="1"/>
    <col min="3" max="3" width="54.00390625" style="1" hidden="1" customWidth="1"/>
    <col min="4" max="4" width="9.140625" style="1" customWidth="1"/>
    <col min="5" max="5" width="8.7109375" style="1" customWidth="1"/>
    <col min="6" max="6" width="12.00390625" style="1" customWidth="1"/>
    <col min="7" max="7" width="10.00390625" style="1" customWidth="1"/>
    <col min="8" max="8" width="12.421875" style="1" customWidth="1"/>
    <col min="9" max="9" width="12.140625" style="1" customWidth="1"/>
    <col min="10" max="10" width="13.28125" style="1" customWidth="1"/>
    <col min="11" max="11" width="14.00390625" style="1" customWidth="1"/>
  </cols>
  <sheetData>
    <row r="1" spans="1:11" s="11" customFormat="1" ht="38.25">
      <c r="A1" s="18" t="s">
        <v>870</v>
      </c>
      <c r="B1" s="19" t="s">
        <v>869</v>
      </c>
      <c r="C1" s="18" t="s">
        <v>0</v>
      </c>
      <c r="D1" s="19" t="s">
        <v>871</v>
      </c>
      <c r="E1" s="19" t="s">
        <v>867</v>
      </c>
      <c r="F1" s="19" t="s">
        <v>2</v>
      </c>
      <c r="G1" s="19" t="s">
        <v>868</v>
      </c>
      <c r="H1" s="19" t="s">
        <v>872</v>
      </c>
      <c r="I1" s="19" t="s">
        <v>873</v>
      </c>
      <c r="J1" s="19" t="s">
        <v>874</v>
      </c>
      <c r="K1" s="19" t="s">
        <v>875</v>
      </c>
    </row>
    <row r="2" spans="1:11" s="17" customFormat="1" ht="25.5">
      <c r="A2" s="20" t="s">
        <v>4</v>
      </c>
      <c r="B2" s="20" t="s">
        <v>5</v>
      </c>
      <c r="C2" s="20" t="s">
        <v>6</v>
      </c>
      <c r="D2" s="21">
        <v>11</v>
      </c>
      <c r="E2" s="21">
        <v>6</v>
      </c>
      <c r="F2" s="22">
        <f aca="true" t="shared" si="0" ref="F2:F65">SUM(K2/D2)</f>
        <v>166.0909090909091</v>
      </c>
      <c r="G2" s="23">
        <f aca="true" t="shared" si="1" ref="G2:G65">SUM(E2/D2)</f>
        <v>0.5454545454545454</v>
      </c>
      <c r="H2" s="22">
        <v>0</v>
      </c>
      <c r="I2" s="22">
        <v>7</v>
      </c>
      <c r="J2" s="22">
        <v>1820</v>
      </c>
      <c r="K2" s="22">
        <f aca="true" t="shared" si="2" ref="K2:K65">SUM(H2:J2)</f>
        <v>1827</v>
      </c>
    </row>
    <row r="3" spans="1:11" s="17" customFormat="1" ht="12.75">
      <c r="A3" s="20" t="s">
        <v>583</v>
      </c>
      <c r="B3" s="20" t="s">
        <v>584</v>
      </c>
      <c r="C3" s="20" t="s">
        <v>584</v>
      </c>
      <c r="D3" s="21">
        <v>522</v>
      </c>
      <c r="E3" s="21">
        <v>88</v>
      </c>
      <c r="F3" s="22">
        <f t="shared" si="0"/>
        <v>39.97126436781609</v>
      </c>
      <c r="G3" s="23">
        <f t="shared" si="1"/>
        <v>0.1685823754789272</v>
      </c>
      <c r="H3" s="22">
        <v>1700</v>
      </c>
      <c r="I3" s="22">
        <v>200</v>
      </c>
      <c r="J3" s="22">
        <v>18965</v>
      </c>
      <c r="K3" s="22">
        <f t="shared" si="2"/>
        <v>20865</v>
      </c>
    </row>
    <row r="4" spans="1:11" s="17" customFormat="1" ht="12.75">
      <c r="A4" s="20" t="s">
        <v>187</v>
      </c>
      <c r="B4" s="20" t="s">
        <v>188</v>
      </c>
      <c r="C4" s="20" t="s">
        <v>189</v>
      </c>
      <c r="D4" s="21">
        <v>88</v>
      </c>
      <c r="E4" s="21">
        <v>8</v>
      </c>
      <c r="F4" s="22">
        <f t="shared" si="0"/>
        <v>17.59090909090909</v>
      </c>
      <c r="G4" s="23">
        <f t="shared" si="1"/>
        <v>0.09090909090909091</v>
      </c>
      <c r="H4" s="22">
        <v>60</v>
      </c>
      <c r="I4" s="22">
        <v>0</v>
      </c>
      <c r="J4" s="22">
        <v>1488</v>
      </c>
      <c r="K4" s="22">
        <f t="shared" si="2"/>
        <v>1548</v>
      </c>
    </row>
    <row r="5" spans="1:11" s="17" customFormat="1" ht="12.75">
      <c r="A5" s="20" t="s">
        <v>15</v>
      </c>
      <c r="B5" s="20" t="s">
        <v>16</v>
      </c>
      <c r="C5" s="20" t="s">
        <v>16</v>
      </c>
      <c r="D5" s="21">
        <v>14</v>
      </c>
      <c r="E5" s="21">
        <v>9</v>
      </c>
      <c r="F5" s="22">
        <f t="shared" si="0"/>
        <v>144</v>
      </c>
      <c r="G5" s="23">
        <f t="shared" si="1"/>
        <v>0.6428571428571429</v>
      </c>
      <c r="H5" s="22">
        <v>500</v>
      </c>
      <c r="I5" s="22">
        <v>0</v>
      </c>
      <c r="J5" s="22">
        <v>1516</v>
      </c>
      <c r="K5" s="22">
        <f t="shared" si="2"/>
        <v>2016</v>
      </c>
    </row>
    <row r="6" spans="1:11" s="17" customFormat="1" ht="12.75">
      <c r="A6" s="20" t="s">
        <v>577</v>
      </c>
      <c r="B6" s="20" t="s">
        <v>578</v>
      </c>
      <c r="C6" s="20" t="s">
        <v>579</v>
      </c>
      <c r="D6" s="21">
        <v>44</v>
      </c>
      <c r="E6" s="21">
        <v>11</v>
      </c>
      <c r="F6" s="22">
        <f t="shared" si="0"/>
        <v>67.5909090909091</v>
      </c>
      <c r="G6" s="23">
        <f t="shared" si="1"/>
        <v>0.25</v>
      </c>
      <c r="H6" s="22">
        <v>119</v>
      </c>
      <c r="I6" s="22">
        <v>100</v>
      </c>
      <c r="J6" s="22">
        <v>2755</v>
      </c>
      <c r="K6" s="22">
        <f t="shared" si="2"/>
        <v>2974</v>
      </c>
    </row>
    <row r="7" spans="1:11" s="17" customFormat="1" ht="12.75">
      <c r="A7" s="20" t="s">
        <v>21</v>
      </c>
      <c r="B7" s="20" t="s">
        <v>22</v>
      </c>
      <c r="C7" s="20" t="s">
        <v>22</v>
      </c>
      <c r="D7" s="21">
        <v>128</v>
      </c>
      <c r="E7" s="21">
        <v>17</v>
      </c>
      <c r="F7" s="22">
        <f t="shared" si="0"/>
        <v>42.390625</v>
      </c>
      <c r="G7" s="23">
        <f t="shared" si="1"/>
        <v>0.1328125</v>
      </c>
      <c r="H7" s="22">
        <v>450</v>
      </c>
      <c r="I7" s="22">
        <v>0</v>
      </c>
      <c r="J7" s="22">
        <v>4976</v>
      </c>
      <c r="K7" s="22">
        <f t="shared" si="2"/>
        <v>5426</v>
      </c>
    </row>
    <row r="8" spans="1:11" s="17" customFormat="1" ht="12.75">
      <c r="A8" s="20" t="s">
        <v>470</v>
      </c>
      <c r="B8" s="20" t="s">
        <v>471</v>
      </c>
      <c r="C8" s="20" t="s">
        <v>472</v>
      </c>
      <c r="D8" s="21">
        <v>40</v>
      </c>
      <c r="E8" s="21">
        <v>3</v>
      </c>
      <c r="F8" s="22">
        <f t="shared" si="0"/>
        <v>35.75</v>
      </c>
      <c r="G8" s="23">
        <f t="shared" si="1"/>
        <v>0.075</v>
      </c>
      <c r="H8" s="22">
        <v>0</v>
      </c>
      <c r="I8" s="22">
        <v>0</v>
      </c>
      <c r="J8" s="22">
        <v>1430</v>
      </c>
      <c r="K8" s="22">
        <f t="shared" si="2"/>
        <v>1430</v>
      </c>
    </row>
    <row r="9" spans="1:11" s="17" customFormat="1" ht="12.75">
      <c r="A9" s="20" t="s">
        <v>23</v>
      </c>
      <c r="B9" s="20" t="s">
        <v>24</v>
      </c>
      <c r="C9" s="20" t="s">
        <v>22</v>
      </c>
      <c r="D9" s="21">
        <v>33</v>
      </c>
      <c r="E9" s="21">
        <v>0</v>
      </c>
      <c r="F9" s="22">
        <f t="shared" si="0"/>
        <v>0</v>
      </c>
      <c r="G9" s="23">
        <f t="shared" si="1"/>
        <v>0</v>
      </c>
      <c r="H9" s="22">
        <v>0</v>
      </c>
      <c r="I9" s="22">
        <v>0</v>
      </c>
      <c r="J9" s="22">
        <v>0</v>
      </c>
      <c r="K9" s="22">
        <f t="shared" si="2"/>
        <v>0</v>
      </c>
    </row>
    <row r="10" spans="1:11" s="17" customFormat="1" ht="12.75">
      <c r="A10" s="20" t="s">
        <v>60</v>
      </c>
      <c r="B10" s="20" t="s">
        <v>61</v>
      </c>
      <c r="C10" s="20" t="s">
        <v>57</v>
      </c>
      <c r="D10" s="21">
        <v>11</v>
      </c>
      <c r="E10" s="21">
        <v>0</v>
      </c>
      <c r="F10" s="22">
        <f t="shared" si="0"/>
        <v>0</v>
      </c>
      <c r="G10" s="23">
        <f t="shared" si="1"/>
        <v>0</v>
      </c>
      <c r="H10" s="22">
        <v>0</v>
      </c>
      <c r="I10" s="22">
        <v>0</v>
      </c>
      <c r="J10" s="22">
        <v>0</v>
      </c>
      <c r="K10" s="22">
        <f t="shared" si="2"/>
        <v>0</v>
      </c>
    </row>
    <row r="11" spans="1:11" s="17" customFormat="1" ht="12.75">
      <c r="A11" s="20" t="s">
        <v>39</v>
      </c>
      <c r="B11" s="20" t="s">
        <v>40</v>
      </c>
      <c r="C11" s="20" t="s">
        <v>40</v>
      </c>
      <c r="D11" s="21">
        <v>209</v>
      </c>
      <c r="E11" s="21">
        <v>60</v>
      </c>
      <c r="F11" s="22">
        <f t="shared" si="0"/>
        <v>55.903349282296645</v>
      </c>
      <c r="G11" s="23">
        <f t="shared" si="1"/>
        <v>0.28708133971291866</v>
      </c>
      <c r="H11" s="22">
        <v>490</v>
      </c>
      <c r="I11" s="22">
        <v>0</v>
      </c>
      <c r="J11" s="22">
        <v>11193.8</v>
      </c>
      <c r="K11" s="22">
        <f t="shared" si="2"/>
        <v>11683.8</v>
      </c>
    </row>
    <row r="12" spans="1:11" s="17" customFormat="1" ht="12.75">
      <c r="A12" s="20" t="s">
        <v>41</v>
      </c>
      <c r="B12" s="20" t="s">
        <v>42</v>
      </c>
      <c r="C12" s="20" t="s">
        <v>42</v>
      </c>
      <c r="D12" s="21">
        <v>54</v>
      </c>
      <c r="E12" s="21">
        <v>53</v>
      </c>
      <c r="F12" s="22">
        <f t="shared" si="0"/>
        <v>418.3840740740741</v>
      </c>
      <c r="G12" s="23">
        <f t="shared" si="1"/>
        <v>0.9814814814814815</v>
      </c>
      <c r="H12" s="22">
        <v>0</v>
      </c>
      <c r="I12" s="22">
        <v>0</v>
      </c>
      <c r="J12" s="22">
        <v>22592.74</v>
      </c>
      <c r="K12" s="22">
        <f t="shared" si="2"/>
        <v>22592.74</v>
      </c>
    </row>
    <row r="13" spans="1:11" s="17" customFormat="1" ht="12.75">
      <c r="A13" s="20" t="s">
        <v>96</v>
      </c>
      <c r="B13" s="20" t="s">
        <v>97</v>
      </c>
      <c r="C13" s="20" t="s">
        <v>97</v>
      </c>
      <c r="D13" s="21">
        <v>1124</v>
      </c>
      <c r="E13" s="21">
        <v>15</v>
      </c>
      <c r="F13" s="22">
        <f t="shared" si="0"/>
        <v>4.997330960854092</v>
      </c>
      <c r="G13" s="23">
        <f t="shared" si="1"/>
        <v>0.013345195729537367</v>
      </c>
      <c r="H13" s="22">
        <v>105</v>
      </c>
      <c r="I13" s="22">
        <v>0</v>
      </c>
      <c r="J13" s="22">
        <v>5512</v>
      </c>
      <c r="K13" s="22">
        <f t="shared" si="2"/>
        <v>5617</v>
      </c>
    </row>
    <row r="14" spans="1:11" s="17" customFormat="1" ht="12.75">
      <c r="A14" s="20" t="s">
        <v>67</v>
      </c>
      <c r="B14" s="20" t="s">
        <v>68</v>
      </c>
      <c r="C14" s="20" t="s">
        <v>68</v>
      </c>
      <c r="D14" s="21">
        <v>25</v>
      </c>
      <c r="E14" s="21">
        <v>20</v>
      </c>
      <c r="F14" s="22">
        <f t="shared" si="0"/>
        <v>141.84</v>
      </c>
      <c r="G14" s="23">
        <f t="shared" si="1"/>
        <v>0.8</v>
      </c>
      <c r="H14" s="22">
        <v>310</v>
      </c>
      <c r="I14" s="22">
        <v>0</v>
      </c>
      <c r="J14" s="22">
        <v>3236</v>
      </c>
      <c r="K14" s="22">
        <f t="shared" si="2"/>
        <v>3546</v>
      </c>
    </row>
    <row r="15" spans="1:11" s="17" customFormat="1" ht="12.75">
      <c r="A15" s="20" t="s">
        <v>79</v>
      </c>
      <c r="B15" s="20" t="s">
        <v>80</v>
      </c>
      <c r="C15" s="20" t="s">
        <v>80</v>
      </c>
      <c r="D15" s="21">
        <v>356</v>
      </c>
      <c r="E15" s="21">
        <v>27</v>
      </c>
      <c r="F15" s="22">
        <f t="shared" si="0"/>
        <v>14.81870786516854</v>
      </c>
      <c r="G15" s="23">
        <f t="shared" si="1"/>
        <v>0.07584269662921349</v>
      </c>
      <c r="H15" s="22">
        <v>60</v>
      </c>
      <c r="I15" s="22">
        <v>0</v>
      </c>
      <c r="J15" s="22">
        <v>5215.46</v>
      </c>
      <c r="K15" s="22">
        <f t="shared" si="2"/>
        <v>5275.46</v>
      </c>
    </row>
    <row r="16" spans="1:11" s="17" customFormat="1" ht="12.75">
      <c r="A16" s="20" t="s">
        <v>81</v>
      </c>
      <c r="B16" s="20" t="s">
        <v>82</v>
      </c>
      <c r="C16" s="20" t="s">
        <v>82</v>
      </c>
      <c r="D16" s="21">
        <v>134</v>
      </c>
      <c r="E16" s="21">
        <v>22</v>
      </c>
      <c r="F16" s="22">
        <f t="shared" si="0"/>
        <v>16.26492537313433</v>
      </c>
      <c r="G16" s="23">
        <f t="shared" si="1"/>
        <v>0.16417910447761194</v>
      </c>
      <c r="H16" s="22">
        <v>0</v>
      </c>
      <c r="I16" s="22">
        <v>0</v>
      </c>
      <c r="J16" s="22">
        <v>2179.5</v>
      </c>
      <c r="K16" s="22">
        <f t="shared" si="2"/>
        <v>2179.5</v>
      </c>
    </row>
    <row r="17" spans="1:11" s="17" customFormat="1" ht="12.75">
      <c r="A17" s="20" t="s">
        <v>98</v>
      </c>
      <c r="B17" s="20" t="s">
        <v>99</v>
      </c>
      <c r="C17" s="20" t="s">
        <v>99</v>
      </c>
      <c r="D17" s="21">
        <v>43</v>
      </c>
      <c r="E17" s="21">
        <v>9</v>
      </c>
      <c r="F17" s="22">
        <f t="shared" si="0"/>
        <v>111.04651162790698</v>
      </c>
      <c r="G17" s="23">
        <f t="shared" si="1"/>
        <v>0.20930232558139536</v>
      </c>
      <c r="H17" s="22">
        <v>100</v>
      </c>
      <c r="I17" s="22">
        <v>0</v>
      </c>
      <c r="J17" s="22">
        <v>4675</v>
      </c>
      <c r="K17" s="22">
        <f t="shared" si="2"/>
        <v>4775</v>
      </c>
    </row>
    <row r="18" spans="1:11" s="17" customFormat="1" ht="12.75">
      <c r="A18" s="20" t="s">
        <v>75</v>
      </c>
      <c r="B18" s="20" t="s">
        <v>76</v>
      </c>
      <c r="C18" s="20" t="s">
        <v>76</v>
      </c>
      <c r="D18" s="21">
        <v>1043</v>
      </c>
      <c r="E18" s="21">
        <v>51</v>
      </c>
      <c r="F18" s="22">
        <f t="shared" si="0"/>
        <v>10.174496644295303</v>
      </c>
      <c r="G18" s="23">
        <f t="shared" si="1"/>
        <v>0.0488974113135187</v>
      </c>
      <c r="H18" s="22">
        <v>190</v>
      </c>
      <c r="I18" s="22">
        <v>0</v>
      </c>
      <c r="J18" s="22">
        <v>10422</v>
      </c>
      <c r="K18" s="22">
        <f t="shared" si="2"/>
        <v>10612</v>
      </c>
    </row>
    <row r="19" spans="1:11" s="17" customFormat="1" ht="12.75">
      <c r="A19" s="20" t="s">
        <v>126</v>
      </c>
      <c r="B19" s="20" t="s">
        <v>127</v>
      </c>
      <c r="C19" s="20" t="s">
        <v>127</v>
      </c>
      <c r="D19" s="21">
        <v>77</v>
      </c>
      <c r="E19" s="21">
        <v>9</v>
      </c>
      <c r="F19" s="22">
        <f t="shared" si="0"/>
        <v>36.44155844155844</v>
      </c>
      <c r="G19" s="23">
        <f t="shared" si="1"/>
        <v>0.11688311688311688</v>
      </c>
      <c r="H19" s="22">
        <v>0</v>
      </c>
      <c r="I19" s="22">
        <v>0</v>
      </c>
      <c r="J19" s="22">
        <v>2806</v>
      </c>
      <c r="K19" s="22">
        <f t="shared" si="2"/>
        <v>2806</v>
      </c>
    </row>
    <row r="20" spans="1:11" s="17" customFormat="1" ht="12.75">
      <c r="A20" s="20" t="s">
        <v>107</v>
      </c>
      <c r="B20" s="20" t="s">
        <v>108</v>
      </c>
      <c r="C20" s="20" t="s">
        <v>109</v>
      </c>
      <c r="D20" s="21">
        <v>262</v>
      </c>
      <c r="E20" s="21">
        <v>38</v>
      </c>
      <c r="F20" s="22">
        <f t="shared" si="0"/>
        <v>39.94625954198473</v>
      </c>
      <c r="G20" s="23">
        <f t="shared" si="1"/>
        <v>0.1450381679389313</v>
      </c>
      <c r="H20" s="22">
        <v>555</v>
      </c>
      <c r="I20" s="22">
        <v>0</v>
      </c>
      <c r="J20" s="22">
        <v>9910.92</v>
      </c>
      <c r="K20" s="22">
        <f t="shared" si="2"/>
        <v>10465.92</v>
      </c>
    </row>
    <row r="21" spans="1:11" s="17" customFormat="1" ht="25.5">
      <c r="A21" s="20" t="s">
        <v>443</v>
      </c>
      <c r="B21" s="20" t="s">
        <v>444</v>
      </c>
      <c r="C21" s="20" t="s">
        <v>445</v>
      </c>
      <c r="D21" s="21">
        <v>80</v>
      </c>
      <c r="E21" s="21">
        <v>20</v>
      </c>
      <c r="F21" s="22">
        <f t="shared" si="0"/>
        <v>23.4125</v>
      </c>
      <c r="G21" s="23">
        <f t="shared" si="1"/>
        <v>0.25</v>
      </c>
      <c r="H21" s="22">
        <v>75</v>
      </c>
      <c r="I21" s="22">
        <v>0</v>
      </c>
      <c r="J21" s="22">
        <v>1798</v>
      </c>
      <c r="K21" s="22">
        <f t="shared" si="2"/>
        <v>1873</v>
      </c>
    </row>
    <row r="22" spans="1:11" s="17" customFormat="1" ht="12.75">
      <c r="A22" s="20" t="s">
        <v>116</v>
      </c>
      <c r="B22" s="20" t="s">
        <v>117</v>
      </c>
      <c r="C22" s="20" t="s">
        <v>117</v>
      </c>
      <c r="D22" s="21">
        <v>435</v>
      </c>
      <c r="E22" s="21">
        <v>57</v>
      </c>
      <c r="F22" s="22">
        <f t="shared" si="0"/>
        <v>10.193103448275862</v>
      </c>
      <c r="G22" s="23">
        <f t="shared" si="1"/>
        <v>0.1310344827586207</v>
      </c>
      <c r="H22" s="22">
        <v>20</v>
      </c>
      <c r="I22" s="22">
        <v>50</v>
      </c>
      <c r="J22" s="22">
        <v>4364</v>
      </c>
      <c r="K22" s="22">
        <f t="shared" si="2"/>
        <v>4434</v>
      </c>
    </row>
    <row r="23" spans="1:11" s="17" customFormat="1" ht="12.75">
      <c r="A23" s="20" t="s">
        <v>146</v>
      </c>
      <c r="B23" s="20" t="s">
        <v>147</v>
      </c>
      <c r="C23" s="20" t="s">
        <v>147</v>
      </c>
      <c r="D23" s="21">
        <v>77</v>
      </c>
      <c r="E23" s="21">
        <v>4</v>
      </c>
      <c r="F23" s="22">
        <f t="shared" si="0"/>
        <v>8.727272727272727</v>
      </c>
      <c r="G23" s="23">
        <f t="shared" si="1"/>
        <v>0.05194805194805195</v>
      </c>
      <c r="H23" s="22">
        <v>74</v>
      </c>
      <c r="I23" s="22">
        <v>0</v>
      </c>
      <c r="J23" s="22">
        <v>598</v>
      </c>
      <c r="K23" s="22">
        <f t="shared" si="2"/>
        <v>672</v>
      </c>
    </row>
    <row r="24" spans="1:11" s="17" customFormat="1" ht="12.75">
      <c r="A24" s="20" t="s">
        <v>418</v>
      </c>
      <c r="B24" s="20" t="s">
        <v>419</v>
      </c>
      <c r="C24" s="20" t="s">
        <v>417</v>
      </c>
      <c r="D24" s="21">
        <v>5</v>
      </c>
      <c r="E24" s="21">
        <v>0</v>
      </c>
      <c r="F24" s="22">
        <f t="shared" si="0"/>
        <v>0</v>
      </c>
      <c r="G24" s="23">
        <f t="shared" si="1"/>
        <v>0</v>
      </c>
      <c r="H24" s="22">
        <v>0</v>
      </c>
      <c r="I24" s="22">
        <v>0</v>
      </c>
      <c r="J24" s="22">
        <v>0</v>
      </c>
      <c r="K24" s="22">
        <f t="shared" si="2"/>
        <v>0</v>
      </c>
    </row>
    <row r="25" spans="1:11" s="17" customFormat="1" ht="12.75">
      <c r="A25" s="20" t="s">
        <v>605</v>
      </c>
      <c r="B25" s="20" t="s">
        <v>606</v>
      </c>
      <c r="C25" s="20" t="s">
        <v>606</v>
      </c>
      <c r="D25" s="21">
        <v>405</v>
      </c>
      <c r="E25" s="21">
        <v>1</v>
      </c>
      <c r="F25" s="22">
        <f t="shared" si="0"/>
        <v>0.5135802469135803</v>
      </c>
      <c r="G25" s="23">
        <f t="shared" si="1"/>
        <v>0.0024691358024691358</v>
      </c>
      <c r="H25" s="22">
        <v>0</v>
      </c>
      <c r="I25" s="22">
        <v>0</v>
      </c>
      <c r="J25" s="22">
        <v>208</v>
      </c>
      <c r="K25" s="22">
        <f t="shared" si="2"/>
        <v>208</v>
      </c>
    </row>
    <row r="26" spans="1:11" s="17" customFormat="1" ht="12.75">
      <c r="A26" s="20" t="s">
        <v>560</v>
      </c>
      <c r="B26" s="20" t="s">
        <v>561</v>
      </c>
      <c r="C26" s="20" t="s">
        <v>562</v>
      </c>
      <c r="D26" s="21">
        <v>72</v>
      </c>
      <c r="E26" s="21">
        <v>9</v>
      </c>
      <c r="F26" s="22">
        <f t="shared" si="0"/>
        <v>20.805555555555557</v>
      </c>
      <c r="G26" s="23">
        <f t="shared" si="1"/>
        <v>0.125</v>
      </c>
      <c r="H26" s="22">
        <v>250</v>
      </c>
      <c r="I26" s="22">
        <v>0</v>
      </c>
      <c r="J26" s="22">
        <v>1248</v>
      </c>
      <c r="K26" s="22">
        <f t="shared" si="2"/>
        <v>1498</v>
      </c>
    </row>
    <row r="27" spans="1:11" s="17" customFormat="1" ht="12.75">
      <c r="A27" s="20" t="s">
        <v>834</v>
      </c>
      <c r="B27" s="20" t="s">
        <v>835</v>
      </c>
      <c r="C27" s="20" t="s">
        <v>836</v>
      </c>
      <c r="D27" s="21">
        <v>420</v>
      </c>
      <c r="E27" s="21">
        <v>38</v>
      </c>
      <c r="F27" s="22">
        <f t="shared" si="0"/>
        <v>18.51642857142857</v>
      </c>
      <c r="G27" s="23">
        <f t="shared" si="1"/>
        <v>0.09047619047619047</v>
      </c>
      <c r="H27" s="22">
        <v>35</v>
      </c>
      <c r="I27" s="22">
        <v>0</v>
      </c>
      <c r="J27" s="22">
        <v>7741.9</v>
      </c>
      <c r="K27" s="22">
        <f t="shared" si="2"/>
        <v>7776.9</v>
      </c>
    </row>
    <row r="28" spans="1:11" s="17" customFormat="1" ht="25.5">
      <c r="A28" s="20" t="s">
        <v>580</v>
      </c>
      <c r="B28" s="20" t="s">
        <v>581</v>
      </c>
      <c r="C28" s="20" t="s">
        <v>582</v>
      </c>
      <c r="D28" s="21">
        <v>15</v>
      </c>
      <c r="E28" s="21">
        <v>5</v>
      </c>
      <c r="F28" s="22">
        <f t="shared" si="0"/>
        <v>50.266666666666666</v>
      </c>
      <c r="G28" s="23">
        <f t="shared" si="1"/>
        <v>0.3333333333333333</v>
      </c>
      <c r="H28" s="22">
        <v>0</v>
      </c>
      <c r="I28" s="22">
        <v>0</v>
      </c>
      <c r="J28" s="22">
        <v>754</v>
      </c>
      <c r="K28" s="22">
        <f t="shared" si="2"/>
        <v>754</v>
      </c>
    </row>
    <row r="29" spans="1:11" s="17" customFormat="1" ht="12.75">
      <c r="A29" s="20" t="s">
        <v>104</v>
      </c>
      <c r="B29" s="20" t="s">
        <v>105</v>
      </c>
      <c r="C29" s="20" t="s">
        <v>106</v>
      </c>
      <c r="D29" s="21">
        <v>58</v>
      </c>
      <c r="E29" s="21">
        <v>1</v>
      </c>
      <c r="F29" s="22">
        <f t="shared" si="0"/>
        <v>2.2413793103448274</v>
      </c>
      <c r="G29" s="23">
        <f t="shared" si="1"/>
        <v>0.017241379310344827</v>
      </c>
      <c r="H29" s="22">
        <v>0</v>
      </c>
      <c r="I29" s="22">
        <v>0</v>
      </c>
      <c r="J29" s="22">
        <v>130</v>
      </c>
      <c r="K29" s="22">
        <f t="shared" si="2"/>
        <v>130</v>
      </c>
    </row>
    <row r="30" spans="1:11" s="17" customFormat="1" ht="12.75">
      <c r="A30" s="20" t="s">
        <v>122</v>
      </c>
      <c r="B30" s="20" t="s">
        <v>123</v>
      </c>
      <c r="C30" s="20" t="s">
        <v>123</v>
      </c>
      <c r="D30" s="21">
        <v>7</v>
      </c>
      <c r="E30" s="21">
        <v>2</v>
      </c>
      <c r="F30" s="22">
        <f t="shared" si="0"/>
        <v>130</v>
      </c>
      <c r="G30" s="23">
        <f t="shared" si="1"/>
        <v>0.2857142857142857</v>
      </c>
      <c r="H30" s="22">
        <v>0</v>
      </c>
      <c r="I30" s="22">
        <v>0</v>
      </c>
      <c r="J30" s="22">
        <v>910</v>
      </c>
      <c r="K30" s="22">
        <f t="shared" si="2"/>
        <v>910</v>
      </c>
    </row>
    <row r="31" spans="1:11" s="17" customFormat="1" ht="12.75">
      <c r="A31" s="20" t="s">
        <v>128</v>
      </c>
      <c r="B31" s="20" t="s">
        <v>129</v>
      </c>
      <c r="C31" s="20" t="s">
        <v>127</v>
      </c>
      <c r="D31" s="21">
        <v>5</v>
      </c>
      <c r="E31" s="21">
        <v>0</v>
      </c>
      <c r="F31" s="22">
        <f t="shared" si="0"/>
        <v>0</v>
      </c>
      <c r="G31" s="23">
        <f t="shared" si="1"/>
        <v>0</v>
      </c>
      <c r="H31" s="22">
        <v>0</v>
      </c>
      <c r="I31" s="22">
        <v>0</v>
      </c>
      <c r="J31" s="22">
        <v>0</v>
      </c>
      <c r="K31" s="22">
        <f t="shared" si="2"/>
        <v>0</v>
      </c>
    </row>
    <row r="32" spans="1:11" s="17" customFormat="1" ht="12.75">
      <c r="A32" s="20" t="s">
        <v>204</v>
      </c>
      <c r="B32" s="20" t="s">
        <v>205</v>
      </c>
      <c r="C32" s="20" t="s">
        <v>205</v>
      </c>
      <c r="D32" s="21">
        <v>17</v>
      </c>
      <c r="E32" s="21">
        <v>2</v>
      </c>
      <c r="F32" s="22">
        <f t="shared" si="0"/>
        <v>77.94117647058823</v>
      </c>
      <c r="G32" s="23">
        <f t="shared" si="1"/>
        <v>0.11764705882352941</v>
      </c>
      <c r="H32" s="22">
        <v>0</v>
      </c>
      <c r="I32" s="22">
        <v>0</v>
      </c>
      <c r="J32" s="22">
        <v>1325</v>
      </c>
      <c r="K32" s="22">
        <f t="shared" si="2"/>
        <v>1325</v>
      </c>
    </row>
    <row r="33" spans="1:11" s="17" customFormat="1" ht="12.75">
      <c r="A33" s="20" t="s">
        <v>202</v>
      </c>
      <c r="B33" s="20" t="s">
        <v>203</v>
      </c>
      <c r="C33" s="20" t="s">
        <v>203</v>
      </c>
      <c r="D33" s="21">
        <v>29</v>
      </c>
      <c r="E33" s="21">
        <v>1</v>
      </c>
      <c r="F33" s="22">
        <f t="shared" si="0"/>
        <v>2.689655172413793</v>
      </c>
      <c r="G33" s="23">
        <f t="shared" si="1"/>
        <v>0.034482758620689655</v>
      </c>
      <c r="H33" s="22">
        <v>0</v>
      </c>
      <c r="I33" s="22">
        <v>0</v>
      </c>
      <c r="J33" s="22">
        <v>78</v>
      </c>
      <c r="K33" s="22">
        <f t="shared" si="2"/>
        <v>78</v>
      </c>
    </row>
    <row r="34" spans="1:11" s="17" customFormat="1" ht="12.75">
      <c r="A34" s="20" t="s">
        <v>842</v>
      </c>
      <c r="B34" s="20" t="s">
        <v>843</v>
      </c>
      <c r="C34" s="20" t="s">
        <v>843</v>
      </c>
      <c r="D34" s="21">
        <v>256</v>
      </c>
      <c r="E34" s="21">
        <v>126</v>
      </c>
      <c r="F34" s="22">
        <f t="shared" si="0"/>
        <v>77.390703125</v>
      </c>
      <c r="G34" s="23">
        <f t="shared" si="1"/>
        <v>0.4921875</v>
      </c>
      <c r="H34" s="22">
        <v>730</v>
      </c>
      <c r="I34" s="22">
        <v>0</v>
      </c>
      <c r="J34" s="22">
        <v>19082.02</v>
      </c>
      <c r="K34" s="22">
        <f t="shared" si="2"/>
        <v>19812.02</v>
      </c>
    </row>
    <row r="35" spans="1:11" s="17" customFormat="1" ht="12.75">
      <c r="A35" s="20" t="s">
        <v>155</v>
      </c>
      <c r="B35" s="20" t="s">
        <v>156</v>
      </c>
      <c r="C35" s="20" t="s">
        <v>156</v>
      </c>
      <c r="D35" s="21">
        <v>1077</v>
      </c>
      <c r="E35" s="21">
        <v>2</v>
      </c>
      <c r="F35" s="22">
        <f t="shared" si="0"/>
        <v>0.362116991643454</v>
      </c>
      <c r="G35" s="23">
        <f t="shared" si="1"/>
        <v>0.0018570102135561746</v>
      </c>
      <c r="H35" s="22">
        <v>0</v>
      </c>
      <c r="I35" s="22">
        <v>0</v>
      </c>
      <c r="J35" s="22">
        <v>390</v>
      </c>
      <c r="K35" s="22">
        <f t="shared" si="2"/>
        <v>390</v>
      </c>
    </row>
    <row r="36" spans="1:11" s="17" customFormat="1" ht="12.75">
      <c r="A36" s="20" t="s">
        <v>148</v>
      </c>
      <c r="B36" s="20" t="s">
        <v>149</v>
      </c>
      <c r="C36" s="20" t="s">
        <v>149</v>
      </c>
      <c r="D36" s="21">
        <v>130</v>
      </c>
      <c r="E36" s="21">
        <v>7</v>
      </c>
      <c r="F36" s="22">
        <f t="shared" si="0"/>
        <v>19.96153846153846</v>
      </c>
      <c r="G36" s="23">
        <f t="shared" si="1"/>
        <v>0.05384615384615385</v>
      </c>
      <c r="H36" s="22">
        <v>25</v>
      </c>
      <c r="I36" s="22">
        <v>100</v>
      </c>
      <c r="J36" s="22">
        <v>2470</v>
      </c>
      <c r="K36" s="22">
        <f t="shared" si="2"/>
        <v>2595</v>
      </c>
    </row>
    <row r="37" spans="1:11" s="17" customFormat="1" ht="12.75">
      <c r="A37" s="20" t="s">
        <v>152</v>
      </c>
      <c r="B37" s="20" t="s">
        <v>153</v>
      </c>
      <c r="C37" s="20" t="s">
        <v>154</v>
      </c>
      <c r="D37" s="21">
        <v>1341</v>
      </c>
      <c r="E37" s="21">
        <v>24</v>
      </c>
      <c r="F37" s="22">
        <f t="shared" si="0"/>
        <v>4.94407158836689</v>
      </c>
      <c r="G37" s="23">
        <f t="shared" si="1"/>
        <v>0.017897091722595078</v>
      </c>
      <c r="H37" s="22">
        <v>0</v>
      </c>
      <c r="I37" s="22">
        <v>0</v>
      </c>
      <c r="J37" s="22">
        <v>6630</v>
      </c>
      <c r="K37" s="22">
        <f t="shared" si="2"/>
        <v>6630</v>
      </c>
    </row>
    <row r="38" spans="1:11" s="17" customFormat="1" ht="12.75">
      <c r="A38" s="20" t="s">
        <v>157</v>
      </c>
      <c r="B38" s="20" t="s">
        <v>158</v>
      </c>
      <c r="C38" s="20" t="s">
        <v>159</v>
      </c>
      <c r="D38" s="21">
        <v>194</v>
      </c>
      <c r="E38" s="21">
        <v>11</v>
      </c>
      <c r="F38" s="22">
        <f t="shared" si="0"/>
        <v>18.24742268041237</v>
      </c>
      <c r="G38" s="23">
        <f t="shared" si="1"/>
        <v>0.05670103092783505</v>
      </c>
      <c r="H38" s="22">
        <v>0</v>
      </c>
      <c r="I38" s="22">
        <v>50</v>
      </c>
      <c r="J38" s="22">
        <v>3490</v>
      </c>
      <c r="K38" s="22">
        <f t="shared" si="2"/>
        <v>3540</v>
      </c>
    </row>
    <row r="39" spans="1:11" s="17" customFormat="1" ht="12.75">
      <c r="A39" s="20" t="s">
        <v>150</v>
      </c>
      <c r="B39" s="20" t="s">
        <v>151</v>
      </c>
      <c r="C39" s="20" t="s">
        <v>151</v>
      </c>
      <c r="D39" s="21">
        <v>196</v>
      </c>
      <c r="E39" s="21">
        <v>6</v>
      </c>
      <c r="F39" s="22">
        <f t="shared" si="0"/>
        <v>5.704081632653061</v>
      </c>
      <c r="G39" s="23">
        <f t="shared" si="1"/>
        <v>0.030612244897959183</v>
      </c>
      <c r="H39" s="22">
        <v>0</v>
      </c>
      <c r="I39" s="22">
        <v>0</v>
      </c>
      <c r="J39" s="22">
        <v>1118</v>
      </c>
      <c r="K39" s="22">
        <f t="shared" si="2"/>
        <v>1118</v>
      </c>
    </row>
    <row r="40" spans="1:11" s="17" customFormat="1" ht="12.75">
      <c r="A40" s="20" t="s">
        <v>167</v>
      </c>
      <c r="B40" s="20" t="s">
        <v>168</v>
      </c>
      <c r="C40" s="20" t="s">
        <v>168</v>
      </c>
      <c r="D40" s="21">
        <v>486</v>
      </c>
      <c r="E40" s="21">
        <v>26</v>
      </c>
      <c r="F40" s="22">
        <f t="shared" si="0"/>
        <v>1.9445267489711933</v>
      </c>
      <c r="G40" s="23">
        <f t="shared" si="1"/>
        <v>0.053497942386831275</v>
      </c>
      <c r="H40" s="22">
        <v>55</v>
      </c>
      <c r="I40" s="22">
        <v>0</v>
      </c>
      <c r="J40" s="22">
        <v>890.04</v>
      </c>
      <c r="K40" s="22">
        <f t="shared" si="2"/>
        <v>945.04</v>
      </c>
    </row>
    <row r="41" spans="1:11" s="17" customFormat="1" ht="12.75">
      <c r="A41" s="20" t="s">
        <v>208</v>
      </c>
      <c r="B41" s="20" t="s">
        <v>209</v>
      </c>
      <c r="C41" s="20" t="s">
        <v>209</v>
      </c>
      <c r="D41" s="21">
        <v>276</v>
      </c>
      <c r="E41" s="21">
        <v>44</v>
      </c>
      <c r="F41" s="22">
        <f t="shared" si="0"/>
        <v>37.30072463768116</v>
      </c>
      <c r="G41" s="23">
        <f t="shared" si="1"/>
        <v>0.15942028985507245</v>
      </c>
      <c r="H41" s="22">
        <v>470</v>
      </c>
      <c r="I41" s="22">
        <v>0</v>
      </c>
      <c r="J41" s="22">
        <v>9825</v>
      </c>
      <c r="K41" s="22">
        <f t="shared" si="2"/>
        <v>10295</v>
      </c>
    </row>
    <row r="42" spans="1:11" s="17" customFormat="1" ht="12.75">
      <c r="A42" s="20" t="s">
        <v>216</v>
      </c>
      <c r="B42" s="20" t="s">
        <v>217</v>
      </c>
      <c r="C42" s="20" t="s">
        <v>217</v>
      </c>
      <c r="D42" s="21">
        <v>30</v>
      </c>
      <c r="E42" s="21">
        <v>16</v>
      </c>
      <c r="F42" s="22">
        <f t="shared" si="0"/>
        <v>142.5</v>
      </c>
      <c r="G42" s="23">
        <f t="shared" si="1"/>
        <v>0.5333333333333333</v>
      </c>
      <c r="H42" s="22">
        <v>143</v>
      </c>
      <c r="I42" s="22">
        <v>50</v>
      </c>
      <c r="J42" s="22">
        <v>4082</v>
      </c>
      <c r="K42" s="22">
        <f t="shared" si="2"/>
        <v>4275</v>
      </c>
    </row>
    <row r="43" spans="1:11" s="17" customFormat="1" ht="12.75">
      <c r="A43" s="20" t="s">
        <v>220</v>
      </c>
      <c r="B43" s="20" t="s">
        <v>221</v>
      </c>
      <c r="C43" s="20" t="s">
        <v>221</v>
      </c>
      <c r="D43" s="21">
        <v>378</v>
      </c>
      <c r="E43" s="21">
        <v>28</v>
      </c>
      <c r="F43" s="22">
        <f t="shared" si="0"/>
        <v>23.94973544973545</v>
      </c>
      <c r="G43" s="23">
        <f t="shared" si="1"/>
        <v>0.07407407407407407</v>
      </c>
      <c r="H43" s="22">
        <v>325</v>
      </c>
      <c r="I43" s="22">
        <v>0</v>
      </c>
      <c r="J43" s="22">
        <v>8728</v>
      </c>
      <c r="K43" s="22">
        <f t="shared" si="2"/>
        <v>9053</v>
      </c>
    </row>
    <row r="44" spans="1:11" s="17" customFormat="1" ht="12.75">
      <c r="A44" s="20" t="s">
        <v>795</v>
      </c>
      <c r="B44" s="20" t="s">
        <v>796</v>
      </c>
      <c r="C44" s="20" t="s">
        <v>794</v>
      </c>
      <c r="D44" s="21">
        <v>147</v>
      </c>
      <c r="E44" s="21">
        <v>0</v>
      </c>
      <c r="F44" s="22">
        <f t="shared" si="0"/>
        <v>0</v>
      </c>
      <c r="G44" s="23">
        <f t="shared" si="1"/>
        <v>0</v>
      </c>
      <c r="H44" s="22">
        <v>0</v>
      </c>
      <c r="I44" s="22">
        <v>0</v>
      </c>
      <c r="J44" s="22">
        <v>0</v>
      </c>
      <c r="K44" s="22">
        <f t="shared" si="2"/>
        <v>0</v>
      </c>
    </row>
    <row r="45" spans="1:11" s="17" customFormat="1" ht="12.75">
      <c r="A45" s="20" t="s">
        <v>110</v>
      </c>
      <c r="B45" s="20" t="s">
        <v>111</v>
      </c>
      <c r="C45" s="20" t="s">
        <v>111</v>
      </c>
      <c r="D45" s="21">
        <v>119</v>
      </c>
      <c r="E45" s="21">
        <v>5</v>
      </c>
      <c r="F45" s="22">
        <f t="shared" si="0"/>
        <v>12.697478991596638</v>
      </c>
      <c r="G45" s="23">
        <f t="shared" si="1"/>
        <v>0.04201680672268908</v>
      </c>
      <c r="H45" s="22">
        <v>0</v>
      </c>
      <c r="I45" s="22">
        <v>0</v>
      </c>
      <c r="J45" s="22">
        <v>1511</v>
      </c>
      <c r="K45" s="22">
        <f t="shared" si="2"/>
        <v>1511</v>
      </c>
    </row>
    <row r="46" spans="1:11" s="17" customFormat="1" ht="12.75">
      <c r="A46" s="20" t="s">
        <v>544</v>
      </c>
      <c r="B46" s="20" t="s">
        <v>545</v>
      </c>
      <c r="C46" s="20" t="s">
        <v>545</v>
      </c>
      <c r="D46" s="21">
        <v>125</v>
      </c>
      <c r="E46" s="21">
        <v>6</v>
      </c>
      <c r="F46" s="22">
        <f t="shared" si="0"/>
        <v>17.68</v>
      </c>
      <c r="G46" s="23">
        <f t="shared" si="1"/>
        <v>0.048</v>
      </c>
      <c r="H46" s="22">
        <v>0</v>
      </c>
      <c r="I46" s="22">
        <v>0</v>
      </c>
      <c r="J46" s="22">
        <v>2210</v>
      </c>
      <c r="K46" s="22">
        <f t="shared" si="2"/>
        <v>2210</v>
      </c>
    </row>
    <row r="47" spans="1:11" s="17" customFormat="1" ht="12.75">
      <c r="A47" s="20" t="s">
        <v>695</v>
      </c>
      <c r="B47" s="20" t="s">
        <v>696</v>
      </c>
      <c r="C47" s="20" t="s">
        <v>697</v>
      </c>
      <c r="D47" s="21">
        <v>62</v>
      </c>
      <c r="E47" s="21">
        <v>11</v>
      </c>
      <c r="F47" s="22">
        <f t="shared" si="0"/>
        <v>21.35483870967742</v>
      </c>
      <c r="G47" s="23">
        <f t="shared" si="1"/>
        <v>0.1774193548387097</v>
      </c>
      <c r="H47" s="22">
        <v>50</v>
      </c>
      <c r="I47" s="22">
        <v>0</v>
      </c>
      <c r="J47" s="22">
        <v>1274</v>
      </c>
      <c r="K47" s="22">
        <f t="shared" si="2"/>
        <v>1324</v>
      </c>
    </row>
    <row r="48" spans="1:11" s="17" customFormat="1" ht="12.75">
      <c r="A48" s="20" t="s">
        <v>496</v>
      </c>
      <c r="B48" s="20" t="s">
        <v>497</v>
      </c>
      <c r="C48" s="20" t="s">
        <v>497</v>
      </c>
      <c r="D48" s="21">
        <v>89</v>
      </c>
      <c r="E48" s="21">
        <v>1</v>
      </c>
      <c r="F48" s="22">
        <f t="shared" si="0"/>
        <v>1.1235955056179776</v>
      </c>
      <c r="G48" s="23">
        <f t="shared" si="1"/>
        <v>0.011235955056179775</v>
      </c>
      <c r="H48" s="22">
        <v>0</v>
      </c>
      <c r="I48" s="22">
        <v>100</v>
      </c>
      <c r="J48" s="22">
        <v>0</v>
      </c>
      <c r="K48" s="22">
        <f t="shared" si="2"/>
        <v>100</v>
      </c>
    </row>
    <row r="49" spans="1:11" s="17" customFormat="1" ht="12.75">
      <c r="A49" s="20" t="s">
        <v>380</v>
      </c>
      <c r="B49" s="20" t="s">
        <v>381</v>
      </c>
      <c r="C49" s="20" t="s">
        <v>381</v>
      </c>
      <c r="D49" s="21">
        <v>78</v>
      </c>
      <c r="E49" s="21">
        <v>1</v>
      </c>
      <c r="F49" s="22">
        <f t="shared" si="0"/>
        <v>1.7433333333333332</v>
      </c>
      <c r="G49" s="23">
        <f t="shared" si="1"/>
        <v>0.01282051282051282</v>
      </c>
      <c r="H49" s="22">
        <v>0</v>
      </c>
      <c r="I49" s="22">
        <v>0</v>
      </c>
      <c r="J49" s="22">
        <v>135.98</v>
      </c>
      <c r="K49" s="22">
        <f t="shared" si="2"/>
        <v>135.98</v>
      </c>
    </row>
    <row r="50" spans="1:11" s="17" customFormat="1" ht="12.75">
      <c r="A50" s="20" t="s">
        <v>102</v>
      </c>
      <c r="B50" s="20" t="s">
        <v>103</v>
      </c>
      <c r="C50" s="20" t="s">
        <v>103</v>
      </c>
      <c r="D50" s="21">
        <v>13</v>
      </c>
      <c r="E50" s="21">
        <v>2</v>
      </c>
      <c r="F50" s="22">
        <f t="shared" si="0"/>
        <v>56</v>
      </c>
      <c r="G50" s="23">
        <f t="shared" si="1"/>
        <v>0.15384615384615385</v>
      </c>
      <c r="H50" s="22">
        <v>0</v>
      </c>
      <c r="I50" s="22">
        <v>0</v>
      </c>
      <c r="J50" s="22">
        <v>728</v>
      </c>
      <c r="K50" s="22">
        <f t="shared" si="2"/>
        <v>728</v>
      </c>
    </row>
    <row r="51" spans="1:11" s="17" customFormat="1" ht="12.75">
      <c r="A51" s="20" t="s">
        <v>92</v>
      </c>
      <c r="B51" s="20" t="s">
        <v>93</v>
      </c>
      <c r="C51" s="20" t="s">
        <v>93</v>
      </c>
      <c r="D51" s="21">
        <v>185</v>
      </c>
      <c r="E51" s="21">
        <v>6</v>
      </c>
      <c r="F51" s="22">
        <f t="shared" si="0"/>
        <v>6.183783783783784</v>
      </c>
      <c r="G51" s="23">
        <f t="shared" si="1"/>
        <v>0.032432432432432434</v>
      </c>
      <c r="H51" s="22">
        <v>0</v>
      </c>
      <c r="I51" s="22">
        <v>0</v>
      </c>
      <c r="J51" s="22">
        <v>1144</v>
      </c>
      <c r="K51" s="22">
        <f t="shared" si="2"/>
        <v>1144</v>
      </c>
    </row>
    <row r="52" spans="1:11" s="17" customFormat="1" ht="12.75">
      <c r="A52" s="20" t="s">
        <v>416</v>
      </c>
      <c r="B52" s="20" t="s">
        <v>417</v>
      </c>
      <c r="C52" s="20" t="s">
        <v>417</v>
      </c>
      <c r="D52" s="21">
        <v>282</v>
      </c>
      <c r="E52" s="21">
        <v>31</v>
      </c>
      <c r="F52" s="22">
        <f t="shared" si="0"/>
        <v>14.904255319148936</v>
      </c>
      <c r="G52" s="23">
        <f t="shared" si="1"/>
        <v>0.1099290780141844</v>
      </c>
      <c r="H52" s="22">
        <v>125</v>
      </c>
      <c r="I52" s="22">
        <v>0</v>
      </c>
      <c r="J52" s="22">
        <v>4078</v>
      </c>
      <c r="K52" s="22">
        <f t="shared" si="2"/>
        <v>4203</v>
      </c>
    </row>
    <row r="53" spans="1:11" s="17" customFormat="1" ht="12.75">
      <c r="A53" s="20" t="s">
        <v>617</v>
      </c>
      <c r="B53" s="20" t="s">
        <v>618</v>
      </c>
      <c r="C53" s="20" t="s">
        <v>618</v>
      </c>
      <c r="D53" s="21">
        <v>133</v>
      </c>
      <c r="E53" s="21">
        <v>17</v>
      </c>
      <c r="F53" s="22">
        <f t="shared" si="0"/>
        <v>27.60902255639098</v>
      </c>
      <c r="G53" s="23">
        <f t="shared" si="1"/>
        <v>0.12781954887218044</v>
      </c>
      <c r="H53" s="22">
        <v>40</v>
      </c>
      <c r="I53" s="22">
        <v>200</v>
      </c>
      <c r="J53" s="22">
        <v>3432</v>
      </c>
      <c r="K53" s="22">
        <f t="shared" si="2"/>
        <v>3672</v>
      </c>
    </row>
    <row r="54" spans="1:11" s="17" customFormat="1" ht="12.75">
      <c r="A54" s="20" t="s">
        <v>686</v>
      </c>
      <c r="B54" s="20" t="s">
        <v>687</v>
      </c>
      <c r="C54" s="20" t="s">
        <v>683</v>
      </c>
      <c r="D54" s="21">
        <v>64</v>
      </c>
      <c r="E54" s="21">
        <v>0</v>
      </c>
      <c r="F54" s="22">
        <f t="shared" si="0"/>
        <v>0</v>
      </c>
      <c r="G54" s="23">
        <f t="shared" si="1"/>
        <v>0</v>
      </c>
      <c r="H54" s="22">
        <v>0</v>
      </c>
      <c r="I54" s="22">
        <v>0</v>
      </c>
      <c r="J54" s="22">
        <v>0</v>
      </c>
      <c r="K54" s="22">
        <f t="shared" si="2"/>
        <v>0</v>
      </c>
    </row>
    <row r="55" spans="1:11" s="17" customFormat="1" ht="12.75">
      <c r="A55" s="20" t="s">
        <v>294</v>
      </c>
      <c r="B55" s="20" t="s">
        <v>295</v>
      </c>
      <c r="C55" s="20" t="s">
        <v>296</v>
      </c>
      <c r="D55" s="21">
        <v>208</v>
      </c>
      <c r="E55" s="21">
        <v>3</v>
      </c>
      <c r="F55" s="22">
        <f t="shared" si="0"/>
        <v>6.6875</v>
      </c>
      <c r="G55" s="23">
        <f t="shared" si="1"/>
        <v>0.014423076923076924</v>
      </c>
      <c r="H55" s="22">
        <v>0</v>
      </c>
      <c r="I55" s="22">
        <v>0</v>
      </c>
      <c r="J55" s="22">
        <v>1391</v>
      </c>
      <c r="K55" s="22">
        <f t="shared" si="2"/>
        <v>1391</v>
      </c>
    </row>
    <row r="56" spans="1:11" s="17" customFormat="1" ht="12.75">
      <c r="A56" s="20" t="s">
        <v>446</v>
      </c>
      <c r="B56" s="20" t="s">
        <v>447</v>
      </c>
      <c r="C56" s="20" t="s">
        <v>448</v>
      </c>
      <c r="D56" s="21">
        <v>105</v>
      </c>
      <c r="E56" s="21">
        <v>6</v>
      </c>
      <c r="F56" s="22">
        <f t="shared" si="0"/>
        <v>18.066666666666666</v>
      </c>
      <c r="G56" s="23">
        <f t="shared" si="1"/>
        <v>0.05714285714285714</v>
      </c>
      <c r="H56" s="22">
        <v>25</v>
      </c>
      <c r="I56" s="22">
        <v>0</v>
      </c>
      <c r="J56" s="22">
        <v>1872</v>
      </c>
      <c r="K56" s="22">
        <f t="shared" si="2"/>
        <v>1897</v>
      </c>
    </row>
    <row r="57" spans="1:11" s="17" customFormat="1" ht="12.75">
      <c r="A57" s="20" t="s">
        <v>37</v>
      </c>
      <c r="B57" s="20" t="s">
        <v>38</v>
      </c>
      <c r="C57" s="20" t="s">
        <v>38</v>
      </c>
      <c r="D57" s="21">
        <v>218</v>
      </c>
      <c r="E57" s="21">
        <v>2</v>
      </c>
      <c r="F57" s="22">
        <f t="shared" si="0"/>
        <v>3.5779816513761467</v>
      </c>
      <c r="G57" s="23">
        <f t="shared" si="1"/>
        <v>0.009174311926605505</v>
      </c>
      <c r="H57" s="22">
        <v>0</v>
      </c>
      <c r="I57" s="22">
        <v>0</v>
      </c>
      <c r="J57" s="22">
        <v>780</v>
      </c>
      <c r="K57" s="22">
        <f t="shared" si="2"/>
        <v>780</v>
      </c>
    </row>
    <row r="58" spans="1:11" s="17" customFormat="1" ht="12.75">
      <c r="A58" s="20" t="s">
        <v>826</v>
      </c>
      <c r="B58" s="20" t="s">
        <v>827</v>
      </c>
      <c r="C58" s="20" t="s">
        <v>827</v>
      </c>
      <c r="D58" s="21">
        <v>495</v>
      </c>
      <c r="E58" s="21">
        <v>8</v>
      </c>
      <c r="F58" s="22">
        <f t="shared" si="0"/>
        <v>1.4141414141414141</v>
      </c>
      <c r="G58" s="23">
        <f t="shared" si="1"/>
        <v>0.01616161616161616</v>
      </c>
      <c r="H58" s="22">
        <v>0</v>
      </c>
      <c r="I58" s="22">
        <v>0</v>
      </c>
      <c r="J58" s="22">
        <v>700</v>
      </c>
      <c r="K58" s="22">
        <f t="shared" si="2"/>
        <v>700</v>
      </c>
    </row>
    <row r="59" spans="1:11" s="17" customFormat="1" ht="12.75">
      <c r="A59" s="20" t="s">
        <v>384</v>
      </c>
      <c r="B59" s="20" t="s">
        <v>385</v>
      </c>
      <c r="C59" s="20" t="s">
        <v>385</v>
      </c>
      <c r="D59" s="21">
        <v>280</v>
      </c>
      <c r="E59" s="21">
        <v>1</v>
      </c>
      <c r="F59" s="22">
        <f t="shared" si="0"/>
        <v>1.8571428571428572</v>
      </c>
      <c r="G59" s="23">
        <f t="shared" si="1"/>
        <v>0.0035714285714285713</v>
      </c>
      <c r="H59" s="22">
        <v>0</v>
      </c>
      <c r="I59" s="22">
        <v>0</v>
      </c>
      <c r="J59" s="22">
        <v>520</v>
      </c>
      <c r="K59" s="22">
        <f t="shared" si="2"/>
        <v>520</v>
      </c>
    </row>
    <row r="60" spans="1:11" s="17" customFormat="1" ht="12.75">
      <c r="A60" s="20" t="s">
        <v>755</v>
      </c>
      <c r="B60" s="20" t="s">
        <v>756</v>
      </c>
      <c r="C60" s="20" t="s">
        <v>756</v>
      </c>
      <c r="D60" s="21">
        <v>524</v>
      </c>
      <c r="E60" s="21">
        <v>19</v>
      </c>
      <c r="F60" s="22">
        <f t="shared" si="0"/>
        <v>10.450076335877863</v>
      </c>
      <c r="G60" s="23">
        <f t="shared" si="1"/>
        <v>0.03625954198473282</v>
      </c>
      <c r="H60" s="22">
        <v>50</v>
      </c>
      <c r="I60" s="22">
        <v>0</v>
      </c>
      <c r="J60" s="22">
        <v>5425.84</v>
      </c>
      <c r="K60" s="22">
        <f t="shared" si="2"/>
        <v>5475.84</v>
      </c>
    </row>
    <row r="61" spans="1:11" s="17" customFormat="1" ht="12.75">
      <c r="A61" s="20" t="s">
        <v>791</v>
      </c>
      <c r="B61" s="20" t="s">
        <v>792</v>
      </c>
      <c r="C61" s="20" t="s">
        <v>792</v>
      </c>
      <c r="D61" s="21">
        <v>631</v>
      </c>
      <c r="E61" s="21">
        <v>21</v>
      </c>
      <c r="F61" s="22">
        <f t="shared" si="0"/>
        <v>8.302694136291601</v>
      </c>
      <c r="G61" s="23">
        <f t="shared" si="1"/>
        <v>0.03328050713153724</v>
      </c>
      <c r="H61" s="22">
        <v>25</v>
      </c>
      <c r="I61" s="22">
        <v>200</v>
      </c>
      <c r="J61" s="22">
        <v>5014</v>
      </c>
      <c r="K61" s="22">
        <f t="shared" si="2"/>
        <v>5239</v>
      </c>
    </row>
    <row r="62" spans="1:11" s="17" customFormat="1" ht="12.75">
      <c r="A62" s="20" t="s">
        <v>498</v>
      </c>
      <c r="B62" s="20" t="s">
        <v>499</v>
      </c>
      <c r="C62" s="20" t="s">
        <v>500</v>
      </c>
      <c r="D62" s="21">
        <v>121</v>
      </c>
      <c r="E62" s="21">
        <v>4</v>
      </c>
      <c r="F62" s="22">
        <f t="shared" si="0"/>
        <v>5.371900826446281</v>
      </c>
      <c r="G62" s="23">
        <f t="shared" si="1"/>
        <v>0.03305785123966942</v>
      </c>
      <c r="H62" s="22">
        <v>0</v>
      </c>
      <c r="I62" s="22">
        <v>0</v>
      </c>
      <c r="J62" s="22">
        <v>650</v>
      </c>
      <c r="K62" s="22">
        <f t="shared" si="2"/>
        <v>650</v>
      </c>
    </row>
    <row r="63" spans="1:11" s="17" customFormat="1" ht="12.75">
      <c r="A63" s="20" t="s">
        <v>222</v>
      </c>
      <c r="B63" s="20" t="s">
        <v>223</v>
      </c>
      <c r="C63" s="20" t="s">
        <v>224</v>
      </c>
      <c r="D63" s="21">
        <v>132</v>
      </c>
      <c r="E63" s="21">
        <v>15</v>
      </c>
      <c r="F63" s="22">
        <f t="shared" si="0"/>
        <v>41.5</v>
      </c>
      <c r="G63" s="23">
        <f t="shared" si="1"/>
        <v>0.11363636363636363</v>
      </c>
      <c r="H63" s="22">
        <v>200</v>
      </c>
      <c r="I63" s="22">
        <v>0</v>
      </c>
      <c r="J63" s="22">
        <v>5278</v>
      </c>
      <c r="K63" s="22">
        <f t="shared" si="2"/>
        <v>5478</v>
      </c>
    </row>
    <row r="64" spans="1:11" s="17" customFormat="1" ht="12.75">
      <c r="A64" s="20" t="s">
        <v>237</v>
      </c>
      <c r="B64" s="20" t="s">
        <v>238</v>
      </c>
      <c r="C64" s="20" t="s">
        <v>239</v>
      </c>
      <c r="D64" s="21">
        <v>1055</v>
      </c>
      <c r="E64" s="21">
        <v>64</v>
      </c>
      <c r="F64" s="22">
        <f t="shared" si="0"/>
        <v>15.560189573459716</v>
      </c>
      <c r="G64" s="23">
        <f t="shared" si="1"/>
        <v>0.06066350710900474</v>
      </c>
      <c r="H64" s="22">
        <v>225</v>
      </c>
      <c r="I64" s="22">
        <v>0</v>
      </c>
      <c r="J64" s="22">
        <v>16191</v>
      </c>
      <c r="K64" s="22">
        <f t="shared" si="2"/>
        <v>16416</v>
      </c>
    </row>
    <row r="65" spans="1:11" s="17" customFormat="1" ht="12.75">
      <c r="A65" s="20" t="s">
        <v>225</v>
      </c>
      <c r="B65" s="20" t="s">
        <v>226</v>
      </c>
      <c r="C65" s="20" t="s">
        <v>227</v>
      </c>
      <c r="D65" s="21">
        <v>417</v>
      </c>
      <c r="E65" s="21">
        <v>31</v>
      </c>
      <c r="F65" s="22">
        <f t="shared" si="0"/>
        <v>6.742206235011991</v>
      </c>
      <c r="G65" s="23">
        <f t="shared" si="1"/>
        <v>0.07434052757793765</v>
      </c>
      <c r="H65" s="22">
        <v>0</v>
      </c>
      <c r="I65" s="22">
        <v>0</v>
      </c>
      <c r="J65" s="22">
        <v>2811.5</v>
      </c>
      <c r="K65" s="22">
        <f t="shared" si="2"/>
        <v>2811.5</v>
      </c>
    </row>
    <row r="66" spans="1:11" s="17" customFormat="1" ht="12.75">
      <c r="A66" s="20" t="s">
        <v>231</v>
      </c>
      <c r="B66" s="20" t="s">
        <v>232</v>
      </c>
      <c r="C66" s="20" t="s">
        <v>233</v>
      </c>
      <c r="D66" s="21">
        <v>1073</v>
      </c>
      <c r="E66" s="21">
        <v>2</v>
      </c>
      <c r="F66" s="22">
        <f aca="true" t="shared" si="3" ref="F66:F129">SUM(K66/D66)</f>
        <v>0.19384902143522834</v>
      </c>
      <c r="G66" s="23">
        <f aca="true" t="shared" si="4" ref="G66:G129">SUM(E66/D66)</f>
        <v>0.001863932898415657</v>
      </c>
      <c r="H66" s="22">
        <v>0</v>
      </c>
      <c r="I66" s="22">
        <v>0</v>
      </c>
      <c r="J66" s="22">
        <v>208</v>
      </c>
      <c r="K66" s="22">
        <f aca="true" t="shared" si="5" ref="K66:K129">SUM(H66:J66)</f>
        <v>208</v>
      </c>
    </row>
    <row r="67" spans="1:11" s="17" customFormat="1" ht="12.75">
      <c r="A67" s="20" t="s">
        <v>234</v>
      </c>
      <c r="B67" s="20" t="s">
        <v>235</v>
      </c>
      <c r="C67" s="20" t="s">
        <v>236</v>
      </c>
      <c r="D67" s="21">
        <v>1023</v>
      </c>
      <c r="E67" s="21">
        <v>46</v>
      </c>
      <c r="F67" s="22">
        <f t="shared" si="3"/>
        <v>7.311827956989247</v>
      </c>
      <c r="G67" s="23">
        <f t="shared" si="4"/>
        <v>0.044965786901270774</v>
      </c>
      <c r="H67" s="22">
        <v>0</v>
      </c>
      <c r="I67" s="22">
        <v>0</v>
      </c>
      <c r="J67" s="22">
        <v>7480</v>
      </c>
      <c r="K67" s="22">
        <f t="shared" si="5"/>
        <v>7480</v>
      </c>
    </row>
    <row r="68" spans="1:11" s="17" customFormat="1" ht="12.75">
      <c r="A68" s="20" t="s">
        <v>228</v>
      </c>
      <c r="B68" s="20" t="s">
        <v>229</v>
      </c>
      <c r="C68" s="20" t="s">
        <v>230</v>
      </c>
      <c r="D68" s="21">
        <v>595</v>
      </c>
      <c r="E68" s="21">
        <v>15</v>
      </c>
      <c r="F68" s="22">
        <f t="shared" si="3"/>
        <v>6.228571428571429</v>
      </c>
      <c r="G68" s="23">
        <f t="shared" si="4"/>
        <v>0.025210084033613446</v>
      </c>
      <c r="H68" s="22">
        <v>100</v>
      </c>
      <c r="I68" s="22">
        <v>0</v>
      </c>
      <c r="J68" s="22">
        <v>3606</v>
      </c>
      <c r="K68" s="22">
        <f t="shared" si="5"/>
        <v>3706</v>
      </c>
    </row>
    <row r="69" spans="1:11" s="17" customFormat="1" ht="12.75">
      <c r="A69" s="20" t="s">
        <v>848</v>
      </c>
      <c r="B69" s="20" t="s">
        <v>849</v>
      </c>
      <c r="C69" s="20" t="s">
        <v>850</v>
      </c>
      <c r="D69" s="21">
        <v>110</v>
      </c>
      <c r="E69" s="21">
        <v>4</v>
      </c>
      <c r="F69" s="22">
        <f t="shared" si="3"/>
        <v>4.0181818181818185</v>
      </c>
      <c r="G69" s="23">
        <f t="shared" si="4"/>
        <v>0.03636363636363636</v>
      </c>
      <c r="H69" s="22">
        <v>0</v>
      </c>
      <c r="I69" s="22">
        <v>0</v>
      </c>
      <c r="J69" s="22">
        <v>442</v>
      </c>
      <c r="K69" s="22">
        <f t="shared" si="5"/>
        <v>442</v>
      </c>
    </row>
    <row r="70" spans="1:11" s="17" customFormat="1" ht="12.75">
      <c r="A70" s="20" t="s">
        <v>348</v>
      </c>
      <c r="B70" s="20" t="s">
        <v>349</v>
      </c>
      <c r="C70" s="20" t="s">
        <v>349</v>
      </c>
      <c r="D70" s="21">
        <v>195</v>
      </c>
      <c r="E70" s="21">
        <v>2</v>
      </c>
      <c r="F70" s="22">
        <f t="shared" si="3"/>
        <v>1.7333333333333334</v>
      </c>
      <c r="G70" s="23">
        <f t="shared" si="4"/>
        <v>0.010256410256410256</v>
      </c>
      <c r="H70" s="22">
        <v>0</v>
      </c>
      <c r="I70" s="22">
        <v>0</v>
      </c>
      <c r="J70" s="22">
        <v>338</v>
      </c>
      <c r="K70" s="22">
        <f t="shared" si="5"/>
        <v>338</v>
      </c>
    </row>
    <row r="71" spans="1:11" s="17" customFormat="1" ht="12.75">
      <c r="A71" s="20" t="s">
        <v>515</v>
      </c>
      <c r="B71" s="20" t="s">
        <v>516</v>
      </c>
      <c r="C71" s="20" t="s">
        <v>516</v>
      </c>
      <c r="D71" s="21">
        <v>483</v>
      </c>
      <c r="E71" s="21">
        <v>19</v>
      </c>
      <c r="F71" s="22">
        <f t="shared" si="3"/>
        <v>7.511055900621118</v>
      </c>
      <c r="G71" s="23">
        <f t="shared" si="4"/>
        <v>0.039337474120082816</v>
      </c>
      <c r="H71" s="22">
        <v>200</v>
      </c>
      <c r="I71" s="22">
        <v>0</v>
      </c>
      <c r="J71" s="22">
        <v>3427.84</v>
      </c>
      <c r="K71" s="22">
        <f t="shared" si="5"/>
        <v>3627.84</v>
      </c>
    </row>
    <row r="72" spans="1:11" s="17" customFormat="1" ht="12.75">
      <c r="A72" s="20" t="s">
        <v>390</v>
      </c>
      <c r="B72" s="20" t="s">
        <v>391</v>
      </c>
      <c r="C72" s="20" t="s">
        <v>391</v>
      </c>
      <c r="D72" s="21">
        <v>520</v>
      </c>
      <c r="E72" s="21">
        <v>1</v>
      </c>
      <c r="F72" s="22">
        <f t="shared" si="3"/>
        <v>0.2</v>
      </c>
      <c r="G72" s="23">
        <f t="shared" si="4"/>
        <v>0.0019230769230769232</v>
      </c>
      <c r="H72" s="22">
        <v>0</v>
      </c>
      <c r="I72" s="22">
        <v>0</v>
      </c>
      <c r="J72" s="22">
        <v>104</v>
      </c>
      <c r="K72" s="22">
        <f t="shared" si="5"/>
        <v>104</v>
      </c>
    </row>
    <row r="73" spans="1:11" s="17" customFormat="1" ht="12.75">
      <c r="A73" s="20" t="s">
        <v>319</v>
      </c>
      <c r="B73" s="20" t="s">
        <v>320</v>
      </c>
      <c r="C73" s="20" t="s">
        <v>321</v>
      </c>
      <c r="D73" s="21">
        <v>747</v>
      </c>
      <c r="E73" s="21">
        <v>6</v>
      </c>
      <c r="F73" s="22">
        <f t="shared" si="3"/>
        <v>0.6265060240963856</v>
      </c>
      <c r="G73" s="23">
        <f t="shared" si="4"/>
        <v>0.008032128514056224</v>
      </c>
      <c r="H73" s="22">
        <v>0</v>
      </c>
      <c r="I73" s="22">
        <v>0</v>
      </c>
      <c r="J73" s="22">
        <v>468</v>
      </c>
      <c r="K73" s="22">
        <f t="shared" si="5"/>
        <v>468</v>
      </c>
    </row>
    <row r="74" spans="1:11" s="17" customFormat="1" ht="12.75">
      <c r="A74" s="20" t="s">
        <v>830</v>
      </c>
      <c r="B74" s="20" t="s">
        <v>831</v>
      </c>
      <c r="C74" s="20" t="s">
        <v>831</v>
      </c>
      <c r="D74" s="21">
        <v>941</v>
      </c>
      <c r="E74" s="21">
        <v>18</v>
      </c>
      <c r="F74" s="22">
        <f t="shared" si="3"/>
        <v>4.901041445270988</v>
      </c>
      <c r="G74" s="23">
        <f t="shared" si="4"/>
        <v>0.019128586609989374</v>
      </c>
      <c r="H74" s="22">
        <v>0</v>
      </c>
      <c r="I74" s="22">
        <v>0</v>
      </c>
      <c r="J74" s="22">
        <v>4611.88</v>
      </c>
      <c r="K74" s="22">
        <f t="shared" si="5"/>
        <v>4611.88</v>
      </c>
    </row>
    <row r="75" spans="1:11" s="17" customFormat="1" ht="12.75">
      <c r="A75" s="20" t="s">
        <v>762</v>
      </c>
      <c r="B75" s="20" t="s">
        <v>763</v>
      </c>
      <c r="C75" s="20" t="s">
        <v>763</v>
      </c>
      <c r="D75" s="21">
        <v>500</v>
      </c>
      <c r="E75" s="21">
        <v>3</v>
      </c>
      <c r="F75" s="22">
        <f t="shared" si="3"/>
        <v>1.3</v>
      </c>
      <c r="G75" s="23">
        <f t="shared" si="4"/>
        <v>0.006</v>
      </c>
      <c r="H75" s="22">
        <v>0</v>
      </c>
      <c r="I75" s="22">
        <v>0</v>
      </c>
      <c r="J75" s="22">
        <v>650</v>
      </c>
      <c r="K75" s="22">
        <f t="shared" si="5"/>
        <v>650</v>
      </c>
    </row>
    <row r="76" spans="1:11" s="17" customFormat="1" ht="12.75">
      <c r="A76" s="20" t="s">
        <v>210</v>
      </c>
      <c r="B76" s="20" t="s">
        <v>211</v>
      </c>
      <c r="C76" s="20" t="s">
        <v>211</v>
      </c>
      <c r="D76" s="21">
        <v>173</v>
      </c>
      <c r="E76" s="21">
        <v>14</v>
      </c>
      <c r="F76" s="22">
        <f t="shared" si="3"/>
        <v>10.786127167630058</v>
      </c>
      <c r="G76" s="23">
        <f t="shared" si="4"/>
        <v>0.08092485549132948</v>
      </c>
      <c r="H76" s="22">
        <v>100</v>
      </c>
      <c r="I76" s="22">
        <v>0</v>
      </c>
      <c r="J76" s="22">
        <v>1766</v>
      </c>
      <c r="K76" s="22">
        <f t="shared" si="5"/>
        <v>1866</v>
      </c>
    </row>
    <row r="77" spans="1:11" s="17" customFormat="1" ht="12.75">
      <c r="A77" s="20" t="s">
        <v>244</v>
      </c>
      <c r="B77" s="20" t="s">
        <v>245</v>
      </c>
      <c r="C77" s="20" t="s">
        <v>246</v>
      </c>
      <c r="D77" s="21">
        <v>5081</v>
      </c>
      <c r="E77" s="21">
        <v>329</v>
      </c>
      <c r="F77" s="22">
        <f t="shared" si="3"/>
        <v>9.673670537295807</v>
      </c>
      <c r="G77" s="23">
        <f t="shared" si="4"/>
        <v>0.06475103326116906</v>
      </c>
      <c r="H77" s="22">
        <v>925</v>
      </c>
      <c r="I77" s="22">
        <v>215</v>
      </c>
      <c r="J77" s="22">
        <v>48011.92</v>
      </c>
      <c r="K77" s="22">
        <f t="shared" si="5"/>
        <v>49151.92</v>
      </c>
    </row>
    <row r="78" spans="1:11" s="17" customFormat="1" ht="12.75">
      <c r="A78" s="20" t="s">
        <v>240</v>
      </c>
      <c r="B78" s="20" t="s">
        <v>241</v>
      </c>
      <c r="C78" s="20" t="s">
        <v>241</v>
      </c>
      <c r="D78" s="21">
        <v>53</v>
      </c>
      <c r="E78" s="21">
        <v>8</v>
      </c>
      <c r="F78" s="22">
        <f t="shared" si="3"/>
        <v>22.452830188679247</v>
      </c>
      <c r="G78" s="23">
        <f t="shared" si="4"/>
        <v>0.1509433962264151</v>
      </c>
      <c r="H78" s="22">
        <v>0</v>
      </c>
      <c r="I78" s="22">
        <v>0</v>
      </c>
      <c r="J78" s="22">
        <v>1190</v>
      </c>
      <c r="K78" s="22">
        <f t="shared" si="5"/>
        <v>1190</v>
      </c>
    </row>
    <row r="79" spans="1:11" s="17" customFormat="1" ht="12.75">
      <c r="A79" s="20" t="s">
        <v>242</v>
      </c>
      <c r="B79" s="20" t="s">
        <v>243</v>
      </c>
      <c r="C79" s="20" t="s">
        <v>241</v>
      </c>
      <c r="D79" s="21">
        <v>34</v>
      </c>
      <c r="E79" s="21">
        <v>0</v>
      </c>
      <c r="F79" s="22">
        <f t="shared" si="3"/>
        <v>0</v>
      </c>
      <c r="G79" s="23">
        <f t="shared" si="4"/>
        <v>0</v>
      </c>
      <c r="H79" s="22">
        <v>0</v>
      </c>
      <c r="I79" s="22">
        <v>0</v>
      </c>
      <c r="J79" s="22">
        <v>0</v>
      </c>
      <c r="K79" s="22">
        <f t="shared" si="5"/>
        <v>0</v>
      </c>
    </row>
    <row r="80" spans="1:11" s="17" customFormat="1" ht="12.75">
      <c r="A80" s="20" t="s">
        <v>163</v>
      </c>
      <c r="B80" s="20" t="s">
        <v>164</v>
      </c>
      <c r="C80" s="20" t="s">
        <v>164</v>
      </c>
      <c r="D80" s="21">
        <v>544</v>
      </c>
      <c r="E80" s="21">
        <v>55</v>
      </c>
      <c r="F80" s="22">
        <f t="shared" si="3"/>
        <v>19.35985294117647</v>
      </c>
      <c r="G80" s="23">
        <f t="shared" si="4"/>
        <v>0.10110294117647059</v>
      </c>
      <c r="H80" s="22">
        <v>385</v>
      </c>
      <c r="I80" s="22">
        <v>0</v>
      </c>
      <c r="J80" s="22">
        <v>10146.76</v>
      </c>
      <c r="K80" s="22">
        <f t="shared" si="5"/>
        <v>10531.76</v>
      </c>
    </row>
    <row r="81" spans="1:11" s="17" customFormat="1" ht="12.75">
      <c r="A81" s="20" t="s">
        <v>214</v>
      </c>
      <c r="B81" s="20" t="s">
        <v>215</v>
      </c>
      <c r="C81" s="20" t="s">
        <v>215</v>
      </c>
      <c r="D81" s="21">
        <v>134</v>
      </c>
      <c r="E81" s="21">
        <v>11</v>
      </c>
      <c r="F81" s="22">
        <f t="shared" si="3"/>
        <v>17.940298507462686</v>
      </c>
      <c r="G81" s="23">
        <f t="shared" si="4"/>
        <v>0.08208955223880597</v>
      </c>
      <c r="H81" s="22">
        <v>90</v>
      </c>
      <c r="I81" s="22">
        <v>0</v>
      </c>
      <c r="J81" s="22">
        <v>2314</v>
      </c>
      <c r="K81" s="22">
        <f t="shared" si="5"/>
        <v>2404</v>
      </c>
    </row>
    <row r="82" spans="1:11" s="17" customFormat="1" ht="12.75">
      <c r="A82" s="20" t="s">
        <v>165</v>
      </c>
      <c r="B82" s="20" t="s">
        <v>166</v>
      </c>
      <c r="C82" s="20" t="s">
        <v>166</v>
      </c>
      <c r="D82" s="21">
        <v>55</v>
      </c>
      <c r="E82" s="21">
        <v>9</v>
      </c>
      <c r="F82" s="22">
        <f t="shared" si="3"/>
        <v>56.654545454545456</v>
      </c>
      <c r="G82" s="23">
        <f t="shared" si="4"/>
        <v>0.16363636363636364</v>
      </c>
      <c r="H82" s="22">
        <v>0</v>
      </c>
      <c r="I82" s="22">
        <v>0</v>
      </c>
      <c r="J82" s="22">
        <v>3116</v>
      </c>
      <c r="K82" s="22">
        <f t="shared" si="5"/>
        <v>3116</v>
      </c>
    </row>
    <row r="83" spans="1:11" s="17" customFormat="1" ht="12.75">
      <c r="A83" s="20" t="s">
        <v>757</v>
      </c>
      <c r="B83" s="20" t="s">
        <v>758</v>
      </c>
      <c r="C83" s="20" t="s">
        <v>758</v>
      </c>
      <c r="D83" s="21">
        <v>1554</v>
      </c>
      <c r="E83" s="21">
        <v>261</v>
      </c>
      <c r="F83" s="22">
        <f t="shared" si="3"/>
        <v>28.664118404118405</v>
      </c>
      <c r="G83" s="23">
        <f t="shared" si="4"/>
        <v>0.16795366795366795</v>
      </c>
      <c r="H83" s="22">
        <v>937</v>
      </c>
      <c r="I83" s="22">
        <v>1333</v>
      </c>
      <c r="J83" s="22">
        <v>42274.04</v>
      </c>
      <c r="K83" s="22">
        <f t="shared" si="5"/>
        <v>44544.04</v>
      </c>
    </row>
    <row r="84" spans="1:11" s="17" customFormat="1" ht="12.75">
      <c r="A84" s="20" t="s">
        <v>247</v>
      </c>
      <c r="B84" s="20" t="s">
        <v>248</v>
      </c>
      <c r="C84" s="20" t="s">
        <v>248</v>
      </c>
      <c r="D84" s="21">
        <v>791</v>
      </c>
      <c r="E84" s="21">
        <v>74</v>
      </c>
      <c r="F84" s="22">
        <f t="shared" si="3"/>
        <v>15.393173198482932</v>
      </c>
      <c r="G84" s="23">
        <f t="shared" si="4"/>
        <v>0.09355246523388117</v>
      </c>
      <c r="H84" s="22">
        <v>820</v>
      </c>
      <c r="I84" s="22">
        <v>50</v>
      </c>
      <c r="J84" s="22">
        <v>11306</v>
      </c>
      <c r="K84" s="22">
        <f t="shared" si="5"/>
        <v>12176</v>
      </c>
    </row>
    <row r="85" spans="1:11" s="17" customFormat="1" ht="12.75">
      <c r="A85" s="20" t="s">
        <v>218</v>
      </c>
      <c r="B85" s="20" t="s">
        <v>219</v>
      </c>
      <c r="C85" s="20" t="s">
        <v>219</v>
      </c>
      <c r="D85" s="21">
        <v>17</v>
      </c>
      <c r="E85" s="21">
        <v>11</v>
      </c>
      <c r="F85" s="22">
        <f t="shared" si="3"/>
        <v>26.705882352941178</v>
      </c>
      <c r="G85" s="23">
        <f t="shared" si="4"/>
        <v>0.6470588235294118</v>
      </c>
      <c r="H85" s="22">
        <v>80</v>
      </c>
      <c r="I85" s="22">
        <v>0</v>
      </c>
      <c r="J85" s="22">
        <v>374</v>
      </c>
      <c r="K85" s="22">
        <f t="shared" si="5"/>
        <v>454</v>
      </c>
    </row>
    <row r="86" spans="1:11" s="17" customFormat="1" ht="12.75">
      <c r="A86" s="20" t="s">
        <v>10</v>
      </c>
      <c r="B86" s="20" t="s">
        <v>11</v>
      </c>
      <c r="C86" s="20" t="s">
        <v>11</v>
      </c>
      <c r="D86" s="21">
        <v>1312</v>
      </c>
      <c r="E86" s="21">
        <v>69</v>
      </c>
      <c r="F86" s="22">
        <f t="shared" si="3"/>
        <v>15.48012195121951</v>
      </c>
      <c r="G86" s="23">
        <f t="shared" si="4"/>
        <v>0.052591463414634144</v>
      </c>
      <c r="H86" s="22">
        <v>125</v>
      </c>
      <c r="I86" s="22">
        <v>320</v>
      </c>
      <c r="J86" s="22">
        <v>19864.92</v>
      </c>
      <c r="K86" s="22">
        <f t="shared" si="5"/>
        <v>20309.92</v>
      </c>
    </row>
    <row r="87" spans="1:11" s="17" customFormat="1" ht="12.75">
      <c r="A87" s="20" t="s">
        <v>253</v>
      </c>
      <c r="B87" s="20" t="s">
        <v>254</v>
      </c>
      <c r="C87" s="20" t="s">
        <v>254</v>
      </c>
      <c r="D87" s="21">
        <v>624</v>
      </c>
      <c r="E87" s="21">
        <v>5</v>
      </c>
      <c r="F87" s="22">
        <f t="shared" si="3"/>
        <v>3.4166666666666665</v>
      </c>
      <c r="G87" s="23">
        <f t="shared" si="4"/>
        <v>0.008012820512820512</v>
      </c>
      <c r="H87" s="22">
        <v>0</v>
      </c>
      <c r="I87" s="22">
        <v>0</v>
      </c>
      <c r="J87" s="22">
        <v>2132</v>
      </c>
      <c r="K87" s="22">
        <f t="shared" si="5"/>
        <v>2132</v>
      </c>
    </row>
    <row r="88" spans="1:11" s="17" customFormat="1" ht="12.75">
      <c r="A88" s="20" t="s">
        <v>251</v>
      </c>
      <c r="B88" s="20" t="s">
        <v>252</v>
      </c>
      <c r="C88" s="20" t="s">
        <v>252</v>
      </c>
      <c r="D88" s="21">
        <v>566</v>
      </c>
      <c r="E88" s="21">
        <v>12</v>
      </c>
      <c r="F88" s="22">
        <f t="shared" si="3"/>
        <v>4.754416961130742</v>
      </c>
      <c r="G88" s="23">
        <f t="shared" si="4"/>
        <v>0.02120141342756184</v>
      </c>
      <c r="H88" s="22">
        <v>0</v>
      </c>
      <c r="I88" s="22">
        <v>400</v>
      </c>
      <c r="J88" s="22">
        <v>2291</v>
      </c>
      <c r="K88" s="22">
        <f t="shared" si="5"/>
        <v>2691</v>
      </c>
    </row>
    <row r="89" spans="1:11" s="17" customFormat="1" ht="12.75">
      <c r="A89" s="20" t="s">
        <v>255</v>
      </c>
      <c r="B89" s="20" t="s">
        <v>256</v>
      </c>
      <c r="C89" s="20" t="s">
        <v>256</v>
      </c>
      <c r="D89" s="21">
        <v>756</v>
      </c>
      <c r="E89" s="21">
        <v>15</v>
      </c>
      <c r="F89" s="22">
        <f t="shared" si="3"/>
        <v>4.776455026455026</v>
      </c>
      <c r="G89" s="23">
        <f t="shared" si="4"/>
        <v>0.01984126984126984</v>
      </c>
      <c r="H89" s="22">
        <v>0</v>
      </c>
      <c r="I89" s="22">
        <v>0</v>
      </c>
      <c r="J89" s="22">
        <v>3611</v>
      </c>
      <c r="K89" s="22">
        <f t="shared" si="5"/>
        <v>3611</v>
      </c>
    </row>
    <row r="90" spans="1:11" s="17" customFormat="1" ht="12.75">
      <c r="A90" s="20" t="s">
        <v>257</v>
      </c>
      <c r="B90" s="20" t="s">
        <v>258</v>
      </c>
      <c r="C90" s="20" t="s">
        <v>256</v>
      </c>
      <c r="D90" s="21">
        <v>262</v>
      </c>
      <c r="E90" s="21">
        <v>0</v>
      </c>
      <c r="F90" s="22">
        <f t="shared" si="3"/>
        <v>0</v>
      </c>
      <c r="G90" s="23">
        <f t="shared" si="4"/>
        <v>0</v>
      </c>
      <c r="H90" s="22">
        <v>0</v>
      </c>
      <c r="I90" s="22">
        <v>0</v>
      </c>
      <c r="J90" s="22">
        <v>0</v>
      </c>
      <c r="K90" s="22">
        <f t="shared" si="5"/>
        <v>0</v>
      </c>
    </row>
    <row r="91" spans="1:11" s="17" customFormat="1" ht="12.75">
      <c r="A91" s="20" t="s">
        <v>169</v>
      </c>
      <c r="B91" s="20" t="s">
        <v>170</v>
      </c>
      <c r="C91" s="20" t="s">
        <v>170</v>
      </c>
      <c r="D91" s="21">
        <v>128</v>
      </c>
      <c r="E91" s="21">
        <v>10</v>
      </c>
      <c r="F91" s="22">
        <f t="shared" si="3"/>
        <v>7.5234375</v>
      </c>
      <c r="G91" s="23">
        <f t="shared" si="4"/>
        <v>0.078125</v>
      </c>
      <c r="H91" s="22">
        <v>135</v>
      </c>
      <c r="I91" s="22">
        <v>100</v>
      </c>
      <c r="J91" s="22">
        <v>728</v>
      </c>
      <c r="K91" s="22">
        <f t="shared" si="5"/>
        <v>963</v>
      </c>
    </row>
    <row r="92" spans="1:11" s="17" customFormat="1" ht="12.75">
      <c r="A92" s="20" t="s">
        <v>190</v>
      </c>
      <c r="B92" s="20" t="s">
        <v>191</v>
      </c>
      <c r="C92" s="20" t="s">
        <v>192</v>
      </c>
      <c r="D92" s="21">
        <v>127</v>
      </c>
      <c r="E92" s="21">
        <v>16</v>
      </c>
      <c r="F92" s="22">
        <f t="shared" si="3"/>
        <v>33.976377952755904</v>
      </c>
      <c r="G92" s="23">
        <f t="shared" si="4"/>
        <v>0.12598425196850394</v>
      </c>
      <c r="H92" s="22">
        <v>0</v>
      </c>
      <c r="I92" s="22">
        <v>300</v>
      </c>
      <c r="J92" s="22">
        <v>4015</v>
      </c>
      <c r="K92" s="22">
        <f t="shared" si="5"/>
        <v>4315</v>
      </c>
    </row>
    <row r="93" spans="1:11" s="17" customFormat="1" ht="12.75">
      <c r="A93" s="20" t="s">
        <v>473</v>
      </c>
      <c r="B93" s="20" t="s">
        <v>474</v>
      </c>
      <c r="C93" s="20" t="s">
        <v>475</v>
      </c>
      <c r="D93" s="21">
        <v>1864</v>
      </c>
      <c r="E93" s="21">
        <v>167</v>
      </c>
      <c r="F93" s="22">
        <f t="shared" si="3"/>
        <v>14.03648068669528</v>
      </c>
      <c r="G93" s="23">
        <f t="shared" si="4"/>
        <v>0.0895922746781116</v>
      </c>
      <c r="H93" s="22">
        <v>593</v>
      </c>
      <c r="I93" s="22">
        <v>75</v>
      </c>
      <c r="J93" s="22">
        <v>25496</v>
      </c>
      <c r="K93" s="22">
        <f t="shared" si="5"/>
        <v>26164</v>
      </c>
    </row>
    <row r="94" spans="1:11" s="17" customFormat="1" ht="12.75">
      <c r="A94" s="20" t="s">
        <v>171</v>
      </c>
      <c r="B94" s="20" t="s">
        <v>172</v>
      </c>
      <c r="C94" s="20" t="s">
        <v>172</v>
      </c>
      <c r="D94" s="21">
        <v>3593</v>
      </c>
      <c r="E94" s="21">
        <v>98</v>
      </c>
      <c r="F94" s="22">
        <f t="shared" si="3"/>
        <v>7.030804341775675</v>
      </c>
      <c r="G94" s="23">
        <f t="shared" si="4"/>
        <v>0.027275257445032005</v>
      </c>
      <c r="H94" s="22">
        <v>426</v>
      </c>
      <c r="I94" s="22">
        <v>100</v>
      </c>
      <c r="J94" s="22">
        <v>24735.68</v>
      </c>
      <c r="K94" s="22">
        <f t="shared" si="5"/>
        <v>25261.68</v>
      </c>
    </row>
    <row r="95" spans="1:11" s="17" customFormat="1" ht="12.75">
      <c r="A95" s="20" t="s">
        <v>177</v>
      </c>
      <c r="B95" s="20" t="s">
        <v>178</v>
      </c>
      <c r="C95" s="20" t="s">
        <v>178</v>
      </c>
      <c r="D95" s="21">
        <v>902</v>
      </c>
      <c r="E95" s="21">
        <v>14</v>
      </c>
      <c r="F95" s="22">
        <f t="shared" si="3"/>
        <v>3.111973392461197</v>
      </c>
      <c r="G95" s="23">
        <f t="shared" si="4"/>
        <v>0.015521064301552107</v>
      </c>
      <c r="H95" s="22">
        <v>0</v>
      </c>
      <c r="I95" s="22">
        <v>0</v>
      </c>
      <c r="J95" s="22">
        <v>2807</v>
      </c>
      <c r="K95" s="22">
        <f t="shared" si="5"/>
        <v>2807</v>
      </c>
    </row>
    <row r="96" spans="1:11" s="17" customFormat="1" ht="12.75">
      <c r="A96" s="20" t="s">
        <v>273</v>
      </c>
      <c r="B96" s="20" t="s">
        <v>274</v>
      </c>
      <c r="C96" s="20" t="s">
        <v>274</v>
      </c>
      <c r="D96" s="21">
        <v>186</v>
      </c>
      <c r="E96" s="21">
        <v>1</v>
      </c>
      <c r="F96" s="22">
        <f t="shared" si="3"/>
        <v>0.6989247311827957</v>
      </c>
      <c r="G96" s="23">
        <f t="shared" si="4"/>
        <v>0.005376344086021506</v>
      </c>
      <c r="H96" s="22">
        <v>0</v>
      </c>
      <c r="I96" s="22">
        <v>0</v>
      </c>
      <c r="J96" s="22">
        <v>130</v>
      </c>
      <c r="K96" s="22">
        <f t="shared" si="5"/>
        <v>130</v>
      </c>
    </row>
    <row r="97" spans="1:11" s="17" customFormat="1" ht="12.75">
      <c r="A97" s="20" t="s">
        <v>312</v>
      </c>
      <c r="B97" s="20" t="s">
        <v>313</v>
      </c>
      <c r="C97" s="20" t="s">
        <v>311</v>
      </c>
      <c r="D97" s="21">
        <v>8</v>
      </c>
      <c r="E97" s="21">
        <v>0</v>
      </c>
      <c r="F97" s="22">
        <f t="shared" si="3"/>
        <v>0</v>
      </c>
      <c r="G97" s="23">
        <f t="shared" si="4"/>
        <v>0</v>
      </c>
      <c r="H97" s="22">
        <v>0</v>
      </c>
      <c r="I97" s="22">
        <v>0</v>
      </c>
      <c r="J97" s="22">
        <v>0</v>
      </c>
      <c r="K97" s="22">
        <f t="shared" si="5"/>
        <v>0</v>
      </c>
    </row>
    <row r="98" spans="1:11" s="17" customFormat="1" ht="12.75">
      <c r="A98" s="20" t="s">
        <v>179</v>
      </c>
      <c r="B98" s="20" t="s">
        <v>180</v>
      </c>
      <c r="C98" s="20" t="s">
        <v>180</v>
      </c>
      <c r="D98" s="21">
        <v>226</v>
      </c>
      <c r="E98" s="21">
        <v>15</v>
      </c>
      <c r="F98" s="22">
        <f t="shared" si="3"/>
        <v>22.101769911504423</v>
      </c>
      <c r="G98" s="23">
        <f t="shared" si="4"/>
        <v>0.06637168141592921</v>
      </c>
      <c r="H98" s="22">
        <v>145</v>
      </c>
      <c r="I98" s="22">
        <v>0</v>
      </c>
      <c r="J98" s="22">
        <v>4850</v>
      </c>
      <c r="K98" s="22">
        <f t="shared" si="5"/>
        <v>4995</v>
      </c>
    </row>
    <row r="99" spans="1:11" s="17" customFormat="1" ht="12.75">
      <c r="A99" s="20" t="s">
        <v>282</v>
      </c>
      <c r="B99" s="20" t="s">
        <v>283</v>
      </c>
      <c r="C99" s="20" t="s">
        <v>284</v>
      </c>
      <c r="D99" s="21">
        <v>17</v>
      </c>
      <c r="E99" s="21">
        <v>1</v>
      </c>
      <c r="F99" s="22">
        <f t="shared" si="3"/>
        <v>30.58823529411765</v>
      </c>
      <c r="G99" s="23">
        <f t="shared" si="4"/>
        <v>0.058823529411764705</v>
      </c>
      <c r="H99" s="22">
        <v>0</v>
      </c>
      <c r="I99" s="22">
        <v>0</v>
      </c>
      <c r="J99" s="22">
        <v>520</v>
      </c>
      <c r="K99" s="22">
        <f t="shared" si="5"/>
        <v>520</v>
      </c>
    </row>
    <row r="100" spans="1:11" s="17" customFormat="1" ht="12.75">
      <c r="A100" s="20" t="s">
        <v>265</v>
      </c>
      <c r="B100" s="20" t="s">
        <v>266</v>
      </c>
      <c r="C100" s="20" t="s">
        <v>267</v>
      </c>
      <c r="D100" s="21">
        <v>489</v>
      </c>
      <c r="E100" s="21">
        <v>36</v>
      </c>
      <c r="F100" s="22">
        <f t="shared" si="3"/>
        <v>11.25562372188139</v>
      </c>
      <c r="G100" s="23">
        <f t="shared" si="4"/>
        <v>0.0736196319018405</v>
      </c>
      <c r="H100" s="22">
        <v>136</v>
      </c>
      <c r="I100" s="22">
        <v>0</v>
      </c>
      <c r="J100" s="22">
        <v>5368</v>
      </c>
      <c r="K100" s="22">
        <f t="shared" si="5"/>
        <v>5504</v>
      </c>
    </row>
    <row r="101" spans="1:11" s="17" customFormat="1" ht="12.75">
      <c r="A101" s="20" t="s">
        <v>279</v>
      </c>
      <c r="B101" s="20" t="s">
        <v>280</v>
      </c>
      <c r="C101" s="20" t="s">
        <v>281</v>
      </c>
      <c r="D101" s="21">
        <v>907</v>
      </c>
      <c r="E101" s="21">
        <v>65</v>
      </c>
      <c r="F101" s="22">
        <f t="shared" si="3"/>
        <v>17.349503858875412</v>
      </c>
      <c r="G101" s="23">
        <f t="shared" si="4"/>
        <v>0.07166482910694598</v>
      </c>
      <c r="H101" s="22">
        <v>270</v>
      </c>
      <c r="I101" s="22">
        <v>20</v>
      </c>
      <c r="J101" s="22">
        <v>15446</v>
      </c>
      <c r="K101" s="22">
        <f t="shared" si="5"/>
        <v>15736</v>
      </c>
    </row>
    <row r="102" spans="1:11" s="17" customFormat="1" ht="12.75">
      <c r="A102" s="20" t="s">
        <v>309</v>
      </c>
      <c r="B102" s="20" t="s">
        <v>310</v>
      </c>
      <c r="C102" s="20" t="s">
        <v>311</v>
      </c>
      <c r="D102" s="21">
        <v>76</v>
      </c>
      <c r="E102" s="21">
        <v>4</v>
      </c>
      <c r="F102" s="22">
        <f t="shared" si="3"/>
        <v>6.776315789473684</v>
      </c>
      <c r="G102" s="23">
        <f t="shared" si="4"/>
        <v>0.05263157894736842</v>
      </c>
      <c r="H102" s="22">
        <v>125</v>
      </c>
      <c r="I102" s="22">
        <v>0</v>
      </c>
      <c r="J102" s="22">
        <v>390</v>
      </c>
      <c r="K102" s="22">
        <f t="shared" si="5"/>
        <v>515</v>
      </c>
    </row>
    <row r="103" spans="1:11" s="17" customFormat="1" ht="12.75">
      <c r="A103" s="20" t="s">
        <v>285</v>
      </c>
      <c r="B103" s="20" t="s">
        <v>286</v>
      </c>
      <c r="C103" s="20" t="s">
        <v>287</v>
      </c>
      <c r="D103" s="21">
        <v>21</v>
      </c>
      <c r="E103" s="21">
        <v>6</v>
      </c>
      <c r="F103" s="22">
        <f t="shared" si="3"/>
        <v>62.94666666666667</v>
      </c>
      <c r="G103" s="23">
        <f t="shared" si="4"/>
        <v>0.2857142857142857</v>
      </c>
      <c r="H103" s="22">
        <v>0</v>
      </c>
      <c r="I103" s="22">
        <v>0</v>
      </c>
      <c r="J103" s="22">
        <v>1321.88</v>
      </c>
      <c r="K103" s="22">
        <f t="shared" si="5"/>
        <v>1321.88</v>
      </c>
    </row>
    <row r="104" spans="1:11" s="17" customFormat="1" ht="12.75">
      <c r="A104" s="20" t="s">
        <v>212</v>
      </c>
      <c r="B104" s="20" t="s">
        <v>213</v>
      </c>
      <c r="C104" s="20" t="s">
        <v>213</v>
      </c>
      <c r="D104" s="21">
        <v>33</v>
      </c>
      <c r="E104" s="21">
        <v>2</v>
      </c>
      <c r="F104" s="22">
        <f t="shared" si="3"/>
        <v>9.454545454545455</v>
      </c>
      <c r="G104" s="23">
        <f t="shared" si="4"/>
        <v>0.06060606060606061</v>
      </c>
      <c r="H104" s="22">
        <v>0</v>
      </c>
      <c r="I104" s="22">
        <v>0</v>
      </c>
      <c r="J104" s="22">
        <v>312</v>
      </c>
      <c r="K104" s="22">
        <f t="shared" si="5"/>
        <v>312</v>
      </c>
    </row>
    <row r="105" spans="1:11" s="17" customFormat="1" ht="12.75">
      <c r="A105" s="20" t="s">
        <v>277</v>
      </c>
      <c r="B105" s="20" t="s">
        <v>278</v>
      </c>
      <c r="C105" s="20" t="s">
        <v>278</v>
      </c>
      <c r="D105" s="21">
        <v>288</v>
      </c>
      <c r="E105" s="21">
        <v>7</v>
      </c>
      <c r="F105" s="22">
        <f t="shared" si="3"/>
        <v>5.017361111111111</v>
      </c>
      <c r="G105" s="23">
        <f t="shared" si="4"/>
        <v>0.024305555555555556</v>
      </c>
      <c r="H105" s="22">
        <v>0</v>
      </c>
      <c r="I105" s="22">
        <v>0</v>
      </c>
      <c r="J105" s="22">
        <v>1445</v>
      </c>
      <c r="K105" s="22">
        <f t="shared" si="5"/>
        <v>1445</v>
      </c>
    </row>
    <row r="106" spans="1:11" s="17" customFormat="1" ht="12.75">
      <c r="A106" s="20" t="s">
        <v>199</v>
      </c>
      <c r="B106" s="20" t="s">
        <v>200</v>
      </c>
      <c r="C106" s="20" t="s">
        <v>201</v>
      </c>
      <c r="D106" s="21">
        <v>1177</v>
      </c>
      <c r="E106" s="21">
        <v>119</v>
      </c>
      <c r="F106" s="22">
        <f t="shared" si="3"/>
        <v>25.89733220050977</v>
      </c>
      <c r="G106" s="23">
        <f t="shared" si="4"/>
        <v>0.10110450297366186</v>
      </c>
      <c r="H106" s="22">
        <v>1275</v>
      </c>
      <c r="I106" s="22">
        <v>760</v>
      </c>
      <c r="J106" s="22">
        <v>28446.16</v>
      </c>
      <c r="K106" s="22">
        <f t="shared" si="5"/>
        <v>30481.16</v>
      </c>
    </row>
    <row r="107" spans="1:11" s="17" customFormat="1" ht="12.75">
      <c r="A107" s="20" t="s">
        <v>288</v>
      </c>
      <c r="B107" s="20" t="s">
        <v>289</v>
      </c>
      <c r="C107" s="20" t="s">
        <v>290</v>
      </c>
      <c r="D107" s="21">
        <v>99</v>
      </c>
      <c r="E107" s="21">
        <v>11</v>
      </c>
      <c r="F107" s="22">
        <f t="shared" si="3"/>
        <v>16.09979797979798</v>
      </c>
      <c r="G107" s="23">
        <f t="shared" si="4"/>
        <v>0.1111111111111111</v>
      </c>
      <c r="H107" s="22">
        <v>260</v>
      </c>
      <c r="I107" s="22">
        <v>50</v>
      </c>
      <c r="J107" s="22">
        <v>1283.88</v>
      </c>
      <c r="K107" s="22">
        <f t="shared" si="5"/>
        <v>1593.88</v>
      </c>
    </row>
    <row r="108" spans="1:11" s="17" customFormat="1" ht="12.75">
      <c r="A108" s="20" t="s">
        <v>184</v>
      </c>
      <c r="B108" s="20" t="s">
        <v>185</v>
      </c>
      <c r="C108" s="20" t="s">
        <v>186</v>
      </c>
      <c r="D108" s="21">
        <v>1046</v>
      </c>
      <c r="E108" s="21">
        <v>82</v>
      </c>
      <c r="F108" s="22">
        <f t="shared" si="3"/>
        <v>18.021988527724666</v>
      </c>
      <c r="G108" s="23">
        <f t="shared" si="4"/>
        <v>0.07839388145315487</v>
      </c>
      <c r="H108" s="22">
        <v>720</v>
      </c>
      <c r="I108" s="22">
        <v>0</v>
      </c>
      <c r="J108" s="22">
        <v>18131</v>
      </c>
      <c r="K108" s="22">
        <f t="shared" si="5"/>
        <v>18851</v>
      </c>
    </row>
    <row r="109" spans="1:11" s="17" customFormat="1" ht="12.75">
      <c r="A109" s="20" t="s">
        <v>706</v>
      </c>
      <c r="B109" s="20" t="s">
        <v>707</v>
      </c>
      <c r="C109" s="20" t="s">
        <v>705</v>
      </c>
      <c r="D109" s="21">
        <v>24</v>
      </c>
      <c r="E109" s="21">
        <v>0</v>
      </c>
      <c r="F109" s="22">
        <f t="shared" si="3"/>
        <v>0</v>
      </c>
      <c r="G109" s="23">
        <f t="shared" si="4"/>
        <v>0</v>
      </c>
      <c r="H109" s="22">
        <v>0</v>
      </c>
      <c r="I109" s="22">
        <v>0</v>
      </c>
      <c r="J109" s="22">
        <v>0</v>
      </c>
      <c r="K109" s="22">
        <f t="shared" si="5"/>
        <v>0</v>
      </c>
    </row>
    <row r="110" spans="1:11" s="17" customFormat="1" ht="12.75">
      <c r="A110" s="20" t="s">
        <v>333</v>
      </c>
      <c r="B110" s="20" t="s">
        <v>334</v>
      </c>
      <c r="C110" s="20" t="s">
        <v>335</v>
      </c>
      <c r="D110" s="21">
        <v>513</v>
      </c>
      <c r="E110" s="21">
        <v>27</v>
      </c>
      <c r="F110" s="22">
        <f t="shared" si="3"/>
        <v>26.737894736842108</v>
      </c>
      <c r="G110" s="23">
        <f t="shared" si="4"/>
        <v>0.05263157894736842</v>
      </c>
      <c r="H110" s="22">
        <v>600</v>
      </c>
      <c r="I110" s="22">
        <v>0</v>
      </c>
      <c r="J110" s="22">
        <v>13116.54</v>
      </c>
      <c r="K110" s="22">
        <f t="shared" si="5"/>
        <v>13716.54</v>
      </c>
    </row>
    <row r="111" spans="1:11" s="17" customFormat="1" ht="12.75">
      <c r="A111" s="20" t="s">
        <v>336</v>
      </c>
      <c r="B111" s="20" t="s">
        <v>337</v>
      </c>
      <c r="C111" s="20" t="s">
        <v>335</v>
      </c>
      <c r="D111" s="21">
        <v>59</v>
      </c>
      <c r="E111" s="21">
        <v>0</v>
      </c>
      <c r="F111" s="22">
        <f t="shared" si="3"/>
        <v>0</v>
      </c>
      <c r="G111" s="23">
        <f t="shared" si="4"/>
        <v>0</v>
      </c>
      <c r="H111" s="22">
        <v>0</v>
      </c>
      <c r="I111" s="22">
        <v>0</v>
      </c>
      <c r="J111" s="22">
        <v>0</v>
      </c>
      <c r="K111" s="22">
        <f t="shared" si="5"/>
        <v>0</v>
      </c>
    </row>
    <row r="112" spans="1:11" s="17" customFormat="1" ht="12.75">
      <c r="A112" s="20" t="s">
        <v>331</v>
      </c>
      <c r="B112" s="20" t="s">
        <v>332</v>
      </c>
      <c r="C112" s="20" t="s">
        <v>326</v>
      </c>
      <c r="D112" s="21">
        <v>63</v>
      </c>
      <c r="E112" s="21">
        <v>0</v>
      </c>
      <c r="F112" s="22">
        <f t="shared" si="3"/>
        <v>0</v>
      </c>
      <c r="G112" s="23">
        <f t="shared" si="4"/>
        <v>0</v>
      </c>
      <c r="H112" s="22">
        <v>0</v>
      </c>
      <c r="I112" s="22">
        <v>0</v>
      </c>
      <c r="J112" s="22">
        <v>0</v>
      </c>
      <c r="K112" s="22">
        <f t="shared" si="5"/>
        <v>0</v>
      </c>
    </row>
    <row r="113" spans="1:11" s="17" customFormat="1" ht="12.75">
      <c r="A113" s="20" t="s">
        <v>324</v>
      </c>
      <c r="B113" s="20" t="s">
        <v>325</v>
      </c>
      <c r="C113" s="20" t="s">
        <v>326</v>
      </c>
      <c r="D113" s="21">
        <v>498</v>
      </c>
      <c r="E113" s="21">
        <v>103</v>
      </c>
      <c r="F113" s="22">
        <f t="shared" si="3"/>
        <v>45.66393574297189</v>
      </c>
      <c r="G113" s="23">
        <f t="shared" si="4"/>
        <v>0.20682730923694778</v>
      </c>
      <c r="H113" s="22">
        <v>1690</v>
      </c>
      <c r="I113" s="22">
        <v>0</v>
      </c>
      <c r="J113" s="22">
        <v>21050.64</v>
      </c>
      <c r="K113" s="22">
        <f t="shared" si="5"/>
        <v>22740.64</v>
      </c>
    </row>
    <row r="114" spans="1:11" s="17" customFormat="1" ht="12.75">
      <c r="A114" s="20" t="s">
        <v>327</v>
      </c>
      <c r="B114" s="20" t="s">
        <v>328</v>
      </c>
      <c r="C114" s="20" t="s">
        <v>326</v>
      </c>
      <c r="D114" s="21">
        <v>91</v>
      </c>
      <c r="E114" s="21">
        <v>0</v>
      </c>
      <c r="F114" s="22">
        <f t="shared" si="3"/>
        <v>0</v>
      </c>
      <c r="G114" s="23">
        <f t="shared" si="4"/>
        <v>0</v>
      </c>
      <c r="H114" s="22">
        <v>0</v>
      </c>
      <c r="I114" s="22">
        <v>0</v>
      </c>
      <c r="J114" s="22">
        <v>0</v>
      </c>
      <c r="K114" s="22">
        <f t="shared" si="5"/>
        <v>0</v>
      </c>
    </row>
    <row r="115" spans="1:11" s="17" customFormat="1" ht="12.75">
      <c r="A115" s="20" t="s">
        <v>837</v>
      </c>
      <c r="B115" s="20" t="s">
        <v>838</v>
      </c>
      <c r="C115" s="20" t="s">
        <v>839</v>
      </c>
      <c r="D115" s="21">
        <v>329</v>
      </c>
      <c r="E115" s="21">
        <v>28</v>
      </c>
      <c r="F115" s="22">
        <f t="shared" si="3"/>
        <v>9.17629179331307</v>
      </c>
      <c r="G115" s="23">
        <f t="shared" si="4"/>
        <v>0.0851063829787234</v>
      </c>
      <c r="H115" s="22">
        <v>550</v>
      </c>
      <c r="I115" s="22">
        <v>0</v>
      </c>
      <c r="J115" s="22">
        <v>2469</v>
      </c>
      <c r="K115" s="22">
        <f t="shared" si="5"/>
        <v>3019</v>
      </c>
    </row>
    <row r="116" spans="1:11" s="17" customFormat="1" ht="12.75">
      <c r="A116" s="20" t="s">
        <v>354</v>
      </c>
      <c r="B116" s="20" t="s">
        <v>355</v>
      </c>
      <c r="C116" s="20" t="s">
        <v>355</v>
      </c>
      <c r="D116" s="21">
        <v>552</v>
      </c>
      <c r="E116" s="21">
        <v>17</v>
      </c>
      <c r="F116" s="22">
        <f t="shared" si="3"/>
        <v>6.943840579710145</v>
      </c>
      <c r="G116" s="23">
        <f t="shared" si="4"/>
        <v>0.030797101449275364</v>
      </c>
      <c r="H116" s="22">
        <v>245</v>
      </c>
      <c r="I116" s="22">
        <v>0</v>
      </c>
      <c r="J116" s="22">
        <v>3588</v>
      </c>
      <c r="K116" s="22">
        <f t="shared" si="5"/>
        <v>3833</v>
      </c>
    </row>
    <row r="117" spans="1:11" s="17" customFormat="1" ht="12.75">
      <c r="A117" s="20" t="s">
        <v>140</v>
      </c>
      <c r="B117" s="20" t="s">
        <v>141</v>
      </c>
      <c r="C117" s="20" t="s">
        <v>135</v>
      </c>
      <c r="D117" s="21">
        <v>8</v>
      </c>
      <c r="E117" s="21">
        <v>0</v>
      </c>
      <c r="F117" s="22">
        <f t="shared" si="3"/>
        <v>0</v>
      </c>
      <c r="G117" s="23">
        <f t="shared" si="4"/>
        <v>0</v>
      </c>
      <c r="H117" s="22">
        <v>0</v>
      </c>
      <c r="I117" s="22">
        <v>0</v>
      </c>
      <c r="J117" s="22">
        <v>0</v>
      </c>
      <c r="K117" s="22">
        <f t="shared" si="5"/>
        <v>0</v>
      </c>
    </row>
    <row r="118" spans="1:11" s="17" customFormat="1" ht="12.75">
      <c r="A118" s="20" t="s">
        <v>358</v>
      </c>
      <c r="B118" s="20" t="s">
        <v>359</v>
      </c>
      <c r="C118" s="20" t="s">
        <v>359</v>
      </c>
      <c r="D118" s="21">
        <v>54</v>
      </c>
      <c r="E118" s="21">
        <v>53</v>
      </c>
      <c r="F118" s="22">
        <f t="shared" si="3"/>
        <v>88.53703703703704</v>
      </c>
      <c r="G118" s="23">
        <f t="shared" si="4"/>
        <v>0.9814814814814815</v>
      </c>
      <c r="H118" s="22">
        <v>1360</v>
      </c>
      <c r="I118" s="22">
        <v>20</v>
      </c>
      <c r="J118" s="22">
        <v>3401</v>
      </c>
      <c r="K118" s="22">
        <f t="shared" si="5"/>
        <v>4781</v>
      </c>
    </row>
    <row r="119" spans="1:11" s="17" customFormat="1" ht="12.75">
      <c r="A119" s="20" t="s">
        <v>352</v>
      </c>
      <c r="B119" s="20" t="s">
        <v>353</v>
      </c>
      <c r="C119" s="20" t="s">
        <v>353</v>
      </c>
      <c r="D119" s="21">
        <v>64</v>
      </c>
      <c r="E119" s="21">
        <v>1</v>
      </c>
      <c r="F119" s="22">
        <f t="shared" si="3"/>
        <v>1.5625</v>
      </c>
      <c r="G119" s="23">
        <f t="shared" si="4"/>
        <v>0.015625</v>
      </c>
      <c r="H119" s="22">
        <v>0</v>
      </c>
      <c r="I119" s="22">
        <v>100</v>
      </c>
      <c r="J119" s="22">
        <v>0</v>
      </c>
      <c r="K119" s="22">
        <f t="shared" si="5"/>
        <v>100</v>
      </c>
    </row>
    <row r="120" spans="1:11" s="17" customFormat="1" ht="12.75">
      <c r="A120" s="20" t="s">
        <v>392</v>
      </c>
      <c r="B120" s="20" t="s">
        <v>393</v>
      </c>
      <c r="C120" s="20" t="s">
        <v>393</v>
      </c>
      <c r="D120" s="21">
        <v>1287</v>
      </c>
      <c r="E120" s="21">
        <v>33</v>
      </c>
      <c r="F120" s="22">
        <f t="shared" si="3"/>
        <v>5.097125097125097</v>
      </c>
      <c r="G120" s="23">
        <f t="shared" si="4"/>
        <v>0.02564102564102564</v>
      </c>
      <c r="H120" s="22">
        <v>600</v>
      </c>
      <c r="I120" s="22">
        <v>0</v>
      </c>
      <c r="J120" s="22">
        <v>5960</v>
      </c>
      <c r="K120" s="22">
        <f t="shared" si="5"/>
        <v>6560</v>
      </c>
    </row>
    <row r="121" spans="1:11" s="17" customFormat="1" ht="12.75">
      <c r="A121" s="20" t="s">
        <v>840</v>
      </c>
      <c r="B121" s="20" t="s">
        <v>841</v>
      </c>
      <c r="C121" s="20" t="s">
        <v>841</v>
      </c>
      <c r="D121" s="21">
        <v>107</v>
      </c>
      <c r="E121" s="21">
        <v>13</v>
      </c>
      <c r="F121" s="22">
        <f t="shared" si="3"/>
        <v>37.16822429906542</v>
      </c>
      <c r="G121" s="23">
        <f t="shared" si="4"/>
        <v>0.12149532710280374</v>
      </c>
      <c r="H121" s="22">
        <v>0</v>
      </c>
      <c r="I121" s="22">
        <v>130</v>
      </c>
      <c r="J121" s="22">
        <v>3847</v>
      </c>
      <c r="K121" s="22">
        <f t="shared" si="5"/>
        <v>3977</v>
      </c>
    </row>
    <row r="122" spans="1:11" s="17" customFormat="1" ht="25.5">
      <c r="A122" s="20" t="s">
        <v>851</v>
      </c>
      <c r="B122" s="20" t="s">
        <v>852</v>
      </c>
      <c r="C122" s="20" t="s">
        <v>852</v>
      </c>
      <c r="D122" s="21">
        <v>50</v>
      </c>
      <c r="E122" s="21">
        <v>8</v>
      </c>
      <c r="F122" s="22">
        <f t="shared" si="3"/>
        <v>34.2224</v>
      </c>
      <c r="G122" s="23">
        <f t="shared" si="4"/>
        <v>0.16</v>
      </c>
      <c r="H122" s="22">
        <v>0</v>
      </c>
      <c r="I122" s="22">
        <v>0</v>
      </c>
      <c r="J122" s="22">
        <v>1711.12</v>
      </c>
      <c r="K122" s="22">
        <f t="shared" si="5"/>
        <v>1711.12</v>
      </c>
    </row>
    <row r="123" spans="1:11" s="17" customFormat="1" ht="12.75">
      <c r="A123" s="20" t="s">
        <v>396</v>
      </c>
      <c r="B123" s="20" t="s">
        <v>397</v>
      </c>
      <c r="C123" s="20" t="s">
        <v>397</v>
      </c>
      <c r="D123" s="21">
        <v>394</v>
      </c>
      <c r="E123" s="21">
        <v>219</v>
      </c>
      <c r="F123" s="22">
        <f t="shared" si="3"/>
        <v>58.894974619289336</v>
      </c>
      <c r="G123" s="23">
        <f t="shared" si="4"/>
        <v>0.5558375634517766</v>
      </c>
      <c r="H123" s="22">
        <v>896</v>
      </c>
      <c r="I123" s="22">
        <v>0</v>
      </c>
      <c r="J123" s="22">
        <v>22308.62</v>
      </c>
      <c r="K123" s="22">
        <f t="shared" si="5"/>
        <v>23204.62</v>
      </c>
    </row>
    <row r="124" spans="1:11" s="17" customFormat="1" ht="12.75">
      <c r="A124" s="20" t="s">
        <v>432</v>
      </c>
      <c r="B124" s="20" t="s">
        <v>433</v>
      </c>
      <c r="C124" s="20" t="s">
        <v>427</v>
      </c>
      <c r="D124" s="21">
        <v>158</v>
      </c>
      <c r="E124" s="21">
        <v>0</v>
      </c>
      <c r="F124" s="22">
        <f t="shared" si="3"/>
        <v>0</v>
      </c>
      <c r="G124" s="23">
        <f t="shared" si="4"/>
        <v>0</v>
      </c>
      <c r="H124" s="22">
        <v>0</v>
      </c>
      <c r="I124" s="22">
        <v>0</v>
      </c>
      <c r="J124" s="22">
        <v>0</v>
      </c>
      <c r="K124" s="22">
        <f t="shared" si="5"/>
        <v>0</v>
      </c>
    </row>
    <row r="125" spans="1:11" s="17" customFormat="1" ht="12.75">
      <c r="A125" s="20" t="s">
        <v>398</v>
      </c>
      <c r="B125" s="20" t="s">
        <v>399</v>
      </c>
      <c r="C125" s="20" t="s">
        <v>397</v>
      </c>
      <c r="D125" s="21">
        <v>10</v>
      </c>
      <c r="E125" s="21">
        <v>0</v>
      </c>
      <c r="F125" s="22">
        <f t="shared" si="3"/>
        <v>0</v>
      </c>
      <c r="G125" s="23">
        <f t="shared" si="4"/>
        <v>0</v>
      </c>
      <c r="H125" s="22">
        <v>0</v>
      </c>
      <c r="I125" s="22">
        <v>0</v>
      </c>
      <c r="J125" s="22">
        <v>0</v>
      </c>
      <c r="K125" s="22">
        <f t="shared" si="5"/>
        <v>0</v>
      </c>
    </row>
    <row r="126" spans="1:11" s="17" customFormat="1" ht="12.75">
      <c r="A126" s="20" t="s">
        <v>400</v>
      </c>
      <c r="B126" s="20" t="s">
        <v>401</v>
      </c>
      <c r="C126" s="20" t="s">
        <v>397</v>
      </c>
      <c r="D126" s="21">
        <v>12</v>
      </c>
      <c r="E126" s="21">
        <v>0</v>
      </c>
      <c r="F126" s="22">
        <f t="shared" si="3"/>
        <v>0</v>
      </c>
      <c r="G126" s="23">
        <f t="shared" si="4"/>
        <v>0</v>
      </c>
      <c r="H126" s="22">
        <v>0</v>
      </c>
      <c r="I126" s="22">
        <v>0</v>
      </c>
      <c r="J126" s="22">
        <v>0</v>
      </c>
      <c r="K126" s="22">
        <f t="shared" si="5"/>
        <v>0</v>
      </c>
    </row>
    <row r="127" spans="1:11" s="17" customFormat="1" ht="12.75">
      <c r="A127" s="20" t="s">
        <v>406</v>
      </c>
      <c r="B127" s="20" t="s">
        <v>407</v>
      </c>
      <c r="C127" s="20" t="s">
        <v>407</v>
      </c>
      <c r="D127" s="21">
        <v>496</v>
      </c>
      <c r="E127" s="21">
        <v>8</v>
      </c>
      <c r="F127" s="22">
        <f t="shared" si="3"/>
        <v>2.306451612903226</v>
      </c>
      <c r="G127" s="23">
        <f t="shared" si="4"/>
        <v>0.016129032258064516</v>
      </c>
      <c r="H127" s="22">
        <v>0</v>
      </c>
      <c r="I127" s="22">
        <v>0</v>
      </c>
      <c r="J127" s="22">
        <v>1144</v>
      </c>
      <c r="K127" s="22">
        <f t="shared" si="5"/>
        <v>1144</v>
      </c>
    </row>
    <row r="128" spans="1:11" s="17" customFormat="1" ht="12.75">
      <c r="A128" s="20" t="s">
        <v>402</v>
      </c>
      <c r="B128" s="20" t="s">
        <v>403</v>
      </c>
      <c r="C128" s="20" t="s">
        <v>397</v>
      </c>
      <c r="D128" s="21">
        <v>5</v>
      </c>
      <c r="E128" s="21">
        <v>0</v>
      </c>
      <c r="F128" s="22">
        <f t="shared" si="3"/>
        <v>0</v>
      </c>
      <c r="G128" s="23">
        <f t="shared" si="4"/>
        <v>0</v>
      </c>
      <c r="H128" s="22">
        <v>0</v>
      </c>
      <c r="I128" s="22">
        <v>0</v>
      </c>
      <c r="J128" s="22">
        <v>0</v>
      </c>
      <c r="K128" s="22">
        <f t="shared" si="5"/>
        <v>0</v>
      </c>
    </row>
    <row r="129" spans="1:11" s="17" customFormat="1" ht="12.75">
      <c r="A129" s="20" t="s">
        <v>408</v>
      </c>
      <c r="B129" s="20" t="s">
        <v>409</v>
      </c>
      <c r="C129" s="20" t="s">
        <v>409</v>
      </c>
      <c r="D129" s="21">
        <v>25</v>
      </c>
      <c r="E129" s="21">
        <v>1</v>
      </c>
      <c r="F129" s="22">
        <f t="shared" si="3"/>
        <v>3.12</v>
      </c>
      <c r="G129" s="23">
        <f t="shared" si="4"/>
        <v>0.04</v>
      </c>
      <c r="H129" s="22">
        <v>0</v>
      </c>
      <c r="I129" s="22">
        <v>0</v>
      </c>
      <c r="J129" s="22">
        <v>78</v>
      </c>
      <c r="K129" s="22">
        <f t="shared" si="5"/>
        <v>78</v>
      </c>
    </row>
    <row r="130" spans="1:11" s="17" customFormat="1" ht="12.75">
      <c r="A130" s="20" t="s">
        <v>404</v>
      </c>
      <c r="B130" s="20" t="s">
        <v>405</v>
      </c>
      <c r="C130" s="20" t="s">
        <v>397</v>
      </c>
      <c r="D130" s="21">
        <v>19</v>
      </c>
      <c r="E130" s="21">
        <v>0</v>
      </c>
      <c r="F130" s="22">
        <f aca="true" t="shared" si="6" ref="F130:F193">SUM(K130/D130)</f>
        <v>0</v>
      </c>
      <c r="G130" s="23">
        <f aca="true" t="shared" si="7" ref="G130:G193">SUM(E130/D130)</f>
        <v>0</v>
      </c>
      <c r="H130" s="22">
        <v>0</v>
      </c>
      <c r="I130" s="22">
        <v>0</v>
      </c>
      <c r="J130" s="22">
        <v>0</v>
      </c>
      <c r="K130" s="22">
        <f aca="true" t="shared" si="8" ref="K130:K193">SUM(H130:J130)</f>
        <v>0</v>
      </c>
    </row>
    <row r="131" spans="1:11" s="17" customFormat="1" ht="12.75">
      <c r="A131" s="20" t="s">
        <v>410</v>
      </c>
      <c r="B131" s="20" t="s">
        <v>411</v>
      </c>
      <c r="C131" s="20" t="s">
        <v>411</v>
      </c>
      <c r="D131" s="21">
        <v>130</v>
      </c>
      <c r="E131" s="21">
        <v>37</v>
      </c>
      <c r="F131" s="22">
        <f t="shared" si="6"/>
        <v>57.207692307692305</v>
      </c>
      <c r="G131" s="23">
        <f t="shared" si="7"/>
        <v>0.2846153846153846</v>
      </c>
      <c r="H131" s="22">
        <v>365</v>
      </c>
      <c r="I131" s="22">
        <v>5</v>
      </c>
      <c r="J131" s="22">
        <v>7067</v>
      </c>
      <c r="K131" s="22">
        <f t="shared" si="8"/>
        <v>7437</v>
      </c>
    </row>
    <row r="132" spans="1:11" s="17" customFormat="1" ht="25.5">
      <c r="A132" s="20" t="s">
        <v>672</v>
      </c>
      <c r="B132" s="20" t="s">
        <v>673</v>
      </c>
      <c r="C132" s="20" t="s">
        <v>674</v>
      </c>
      <c r="D132" s="21">
        <v>204</v>
      </c>
      <c r="E132" s="21">
        <v>64</v>
      </c>
      <c r="F132" s="22">
        <f t="shared" si="6"/>
        <v>28.862745098039216</v>
      </c>
      <c r="G132" s="23">
        <f t="shared" si="7"/>
        <v>0.3137254901960784</v>
      </c>
      <c r="H132" s="22">
        <v>320</v>
      </c>
      <c r="I132" s="22">
        <v>0</v>
      </c>
      <c r="J132" s="22">
        <v>5568</v>
      </c>
      <c r="K132" s="22">
        <f t="shared" si="8"/>
        <v>5888</v>
      </c>
    </row>
    <row r="133" spans="1:11" s="17" customFormat="1" ht="12.75">
      <c r="A133" s="20" t="s">
        <v>386</v>
      </c>
      <c r="B133" s="20" t="s">
        <v>387</v>
      </c>
      <c r="C133" s="20" t="s">
        <v>385</v>
      </c>
      <c r="D133" s="21">
        <v>1</v>
      </c>
      <c r="E133" s="21">
        <v>0</v>
      </c>
      <c r="F133" s="22">
        <f t="shared" si="6"/>
        <v>0</v>
      </c>
      <c r="G133" s="23">
        <f t="shared" si="7"/>
        <v>0</v>
      </c>
      <c r="H133" s="22">
        <v>0</v>
      </c>
      <c r="I133" s="22">
        <v>0</v>
      </c>
      <c r="J133" s="22">
        <v>0</v>
      </c>
      <c r="K133" s="22">
        <f t="shared" si="8"/>
        <v>0</v>
      </c>
    </row>
    <row r="134" spans="1:11" s="17" customFormat="1" ht="12.75">
      <c r="A134" s="20" t="s">
        <v>572</v>
      </c>
      <c r="B134" s="20" t="s">
        <v>573</v>
      </c>
      <c r="C134" s="20" t="s">
        <v>574</v>
      </c>
      <c r="D134" s="21">
        <v>41</v>
      </c>
      <c r="E134" s="21">
        <v>3</v>
      </c>
      <c r="F134" s="22">
        <f t="shared" si="6"/>
        <v>17.75609756097561</v>
      </c>
      <c r="G134" s="23">
        <f t="shared" si="7"/>
        <v>0.07317073170731707</v>
      </c>
      <c r="H134" s="22">
        <v>0</v>
      </c>
      <c r="I134" s="22">
        <v>0</v>
      </c>
      <c r="J134" s="22">
        <v>728</v>
      </c>
      <c r="K134" s="22">
        <f t="shared" si="8"/>
        <v>728</v>
      </c>
    </row>
    <row r="135" spans="1:11" s="17" customFormat="1" ht="12.75">
      <c r="A135" s="20" t="s">
        <v>412</v>
      </c>
      <c r="B135" s="20" t="s">
        <v>413</v>
      </c>
      <c r="C135" s="20" t="s">
        <v>413</v>
      </c>
      <c r="D135" s="21">
        <v>327</v>
      </c>
      <c r="E135" s="21">
        <v>25</v>
      </c>
      <c r="F135" s="22">
        <f t="shared" si="6"/>
        <v>23.628746177370033</v>
      </c>
      <c r="G135" s="23">
        <f t="shared" si="7"/>
        <v>0.0764525993883792</v>
      </c>
      <c r="H135" s="22">
        <v>125</v>
      </c>
      <c r="I135" s="22">
        <v>25</v>
      </c>
      <c r="J135" s="22">
        <v>7576.6</v>
      </c>
      <c r="K135" s="22">
        <f t="shared" si="8"/>
        <v>7726.6</v>
      </c>
    </row>
    <row r="136" spans="1:11" s="17" customFormat="1" ht="12.75">
      <c r="A136" s="20" t="s">
        <v>430</v>
      </c>
      <c r="B136" s="20" t="s">
        <v>431</v>
      </c>
      <c r="C136" s="20" t="s">
        <v>427</v>
      </c>
      <c r="D136" s="21">
        <v>24</v>
      </c>
      <c r="E136" s="21">
        <v>0</v>
      </c>
      <c r="F136" s="22">
        <f t="shared" si="6"/>
        <v>0</v>
      </c>
      <c r="G136" s="23">
        <f t="shared" si="7"/>
        <v>0</v>
      </c>
      <c r="H136" s="22">
        <v>0</v>
      </c>
      <c r="I136" s="22">
        <v>0</v>
      </c>
      <c r="J136" s="22">
        <v>0</v>
      </c>
      <c r="K136" s="22">
        <f t="shared" si="8"/>
        <v>0</v>
      </c>
    </row>
    <row r="137" spans="1:11" s="17" customFormat="1" ht="12.75">
      <c r="A137" s="20" t="s">
        <v>428</v>
      </c>
      <c r="B137" s="20" t="s">
        <v>429</v>
      </c>
      <c r="C137" s="20" t="s">
        <v>427</v>
      </c>
      <c r="D137" s="21">
        <v>7</v>
      </c>
      <c r="E137" s="21">
        <v>0</v>
      </c>
      <c r="F137" s="22">
        <f t="shared" si="6"/>
        <v>0</v>
      </c>
      <c r="G137" s="23">
        <f t="shared" si="7"/>
        <v>0</v>
      </c>
      <c r="H137" s="22">
        <v>0</v>
      </c>
      <c r="I137" s="22">
        <v>0</v>
      </c>
      <c r="J137" s="22">
        <v>0</v>
      </c>
      <c r="K137" s="22">
        <f t="shared" si="8"/>
        <v>0</v>
      </c>
    </row>
    <row r="138" spans="1:11" s="17" customFormat="1" ht="12.75">
      <c r="A138" s="20" t="s">
        <v>660</v>
      </c>
      <c r="B138" s="20" t="s">
        <v>661</v>
      </c>
      <c r="C138" s="20" t="s">
        <v>657</v>
      </c>
      <c r="D138" s="21">
        <v>15</v>
      </c>
      <c r="E138" s="21">
        <v>0</v>
      </c>
      <c r="F138" s="22">
        <f t="shared" si="6"/>
        <v>0</v>
      </c>
      <c r="G138" s="23">
        <f t="shared" si="7"/>
        <v>0</v>
      </c>
      <c r="H138" s="22">
        <v>0</v>
      </c>
      <c r="I138" s="22">
        <v>0</v>
      </c>
      <c r="J138" s="22">
        <v>0</v>
      </c>
      <c r="K138" s="22">
        <f t="shared" si="8"/>
        <v>0</v>
      </c>
    </row>
    <row r="139" spans="1:11" s="17" customFormat="1" ht="12.75">
      <c r="A139" s="20" t="s">
        <v>708</v>
      </c>
      <c r="B139" s="20" t="s">
        <v>709</v>
      </c>
      <c r="C139" s="20" t="s">
        <v>705</v>
      </c>
      <c r="D139" s="21">
        <v>22</v>
      </c>
      <c r="E139" s="21">
        <v>0</v>
      </c>
      <c r="F139" s="22">
        <f t="shared" si="6"/>
        <v>0</v>
      </c>
      <c r="G139" s="23">
        <f t="shared" si="7"/>
        <v>0</v>
      </c>
      <c r="H139" s="22">
        <v>0</v>
      </c>
      <c r="I139" s="22">
        <v>0</v>
      </c>
      <c r="J139" s="22">
        <v>0</v>
      </c>
      <c r="K139" s="22">
        <f t="shared" si="8"/>
        <v>0</v>
      </c>
    </row>
    <row r="140" spans="1:11" s="17" customFormat="1" ht="12.75">
      <c r="A140" s="20" t="s">
        <v>710</v>
      </c>
      <c r="B140" s="20" t="s">
        <v>711</v>
      </c>
      <c r="C140" s="20" t="s">
        <v>711</v>
      </c>
      <c r="D140" s="21">
        <v>461</v>
      </c>
      <c r="E140" s="21">
        <v>31</v>
      </c>
      <c r="F140" s="22">
        <f t="shared" si="6"/>
        <v>9.02819956616052</v>
      </c>
      <c r="G140" s="23">
        <f t="shared" si="7"/>
        <v>0.06724511930585683</v>
      </c>
      <c r="H140" s="22">
        <v>95</v>
      </c>
      <c r="I140" s="22">
        <v>0</v>
      </c>
      <c r="J140" s="22">
        <v>4067</v>
      </c>
      <c r="K140" s="22">
        <f t="shared" si="8"/>
        <v>4162</v>
      </c>
    </row>
    <row r="141" spans="1:11" s="17" customFormat="1" ht="25.5">
      <c r="A141" s="20" t="s">
        <v>453</v>
      </c>
      <c r="B141" s="20" t="s">
        <v>454</v>
      </c>
      <c r="C141" s="20" t="s">
        <v>455</v>
      </c>
      <c r="D141" s="21">
        <v>11</v>
      </c>
      <c r="E141" s="21">
        <v>3</v>
      </c>
      <c r="F141" s="22">
        <f t="shared" si="6"/>
        <v>56.72727272727273</v>
      </c>
      <c r="G141" s="23">
        <f t="shared" si="7"/>
        <v>0.2727272727272727</v>
      </c>
      <c r="H141" s="22">
        <v>0</v>
      </c>
      <c r="I141" s="22">
        <v>0</v>
      </c>
      <c r="J141" s="22">
        <v>624</v>
      </c>
      <c r="K141" s="22">
        <f t="shared" si="8"/>
        <v>624</v>
      </c>
    </row>
    <row r="142" spans="1:11" s="17" customFormat="1" ht="12.75">
      <c r="A142" s="20" t="s">
        <v>490</v>
      </c>
      <c r="B142" s="20" t="s">
        <v>491</v>
      </c>
      <c r="C142" s="20" t="s">
        <v>491</v>
      </c>
      <c r="D142" s="21">
        <v>413</v>
      </c>
      <c r="E142" s="21">
        <v>13</v>
      </c>
      <c r="F142" s="22">
        <f t="shared" si="6"/>
        <v>6.343825665859564</v>
      </c>
      <c r="G142" s="23">
        <f t="shared" si="7"/>
        <v>0.031476997578692496</v>
      </c>
      <c r="H142" s="22">
        <v>530</v>
      </c>
      <c r="I142" s="22">
        <v>0</v>
      </c>
      <c r="J142" s="22">
        <v>2090</v>
      </c>
      <c r="K142" s="22">
        <f t="shared" si="8"/>
        <v>2620</v>
      </c>
    </row>
    <row r="143" spans="1:11" s="17" customFormat="1" ht="25.5">
      <c r="A143" s="20" t="s">
        <v>456</v>
      </c>
      <c r="B143" s="20" t="s">
        <v>457</v>
      </c>
      <c r="C143" s="20" t="s">
        <v>458</v>
      </c>
      <c r="D143" s="21">
        <v>264</v>
      </c>
      <c r="E143" s="21">
        <v>11</v>
      </c>
      <c r="F143" s="22">
        <f t="shared" si="6"/>
        <v>4.132575757575758</v>
      </c>
      <c r="G143" s="23">
        <f t="shared" si="7"/>
        <v>0.041666666666666664</v>
      </c>
      <c r="H143" s="22">
        <v>250</v>
      </c>
      <c r="I143" s="22">
        <v>0</v>
      </c>
      <c r="J143" s="22">
        <v>841</v>
      </c>
      <c r="K143" s="22">
        <f t="shared" si="8"/>
        <v>1091</v>
      </c>
    </row>
    <row r="144" spans="1:11" s="17" customFormat="1" ht="25.5">
      <c r="A144" s="20" t="s">
        <v>462</v>
      </c>
      <c r="B144" s="20" t="s">
        <v>463</v>
      </c>
      <c r="C144" s="20" t="s">
        <v>461</v>
      </c>
      <c r="D144" s="21">
        <v>123</v>
      </c>
      <c r="E144" s="21">
        <v>0</v>
      </c>
      <c r="F144" s="22">
        <f t="shared" si="6"/>
        <v>0</v>
      </c>
      <c r="G144" s="23">
        <f t="shared" si="7"/>
        <v>0</v>
      </c>
      <c r="H144" s="22">
        <v>0</v>
      </c>
      <c r="I144" s="22">
        <v>0</v>
      </c>
      <c r="J144" s="22">
        <v>0</v>
      </c>
      <c r="K144" s="22">
        <f t="shared" si="8"/>
        <v>0</v>
      </c>
    </row>
    <row r="145" spans="1:11" s="17" customFormat="1" ht="25.5">
      <c r="A145" s="20" t="s">
        <v>459</v>
      </c>
      <c r="B145" s="20" t="s">
        <v>460</v>
      </c>
      <c r="C145" s="20" t="s">
        <v>461</v>
      </c>
      <c r="D145" s="21">
        <v>472</v>
      </c>
      <c r="E145" s="21">
        <v>3</v>
      </c>
      <c r="F145" s="22">
        <f t="shared" si="6"/>
        <v>4.97457627118644</v>
      </c>
      <c r="G145" s="23">
        <f t="shared" si="7"/>
        <v>0.006355932203389831</v>
      </c>
      <c r="H145" s="22">
        <v>450</v>
      </c>
      <c r="I145" s="22">
        <v>0</v>
      </c>
      <c r="J145" s="22">
        <v>1898</v>
      </c>
      <c r="K145" s="22">
        <f t="shared" si="8"/>
        <v>2348</v>
      </c>
    </row>
    <row r="146" spans="1:11" s="17" customFormat="1" ht="25.5">
      <c r="A146" s="20" t="s">
        <v>467</v>
      </c>
      <c r="B146" s="20" t="s">
        <v>468</v>
      </c>
      <c r="C146" s="20" t="s">
        <v>469</v>
      </c>
      <c r="D146" s="21">
        <v>201</v>
      </c>
      <c r="E146" s="21">
        <v>15</v>
      </c>
      <c r="F146" s="22">
        <f t="shared" si="6"/>
        <v>10.288557213930348</v>
      </c>
      <c r="G146" s="23">
        <f t="shared" si="7"/>
        <v>0.07462686567164178</v>
      </c>
      <c r="H146" s="22">
        <v>500</v>
      </c>
      <c r="I146" s="22">
        <v>0</v>
      </c>
      <c r="J146" s="22">
        <v>1568</v>
      </c>
      <c r="K146" s="22">
        <f t="shared" si="8"/>
        <v>2068</v>
      </c>
    </row>
    <row r="147" spans="1:11" s="17" customFormat="1" ht="12.75">
      <c r="A147" s="20" t="s">
        <v>501</v>
      </c>
      <c r="B147" s="20" t="s">
        <v>502</v>
      </c>
      <c r="C147" s="20" t="s">
        <v>502</v>
      </c>
      <c r="D147" s="21">
        <v>482</v>
      </c>
      <c r="E147" s="21">
        <v>39</v>
      </c>
      <c r="F147" s="22">
        <f t="shared" si="6"/>
        <v>18.157302904564315</v>
      </c>
      <c r="G147" s="23">
        <f t="shared" si="7"/>
        <v>0.08091286307053942</v>
      </c>
      <c r="H147" s="22">
        <v>385</v>
      </c>
      <c r="I147" s="22">
        <v>25</v>
      </c>
      <c r="J147" s="22">
        <v>8341.82</v>
      </c>
      <c r="K147" s="22">
        <f t="shared" si="8"/>
        <v>8751.82</v>
      </c>
    </row>
    <row r="148" spans="1:11" s="17" customFormat="1" ht="12.75">
      <c r="A148" s="20" t="s">
        <v>440</v>
      </c>
      <c r="B148" s="20" t="s">
        <v>441</v>
      </c>
      <c r="C148" s="20" t="s">
        <v>442</v>
      </c>
      <c r="D148" s="21">
        <v>62</v>
      </c>
      <c r="E148" s="21">
        <v>5</v>
      </c>
      <c r="F148" s="22">
        <f t="shared" si="6"/>
        <v>16.289677419354838</v>
      </c>
      <c r="G148" s="23">
        <f t="shared" si="7"/>
        <v>0.08064516129032258</v>
      </c>
      <c r="H148" s="22">
        <v>0</v>
      </c>
      <c r="I148" s="22">
        <v>0</v>
      </c>
      <c r="J148" s="22">
        <v>1009.96</v>
      </c>
      <c r="K148" s="22">
        <f t="shared" si="8"/>
        <v>1009.96</v>
      </c>
    </row>
    <row r="149" spans="1:11" s="17" customFormat="1" ht="12.75">
      <c r="A149" s="20" t="s">
        <v>492</v>
      </c>
      <c r="B149" s="20" t="s">
        <v>493</v>
      </c>
      <c r="C149" s="20" t="s">
        <v>493</v>
      </c>
      <c r="D149" s="21">
        <v>14</v>
      </c>
      <c r="E149" s="21">
        <v>5</v>
      </c>
      <c r="F149" s="22">
        <f t="shared" si="6"/>
        <v>30.071428571428573</v>
      </c>
      <c r="G149" s="23">
        <f t="shared" si="7"/>
        <v>0.35714285714285715</v>
      </c>
      <c r="H149" s="22">
        <v>200</v>
      </c>
      <c r="I149" s="22">
        <v>0</v>
      </c>
      <c r="J149" s="22">
        <v>221</v>
      </c>
      <c r="K149" s="22">
        <f t="shared" si="8"/>
        <v>421</v>
      </c>
    </row>
    <row r="150" spans="1:11" s="17" customFormat="1" ht="12.75">
      <c r="A150" s="20" t="s">
        <v>807</v>
      </c>
      <c r="B150" s="20" t="s">
        <v>808</v>
      </c>
      <c r="C150" s="20" t="s">
        <v>809</v>
      </c>
      <c r="D150" s="21">
        <v>209</v>
      </c>
      <c r="E150" s="21">
        <v>1</v>
      </c>
      <c r="F150" s="22">
        <f t="shared" si="6"/>
        <v>1.8660287081339713</v>
      </c>
      <c r="G150" s="23">
        <f t="shared" si="7"/>
        <v>0.004784688995215311</v>
      </c>
      <c r="H150" s="22">
        <v>0</v>
      </c>
      <c r="I150" s="22">
        <v>0</v>
      </c>
      <c r="J150" s="22">
        <v>390</v>
      </c>
      <c r="K150" s="22">
        <f t="shared" si="8"/>
        <v>390</v>
      </c>
    </row>
    <row r="151" spans="1:11" s="17" customFormat="1" ht="12.75">
      <c r="A151" s="20" t="s">
        <v>476</v>
      </c>
      <c r="B151" s="20" t="s">
        <v>477</v>
      </c>
      <c r="C151" s="20" t="s">
        <v>478</v>
      </c>
      <c r="D151" s="21">
        <v>286</v>
      </c>
      <c r="E151" s="21">
        <v>3</v>
      </c>
      <c r="F151" s="22">
        <f t="shared" si="6"/>
        <v>1.1346153846153846</v>
      </c>
      <c r="G151" s="23">
        <f t="shared" si="7"/>
        <v>0.01048951048951049</v>
      </c>
      <c r="H151" s="22">
        <v>175</v>
      </c>
      <c r="I151" s="22">
        <v>0</v>
      </c>
      <c r="J151" s="22">
        <v>149.5</v>
      </c>
      <c r="K151" s="22">
        <f t="shared" si="8"/>
        <v>324.5</v>
      </c>
    </row>
    <row r="152" spans="1:11" s="17" customFormat="1" ht="12.75">
      <c r="A152" s="20" t="s">
        <v>485</v>
      </c>
      <c r="B152" s="20" t="s">
        <v>486</v>
      </c>
      <c r="C152" s="20" t="s">
        <v>487</v>
      </c>
      <c r="D152" s="21">
        <v>327</v>
      </c>
      <c r="E152" s="21">
        <v>18</v>
      </c>
      <c r="F152" s="22">
        <f t="shared" si="6"/>
        <v>13.180366972477064</v>
      </c>
      <c r="G152" s="23">
        <f t="shared" si="7"/>
        <v>0.05504587155963303</v>
      </c>
      <c r="H152" s="22">
        <v>95</v>
      </c>
      <c r="I152" s="22">
        <v>0</v>
      </c>
      <c r="J152" s="22">
        <v>4214.98</v>
      </c>
      <c r="K152" s="22">
        <f t="shared" si="8"/>
        <v>4309.98</v>
      </c>
    </row>
    <row r="153" spans="1:11" s="17" customFormat="1" ht="12.75">
      <c r="A153" s="20" t="s">
        <v>494</v>
      </c>
      <c r="B153" s="20" t="s">
        <v>495</v>
      </c>
      <c r="C153" s="20" t="s">
        <v>495</v>
      </c>
      <c r="D153" s="21">
        <v>55</v>
      </c>
      <c r="E153" s="21">
        <v>7</v>
      </c>
      <c r="F153" s="22">
        <f t="shared" si="6"/>
        <v>20.327272727272728</v>
      </c>
      <c r="G153" s="23">
        <f t="shared" si="7"/>
        <v>0.12727272727272726</v>
      </c>
      <c r="H153" s="22">
        <v>0</v>
      </c>
      <c r="I153" s="22">
        <v>0</v>
      </c>
      <c r="J153" s="22">
        <v>1118</v>
      </c>
      <c r="K153" s="22">
        <f t="shared" si="8"/>
        <v>1118</v>
      </c>
    </row>
    <row r="154" spans="1:11" s="17" customFormat="1" ht="25.5">
      <c r="A154" s="20" t="s">
        <v>482</v>
      </c>
      <c r="B154" s="20" t="s">
        <v>483</v>
      </c>
      <c r="C154" s="20" t="s">
        <v>484</v>
      </c>
      <c r="D154" s="21">
        <v>857</v>
      </c>
      <c r="E154" s="21">
        <v>70</v>
      </c>
      <c r="F154" s="22">
        <f t="shared" si="6"/>
        <v>18.929894982497082</v>
      </c>
      <c r="G154" s="23">
        <f t="shared" si="7"/>
        <v>0.08168028004667445</v>
      </c>
      <c r="H154" s="22">
        <v>265</v>
      </c>
      <c r="I154" s="22">
        <v>0</v>
      </c>
      <c r="J154" s="22">
        <v>15957.92</v>
      </c>
      <c r="K154" s="22">
        <f t="shared" si="8"/>
        <v>16222.92</v>
      </c>
    </row>
    <row r="155" spans="1:11" s="17" customFormat="1" ht="12.75">
      <c r="A155" s="20" t="s">
        <v>517</v>
      </c>
      <c r="B155" s="20" t="s">
        <v>518</v>
      </c>
      <c r="C155" s="20" t="s">
        <v>518</v>
      </c>
      <c r="D155" s="21">
        <v>303</v>
      </c>
      <c r="E155" s="21">
        <v>57</v>
      </c>
      <c r="F155" s="22">
        <f t="shared" si="6"/>
        <v>54.526468646864686</v>
      </c>
      <c r="G155" s="23">
        <f t="shared" si="7"/>
        <v>0.18811881188118812</v>
      </c>
      <c r="H155" s="22">
        <v>397</v>
      </c>
      <c r="I155" s="22">
        <v>0</v>
      </c>
      <c r="J155" s="22">
        <v>16124.52</v>
      </c>
      <c r="K155" s="22">
        <f t="shared" si="8"/>
        <v>16521.52</v>
      </c>
    </row>
    <row r="156" spans="1:11" s="17" customFormat="1" ht="12.75">
      <c r="A156" s="20" t="s">
        <v>464</v>
      </c>
      <c r="B156" s="20" t="s">
        <v>465</v>
      </c>
      <c r="C156" s="20" t="s">
        <v>466</v>
      </c>
      <c r="D156" s="21">
        <v>268</v>
      </c>
      <c r="E156" s="21">
        <v>118</v>
      </c>
      <c r="F156" s="22">
        <f t="shared" si="6"/>
        <v>92.26067164179105</v>
      </c>
      <c r="G156" s="23">
        <f t="shared" si="7"/>
        <v>0.44029850746268656</v>
      </c>
      <c r="H156" s="22">
        <v>1705</v>
      </c>
      <c r="I156" s="22">
        <v>0</v>
      </c>
      <c r="J156" s="22">
        <v>23020.86</v>
      </c>
      <c r="K156" s="22">
        <f t="shared" si="8"/>
        <v>24725.86</v>
      </c>
    </row>
    <row r="157" spans="1:11" s="17" customFormat="1" ht="12.75">
      <c r="A157" s="20" t="s">
        <v>556</v>
      </c>
      <c r="B157" s="20" t="s">
        <v>557</v>
      </c>
      <c r="C157" s="20" t="s">
        <v>557</v>
      </c>
      <c r="D157" s="21">
        <v>399</v>
      </c>
      <c r="E157" s="21">
        <v>32</v>
      </c>
      <c r="F157" s="22">
        <f t="shared" si="6"/>
        <v>15.824561403508772</v>
      </c>
      <c r="G157" s="23">
        <f t="shared" si="7"/>
        <v>0.08020050125313283</v>
      </c>
      <c r="H157" s="22">
        <v>220</v>
      </c>
      <c r="I157" s="22">
        <v>50</v>
      </c>
      <c r="J157" s="22">
        <v>6044</v>
      </c>
      <c r="K157" s="22">
        <f t="shared" si="8"/>
        <v>6314</v>
      </c>
    </row>
    <row r="158" spans="1:11" s="17" customFormat="1" ht="12.75">
      <c r="A158" s="20" t="s">
        <v>536</v>
      </c>
      <c r="B158" s="20" t="s">
        <v>537</v>
      </c>
      <c r="C158" s="20" t="s">
        <v>537</v>
      </c>
      <c r="D158" s="21">
        <v>162</v>
      </c>
      <c r="E158" s="21">
        <v>10</v>
      </c>
      <c r="F158" s="22">
        <f t="shared" si="6"/>
        <v>7.820987654320987</v>
      </c>
      <c r="G158" s="23">
        <f t="shared" si="7"/>
        <v>0.06172839506172839</v>
      </c>
      <c r="H158" s="22">
        <v>0</v>
      </c>
      <c r="I158" s="22">
        <v>0</v>
      </c>
      <c r="J158" s="22">
        <v>1267</v>
      </c>
      <c r="K158" s="22">
        <f t="shared" si="8"/>
        <v>1267</v>
      </c>
    </row>
    <row r="159" spans="1:11" s="17" customFormat="1" ht="12.75">
      <c r="A159" s="20" t="s">
        <v>554</v>
      </c>
      <c r="B159" s="20" t="s">
        <v>555</v>
      </c>
      <c r="C159" s="20" t="s">
        <v>555</v>
      </c>
      <c r="D159" s="21">
        <v>247</v>
      </c>
      <c r="E159" s="21">
        <v>2</v>
      </c>
      <c r="F159" s="22">
        <f t="shared" si="6"/>
        <v>0.728744939271255</v>
      </c>
      <c r="G159" s="23">
        <f t="shared" si="7"/>
        <v>0.008097165991902834</v>
      </c>
      <c r="H159" s="22">
        <v>50</v>
      </c>
      <c r="I159" s="22">
        <v>0</v>
      </c>
      <c r="J159" s="22">
        <v>130</v>
      </c>
      <c r="K159" s="22">
        <f t="shared" si="8"/>
        <v>180</v>
      </c>
    </row>
    <row r="160" spans="1:11" s="17" customFormat="1" ht="12.75">
      <c r="A160" s="20" t="s">
        <v>548</v>
      </c>
      <c r="B160" s="20" t="s">
        <v>549</v>
      </c>
      <c r="C160" s="20" t="s">
        <v>547</v>
      </c>
      <c r="D160" s="21">
        <v>709</v>
      </c>
      <c r="E160" s="21">
        <v>15</v>
      </c>
      <c r="F160" s="22">
        <f t="shared" si="6"/>
        <v>4.004231311706629</v>
      </c>
      <c r="G160" s="23">
        <f t="shared" si="7"/>
        <v>0.021156558533145273</v>
      </c>
      <c r="H160" s="22">
        <v>265</v>
      </c>
      <c r="I160" s="22">
        <v>0</v>
      </c>
      <c r="J160" s="22">
        <v>2574</v>
      </c>
      <c r="K160" s="22">
        <f t="shared" si="8"/>
        <v>2839</v>
      </c>
    </row>
    <row r="161" spans="1:11" s="17" customFormat="1" ht="12.75">
      <c r="A161" s="20" t="s">
        <v>546</v>
      </c>
      <c r="B161" s="20" t="s">
        <v>547</v>
      </c>
      <c r="C161" s="20" t="s">
        <v>545</v>
      </c>
      <c r="D161" s="21">
        <v>384</v>
      </c>
      <c r="E161" s="21">
        <v>0</v>
      </c>
      <c r="F161" s="22">
        <f t="shared" si="6"/>
        <v>0</v>
      </c>
      <c r="G161" s="23">
        <f t="shared" si="7"/>
        <v>0</v>
      </c>
      <c r="H161" s="22">
        <v>0</v>
      </c>
      <c r="I161" s="22">
        <v>0</v>
      </c>
      <c r="J161" s="22">
        <v>0</v>
      </c>
      <c r="K161" s="22">
        <f t="shared" si="8"/>
        <v>0</v>
      </c>
    </row>
    <row r="162" spans="1:11" s="17" customFormat="1" ht="12.75">
      <c r="A162" s="20" t="s">
        <v>558</v>
      </c>
      <c r="B162" s="20" t="s">
        <v>559</v>
      </c>
      <c r="C162" s="20" t="s">
        <v>559</v>
      </c>
      <c r="D162" s="21">
        <v>81</v>
      </c>
      <c r="E162" s="21">
        <v>20</v>
      </c>
      <c r="F162" s="22">
        <f t="shared" si="6"/>
        <v>62.17283950617284</v>
      </c>
      <c r="G162" s="23">
        <f t="shared" si="7"/>
        <v>0.24691358024691357</v>
      </c>
      <c r="H162" s="22">
        <v>0</v>
      </c>
      <c r="I162" s="22">
        <v>0</v>
      </c>
      <c r="J162" s="22">
        <v>5036</v>
      </c>
      <c r="K162" s="22">
        <f t="shared" si="8"/>
        <v>5036</v>
      </c>
    </row>
    <row r="163" spans="1:11" s="17" customFormat="1" ht="12.75">
      <c r="A163" s="20" t="s">
        <v>844</v>
      </c>
      <c r="B163" s="20" t="s">
        <v>845</v>
      </c>
      <c r="C163" s="20" t="s">
        <v>845</v>
      </c>
      <c r="D163" s="21">
        <v>221</v>
      </c>
      <c r="E163" s="21">
        <v>33</v>
      </c>
      <c r="F163" s="22">
        <f t="shared" si="6"/>
        <v>38.04027149321267</v>
      </c>
      <c r="G163" s="23">
        <f t="shared" si="7"/>
        <v>0.1493212669683258</v>
      </c>
      <c r="H163" s="22">
        <v>180</v>
      </c>
      <c r="I163" s="22">
        <v>25</v>
      </c>
      <c r="J163" s="22">
        <v>8201.9</v>
      </c>
      <c r="K163" s="22">
        <f t="shared" si="8"/>
        <v>8406.9</v>
      </c>
    </row>
    <row r="164" spans="1:11" s="17" customFormat="1" ht="12.75">
      <c r="A164" s="20" t="s">
        <v>479</v>
      </c>
      <c r="B164" s="20" t="s">
        <v>480</v>
      </c>
      <c r="C164" s="20" t="s">
        <v>481</v>
      </c>
      <c r="D164" s="21">
        <v>15</v>
      </c>
      <c r="E164" s="21">
        <v>7</v>
      </c>
      <c r="F164" s="22">
        <f t="shared" si="6"/>
        <v>48.46666666666667</v>
      </c>
      <c r="G164" s="23">
        <f t="shared" si="7"/>
        <v>0.4666666666666667</v>
      </c>
      <c r="H164" s="22">
        <v>0</v>
      </c>
      <c r="I164" s="22">
        <v>25</v>
      </c>
      <c r="J164" s="22">
        <v>702</v>
      </c>
      <c r="K164" s="22">
        <f t="shared" si="8"/>
        <v>727</v>
      </c>
    </row>
    <row r="165" spans="1:11" s="17" customFormat="1" ht="12.75">
      <c r="A165" s="20" t="s">
        <v>566</v>
      </c>
      <c r="B165" s="20" t="s">
        <v>567</v>
      </c>
      <c r="C165" s="20" t="s">
        <v>568</v>
      </c>
      <c r="D165" s="21">
        <v>26</v>
      </c>
      <c r="E165" s="21">
        <v>2</v>
      </c>
      <c r="F165" s="22">
        <f t="shared" si="6"/>
        <v>13</v>
      </c>
      <c r="G165" s="23">
        <f t="shared" si="7"/>
        <v>0.07692307692307693</v>
      </c>
      <c r="H165" s="22">
        <v>0</v>
      </c>
      <c r="I165" s="22">
        <v>0</v>
      </c>
      <c r="J165" s="22">
        <v>338</v>
      </c>
      <c r="K165" s="22">
        <f t="shared" si="8"/>
        <v>338</v>
      </c>
    </row>
    <row r="166" spans="1:11" s="17" customFormat="1" ht="12.75">
      <c r="A166" s="20" t="s">
        <v>587</v>
      </c>
      <c r="B166" s="20" t="s">
        <v>588</v>
      </c>
      <c r="C166" s="20" t="s">
        <v>588</v>
      </c>
      <c r="D166" s="21">
        <v>133</v>
      </c>
      <c r="E166" s="21">
        <v>17</v>
      </c>
      <c r="F166" s="22">
        <f t="shared" si="6"/>
        <v>20.98796992481203</v>
      </c>
      <c r="G166" s="23">
        <f t="shared" si="7"/>
        <v>0.12781954887218044</v>
      </c>
      <c r="H166" s="22">
        <v>25</v>
      </c>
      <c r="I166" s="22">
        <v>25</v>
      </c>
      <c r="J166" s="22">
        <v>2741.4</v>
      </c>
      <c r="K166" s="22">
        <f t="shared" si="8"/>
        <v>2791.4</v>
      </c>
    </row>
    <row r="167" spans="1:11" s="17" customFormat="1" ht="12.75">
      <c r="A167" s="20" t="s">
        <v>589</v>
      </c>
      <c r="B167" s="20" t="s">
        <v>590</v>
      </c>
      <c r="C167" s="20" t="s">
        <v>590</v>
      </c>
      <c r="D167" s="21">
        <v>75</v>
      </c>
      <c r="E167" s="21">
        <v>11</v>
      </c>
      <c r="F167" s="22">
        <f t="shared" si="6"/>
        <v>24.466666666666665</v>
      </c>
      <c r="G167" s="23">
        <f t="shared" si="7"/>
        <v>0.14666666666666667</v>
      </c>
      <c r="H167" s="22">
        <v>145</v>
      </c>
      <c r="I167" s="22">
        <v>0</v>
      </c>
      <c r="J167" s="22">
        <v>1690</v>
      </c>
      <c r="K167" s="22">
        <f t="shared" si="8"/>
        <v>1835</v>
      </c>
    </row>
    <row r="168" spans="1:11" s="17" customFormat="1" ht="12.75">
      <c r="A168" s="20" t="s">
        <v>597</v>
      </c>
      <c r="B168" s="20" t="s">
        <v>598</v>
      </c>
      <c r="C168" s="20" t="s">
        <v>598</v>
      </c>
      <c r="D168" s="21">
        <v>234</v>
      </c>
      <c r="E168" s="21">
        <v>20</v>
      </c>
      <c r="F168" s="22">
        <f t="shared" si="6"/>
        <v>9.461538461538462</v>
      </c>
      <c r="G168" s="23">
        <f t="shared" si="7"/>
        <v>0.08547008547008547</v>
      </c>
      <c r="H168" s="22">
        <v>45</v>
      </c>
      <c r="I168" s="22">
        <v>0</v>
      </c>
      <c r="J168" s="22">
        <v>2169</v>
      </c>
      <c r="K168" s="22">
        <f t="shared" si="8"/>
        <v>2214</v>
      </c>
    </row>
    <row r="169" spans="1:11" s="17" customFormat="1" ht="12.75">
      <c r="A169" s="20" t="s">
        <v>619</v>
      </c>
      <c r="B169" s="20" t="s">
        <v>620</v>
      </c>
      <c r="C169" s="20" t="s">
        <v>620</v>
      </c>
      <c r="D169" s="21">
        <v>49</v>
      </c>
      <c r="E169" s="21">
        <v>15</v>
      </c>
      <c r="F169" s="22">
        <f t="shared" si="6"/>
        <v>29.020408163265305</v>
      </c>
      <c r="G169" s="23">
        <f t="shared" si="7"/>
        <v>0.30612244897959184</v>
      </c>
      <c r="H169" s="22">
        <v>1</v>
      </c>
      <c r="I169" s="22">
        <v>0</v>
      </c>
      <c r="J169" s="22">
        <v>1421</v>
      </c>
      <c r="K169" s="22">
        <f t="shared" si="8"/>
        <v>1422</v>
      </c>
    </row>
    <row r="170" spans="1:11" s="17" customFormat="1" ht="12.75">
      <c r="A170" s="20" t="s">
        <v>607</v>
      </c>
      <c r="B170" s="20" t="s">
        <v>608</v>
      </c>
      <c r="C170" s="20" t="s">
        <v>608</v>
      </c>
      <c r="D170" s="21">
        <v>151</v>
      </c>
      <c r="E170" s="21">
        <v>13</v>
      </c>
      <c r="F170" s="22">
        <f t="shared" si="6"/>
        <v>14.132450331125828</v>
      </c>
      <c r="G170" s="23">
        <f t="shared" si="7"/>
        <v>0.08609271523178808</v>
      </c>
      <c r="H170" s="22">
        <v>55</v>
      </c>
      <c r="I170" s="22">
        <v>0</v>
      </c>
      <c r="J170" s="22">
        <v>2079</v>
      </c>
      <c r="K170" s="22">
        <f t="shared" si="8"/>
        <v>2134</v>
      </c>
    </row>
    <row r="171" spans="1:11" s="17" customFormat="1" ht="12.75">
      <c r="A171" s="20" t="s">
        <v>173</v>
      </c>
      <c r="B171" s="20" t="s">
        <v>174</v>
      </c>
      <c r="C171" s="20" t="s">
        <v>174</v>
      </c>
      <c r="D171" s="21">
        <v>2619</v>
      </c>
      <c r="E171" s="21">
        <v>21</v>
      </c>
      <c r="F171" s="22">
        <f t="shared" si="6"/>
        <v>3.403589156166476</v>
      </c>
      <c r="G171" s="23">
        <f t="shared" si="7"/>
        <v>0.008018327605956471</v>
      </c>
      <c r="H171" s="22">
        <v>0</v>
      </c>
      <c r="I171" s="22">
        <v>0</v>
      </c>
      <c r="J171" s="22">
        <v>8914</v>
      </c>
      <c r="K171" s="22">
        <f t="shared" si="8"/>
        <v>8914</v>
      </c>
    </row>
    <row r="172" spans="1:11" s="17" customFormat="1" ht="12.75">
      <c r="A172" s="20" t="s">
        <v>625</v>
      </c>
      <c r="B172" s="20" t="s">
        <v>626</v>
      </c>
      <c r="C172" s="20" t="s">
        <v>624</v>
      </c>
      <c r="D172" s="21">
        <v>359</v>
      </c>
      <c r="E172" s="21">
        <v>42</v>
      </c>
      <c r="F172" s="22">
        <f t="shared" si="6"/>
        <v>30.877325905292476</v>
      </c>
      <c r="G172" s="23">
        <f t="shared" si="7"/>
        <v>0.116991643454039</v>
      </c>
      <c r="H172" s="22">
        <v>425</v>
      </c>
      <c r="I172" s="22">
        <v>0</v>
      </c>
      <c r="J172" s="22">
        <v>10659.96</v>
      </c>
      <c r="K172" s="22">
        <f t="shared" si="8"/>
        <v>11084.96</v>
      </c>
    </row>
    <row r="173" spans="1:11" s="17" customFormat="1" ht="12.75">
      <c r="A173" s="20" t="s">
        <v>623</v>
      </c>
      <c r="B173" s="20" t="s">
        <v>624</v>
      </c>
      <c r="C173" s="20" t="s">
        <v>622</v>
      </c>
      <c r="D173" s="21">
        <v>40</v>
      </c>
      <c r="E173" s="21">
        <v>0</v>
      </c>
      <c r="F173" s="22">
        <f t="shared" si="6"/>
        <v>0</v>
      </c>
      <c r="G173" s="23">
        <f t="shared" si="7"/>
        <v>0</v>
      </c>
      <c r="H173" s="22">
        <v>0</v>
      </c>
      <c r="I173" s="22">
        <v>0</v>
      </c>
      <c r="J173" s="22">
        <v>0</v>
      </c>
      <c r="K173" s="22">
        <f t="shared" si="8"/>
        <v>0</v>
      </c>
    </row>
    <row r="174" spans="1:11" s="17" customFormat="1" ht="12.75">
      <c r="A174" s="20" t="s">
        <v>629</v>
      </c>
      <c r="B174" s="20" t="s">
        <v>630</v>
      </c>
      <c r="C174" s="20" t="s">
        <v>630</v>
      </c>
      <c r="D174" s="21">
        <v>296</v>
      </c>
      <c r="E174" s="21">
        <v>7</v>
      </c>
      <c r="F174" s="22">
        <f t="shared" si="6"/>
        <v>3.395</v>
      </c>
      <c r="G174" s="23">
        <f t="shared" si="7"/>
        <v>0.02364864864864865</v>
      </c>
      <c r="H174" s="22">
        <v>100</v>
      </c>
      <c r="I174" s="22">
        <v>0</v>
      </c>
      <c r="J174" s="22">
        <v>904.92</v>
      </c>
      <c r="K174" s="22">
        <f t="shared" si="8"/>
        <v>1004.92</v>
      </c>
    </row>
    <row r="175" spans="1:11" s="17" customFormat="1" ht="12.75">
      <c r="A175" s="20" t="s">
        <v>846</v>
      </c>
      <c r="B175" s="20" t="s">
        <v>847</v>
      </c>
      <c r="C175" s="20" t="s">
        <v>847</v>
      </c>
      <c r="D175" s="21">
        <v>125</v>
      </c>
      <c r="E175" s="21">
        <v>6</v>
      </c>
      <c r="F175" s="22">
        <f t="shared" si="6"/>
        <v>2.608</v>
      </c>
      <c r="G175" s="23">
        <f t="shared" si="7"/>
        <v>0.048</v>
      </c>
      <c r="H175" s="22">
        <v>25</v>
      </c>
      <c r="I175" s="22">
        <v>0</v>
      </c>
      <c r="J175" s="22">
        <v>301</v>
      </c>
      <c r="K175" s="22">
        <f t="shared" si="8"/>
        <v>326</v>
      </c>
    </row>
    <row r="176" spans="1:11" s="17" customFormat="1" ht="12.75">
      <c r="A176" s="20" t="s">
        <v>62</v>
      </c>
      <c r="B176" s="20" t="s">
        <v>63</v>
      </c>
      <c r="C176" s="20" t="s">
        <v>63</v>
      </c>
      <c r="D176" s="21">
        <v>28</v>
      </c>
      <c r="E176" s="21">
        <v>8</v>
      </c>
      <c r="F176" s="22">
        <f t="shared" si="6"/>
        <v>117.64285714285714</v>
      </c>
      <c r="G176" s="23">
        <f t="shared" si="7"/>
        <v>0.2857142857142857</v>
      </c>
      <c r="H176" s="22">
        <v>0</v>
      </c>
      <c r="I176" s="22">
        <v>0</v>
      </c>
      <c r="J176" s="22">
        <v>3294</v>
      </c>
      <c r="K176" s="22">
        <f t="shared" si="8"/>
        <v>3294</v>
      </c>
    </row>
    <row r="177" spans="1:11" s="17" customFormat="1" ht="12.75">
      <c r="A177" s="20" t="s">
        <v>64</v>
      </c>
      <c r="B177" s="20" t="s">
        <v>65</v>
      </c>
      <c r="C177" s="20" t="s">
        <v>66</v>
      </c>
      <c r="D177" s="21">
        <v>21</v>
      </c>
      <c r="E177" s="21">
        <v>2</v>
      </c>
      <c r="F177" s="22">
        <f t="shared" si="6"/>
        <v>8.571428571428571</v>
      </c>
      <c r="G177" s="23">
        <f t="shared" si="7"/>
        <v>0.09523809523809523</v>
      </c>
      <c r="H177" s="22">
        <v>50</v>
      </c>
      <c r="I177" s="22">
        <v>0</v>
      </c>
      <c r="J177" s="22">
        <v>130</v>
      </c>
      <c r="K177" s="22">
        <f t="shared" si="8"/>
        <v>180</v>
      </c>
    </row>
    <row r="178" spans="1:11" s="17" customFormat="1" ht="12.75">
      <c r="A178" s="20" t="s">
        <v>627</v>
      </c>
      <c r="B178" s="20" t="s">
        <v>628</v>
      </c>
      <c r="C178" s="20" t="s">
        <v>628</v>
      </c>
      <c r="D178" s="21">
        <v>844</v>
      </c>
      <c r="E178" s="21">
        <v>92</v>
      </c>
      <c r="F178" s="22">
        <f t="shared" si="6"/>
        <v>10.47867298578199</v>
      </c>
      <c r="G178" s="23">
        <f t="shared" si="7"/>
        <v>0.10900473933649289</v>
      </c>
      <c r="H178" s="22">
        <v>1271</v>
      </c>
      <c r="I178" s="22">
        <v>0</v>
      </c>
      <c r="J178" s="22">
        <v>7573</v>
      </c>
      <c r="K178" s="22">
        <f t="shared" si="8"/>
        <v>8844</v>
      </c>
    </row>
    <row r="179" spans="1:11" s="17" customFormat="1" ht="12.75">
      <c r="A179" s="20" t="s">
        <v>585</v>
      </c>
      <c r="B179" s="20" t="s">
        <v>586</v>
      </c>
      <c r="C179" s="20" t="s">
        <v>586</v>
      </c>
      <c r="D179" s="21">
        <v>391</v>
      </c>
      <c r="E179" s="21">
        <v>25</v>
      </c>
      <c r="F179" s="22">
        <f t="shared" si="6"/>
        <v>6.982046035805626</v>
      </c>
      <c r="G179" s="23">
        <f t="shared" si="7"/>
        <v>0.0639386189258312</v>
      </c>
      <c r="H179" s="22">
        <v>195</v>
      </c>
      <c r="I179" s="22">
        <v>50</v>
      </c>
      <c r="J179" s="22">
        <v>2484.98</v>
      </c>
      <c r="K179" s="22">
        <f t="shared" si="8"/>
        <v>2729.98</v>
      </c>
    </row>
    <row r="180" spans="1:11" s="17" customFormat="1" ht="12.75">
      <c r="A180" s="20" t="s">
        <v>563</v>
      </c>
      <c r="B180" s="20" t="s">
        <v>564</v>
      </c>
      <c r="C180" s="20" t="s">
        <v>565</v>
      </c>
      <c r="D180" s="21">
        <v>33</v>
      </c>
      <c r="E180" s="21">
        <v>6</v>
      </c>
      <c r="F180" s="22">
        <f t="shared" si="6"/>
        <v>22.060606060606062</v>
      </c>
      <c r="G180" s="23">
        <f t="shared" si="7"/>
        <v>0.18181818181818182</v>
      </c>
      <c r="H180" s="22">
        <v>0</v>
      </c>
      <c r="I180" s="22">
        <v>0</v>
      </c>
      <c r="J180" s="22">
        <v>728</v>
      </c>
      <c r="K180" s="22">
        <f t="shared" si="8"/>
        <v>728</v>
      </c>
    </row>
    <row r="181" spans="1:11" s="17" customFormat="1" ht="12.75">
      <c r="A181" s="20" t="s">
        <v>664</v>
      </c>
      <c r="B181" s="20" t="s">
        <v>665</v>
      </c>
      <c r="C181" s="20" t="s">
        <v>657</v>
      </c>
      <c r="D181" s="21">
        <v>4</v>
      </c>
      <c r="E181" s="21">
        <v>0</v>
      </c>
      <c r="F181" s="22">
        <f t="shared" si="6"/>
        <v>0</v>
      </c>
      <c r="G181" s="23">
        <f t="shared" si="7"/>
        <v>0</v>
      </c>
      <c r="H181" s="22">
        <v>0</v>
      </c>
      <c r="I181" s="22">
        <v>0</v>
      </c>
      <c r="J181" s="22">
        <v>0</v>
      </c>
      <c r="K181" s="22">
        <f t="shared" si="8"/>
        <v>0</v>
      </c>
    </row>
    <row r="182" spans="1:11" s="17" customFormat="1" ht="12.75">
      <c r="A182" s="20" t="s">
        <v>666</v>
      </c>
      <c r="B182" s="20" t="s">
        <v>667</v>
      </c>
      <c r="C182" s="20" t="s">
        <v>668</v>
      </c>
      <c r="D182" s="21">
        <v>271</v>
      </c>
      <c r="E182" s="21">
        <v>260</v>
      </c>
      <c r="F182" s="22">
        <f t="shared" si="6"/>
        <v>87.23247232472325</v>
      </c>
      <c r="G182" s="23">
        <f t="shared" si="7"/>
        <v>0.959409594095941</v>
      </c>
      <c r="H182" s="22">
        <v>873</v>
      </c>
      <c r="I182" s="22">
        <v>0</v>
      </c>
      <c r="J182" s="22">
        <v>22767</v>
      </c>
      <c r="K182" s="22">
        <f t="shared" si="8"/>
        <v>23640</v>
      </c>
    </row>
    <row r="183" spans="1:11" s="17" customFormat="1" ht="12.75">
      <c r="A183" s="20" t="s">
        <v>681</v>
      </c>
      <c r="B183" s="20" t="s">
        <v>682</v>
      </c>
      <c r="C183" s="20" t="s">
        <v>683</v>
      </c>
      <c r="D183" s="21">
        <v>466</v>
      </c>
      <c r="E183" s="21">
        <v>3</v>
      </c>
      <c r="F183" s="22">
        <f t="shared" si="6"/>
        <v>0.7081545064377682</v>
      </c>
      <c r="G183" s="23">
        <f t="shared" si="7"/>
        <v>0.006437768240343348</v>
      </c>
      <c r="H183" s="22">
        <v>0</v>
      </c>
      <c r="I183" s="22">
        <v>0</v>
      </c>
      <c r="J183" s="22">
        <v>330</v>
      </c>
      <c r="K183" s="22">
        <f t="shared" si="8"/>
        <v>330</v>
      </c>
    </row>
    <row r="184" spans="1:11" s="17" customFormat="1" ht="12.75">
      <c r="A184" s="20" t="s">
        <v>303</v>
      </c>
      <c r="B184" s="20" t="s">
        <v>304</v>
      </c>
      <c r="C184" s="20" t="s">
        <v>304</v>
      </c>
      <c r="D184" s="21">
        <v>197</v>
      </c>
      <c r="E184" s="21">
        <v>9</v>
      </c>
      <c r="F184" s="22">
        <f t="shared" si="6"/>
        <v>14.309441624365482</v>
      </c>
      <c r="G184" s="23">
        <f t="shared" si="7"/>
        <v>0.04568527918781726</v>
      </c>
      <c r="H184" s="22">
        <v>0</v>
      </c>
      <c r="I184" s="22">
        <v>0</v>
      </c>
      <c r="J184" s="22">
        <v>2818.96</v>
      </c>
      <c r="K184" s="22">
        <f t="shared" si="8"/>
        <v>2818.96</v>
      </c>
    </row>
    <row r="185" spans="1:11" s="17" customFormat="1" ht="12.75">
      <c r="A185" s="20" t="s">
        <v>669</v>
      </c>
      <c r="B185" s="20" t="s">
        <v>670</v>
      </c>
      <c r="C185" s="20" t="s">
        <v>671</v>
      </c>
      <c r="D185" s="21">
        <v>182</v>
      </c>
      <c r="E185" s="21">
        <v>7</v>
      </c>
      <c r="F185" s="22">
        <f t="shared" si="6"/>
        <v>7.868021978021978</v>
      </c>
      <c r="G185" s="23">
        <f t="shared" si="7"/>
        <v>0.038461538461538464</v>
      </c>
      <c r="H185" s="22">
        <v>100</v>
      </c>
      <c r="I185" s="22">
        <v>0</v>
      </c>
      <c r="J185" s="22">
        <v>1331.98</v>
      </c>
      <c r="K185" s="22">
        <f t="shared" si="8"/>
        <v>1431.98</v>
      </c>
    </row>
    <row r="186" spans="1:11" s="17" customFormat="1" ht="12.75">
      <c r="A186" s="20" t="s">
        <v>639</v>
      </c>
      <c r="B186" s="20" t="s">
        <v>640</v>
      </c>
      <c r="C186" s="20" t="s">
        <v>641</v>
      </c>
      <c r="D186" s="21">
        <v>1127</v>
      </c>
      <c r="E186" s="21">
        <v>117</v>
      </c>
      <c r="F186" s="22">
        <f t="shared" si="6"/>
        <v>17.48890860692103</v>
      </c>
      <c r="G186" s="23">
        <f t="shared" si="7"/>
        <v>0.10381543921916593</v>
      </c>
      <c r="H186" s="22">
        <v>5815</v>
      </c>
      <c r="I186" s="22">
        <v>0</v>
      </c>
      <c r="J186" s="22">
        <v>13895</v>
      </c>
      <c r="K186" s="22">
        <f t="shared" si="8"/>
        <v>19710</v>
      </c>
    </row>
    <row r="187" spans="1:11" s="17" customFormat="1" ht="12.75">
      <c r="A187" s="20" t="s">
        <v>677</v>
      </c>
      <c r="B187" s="20" t="s">
        <v>678</v>
      </c>
      <c r="C187" s="20" t="s">
        <v>674</v>
      </c>
      <c r="D187" s="21">
        <v>305</v>
      </c>
      <c r="E187" s="21">
        <v>0</v>
      </c>
      <c r="F187" s="22">
        <f t="shared" si="6"/>
        <v>0</v>
      </c>
      <c r="G187" s="23">
        <f t="shared" si="7"/>
        <v>0</v>
      </c>
      <c r="H187" s="22">
        <v>0</v>
      </c>
      <c r="I187" s="22">
        <v>0</v>
      </c>
      <c r="J187" s="22">
        <v>0</v>
      </c>
      <c r="K187" s="22">
        <f t="shared" si="8"/>
        <v>0</v>
      </c>
    </row>
    <row r="188" spans="1:11" s="17" customFormat="1" ht="12.75">
      <c r="A188" s="20" t="s">
        <v>675</v>
      </c>
      <c r="B188" s="20" t="s">
        <v>676</v>
      </c>
      <c r="C188" s="20" t="s">
        <v>674</v>
      </c>
      <c r="D188" s="21">
        <v>654</v>
      </c>
      <c r="E188" s="21">
        <v>0</v>
      </c>
      <c r="F188" s="22">
        <f t="shared" si="6"/>
        <v>0</v>
      </c>
      <c r="G188" s="23">
        <f t="shared" si="7"/>
        <v>0</v>
      </c>
      <c r="H188" s="22">
        <v>0</v>
      </c>
      <c r="I188" s="22">
        <v>0</v>
      </c>
      <c r="J188" s="22">
        <v>0</v>
      </c>
      <c r="K188" s="22">
        <f t="shared" si="8"/>
        <v>0</v>
      </c>
    </row>
    <row r="189" spans="1:11" s="17" customFormat="1" ht="12.75">
      <c r="A189" s="20" t="s">
        <v>679</v>
      </c>
      <c r="B189" s="20" t="s">
        <v>680</v>
      </c>
      <c r="C189" s="20" t="s">
        <v>674</v>
      </c>
      <c r="D189" s="21">
        <v>704</v>
      </c>
      <c r="E189" s="21">
        <v>0</v>
      </c>
      <c r="F189" s="22">
        <f t="shared" si="6"/>
        <v>0</v>
      </c>
      <c r="G189" s="23">
        <f t="shared" si="7"/>
        <v>0</v>
      </c>
      <c r="H189" s="22">
        <v>0</v>
      </c>
      <c r="I189" s="22">
        <v>0</v>
      </c>
      <c r="J189" s="22">
        <v>0</v>
      </c>
      <c r="K189" s="22">
        <f t="shared" si="8"/>
        <v>0</v>
      </c>
    </row>
    <row r="190" spans="1:11" s="17" customFormat="1" ht="12.75">
      <c r="A190" s="20" t="s">
        <v>181</v>
      </c>
      <c r="B190" s="20" t="s">
        <v>182</v>
      </c>
      <c r="C190" s="20" t="s">
        <v>183</v>
      </c>
      <c r="D190" s="21">
        <v>76</v>
      </c>
      <c r="E190" s="21">
        <v>3</v>
      </c>
      <c r="F190" s="22">
        <f t="shared" si="6"/>
        <v>4.315789473684211</v>
      </c>
      <c r="G190" s="23">
        <f t="shared" si="7"/>
        <v>0.039473684210526314</v>
      </c>
      <c r="H190" s="22">
        <v>150</v>
      </c>
      <c r="I190" s="22">
        <v>0</v>
      </c>
      <c r="J190" s="22">
        <v>178</v>
      </c>
      <c r="K190" s="22">
        <f t="shared" si="8"/>
        <v>328</v>
      </c>
    </row>
    <row r="191" spans="1:11" s="17" customFormat="1" ht="12.75">
      <c r="A191" s="20" t="s">
        <v>654</v>
      </c>
      <c r="B191" s="20" t="s">
        <v>655</v>
      </c>
      <c r="C191" s="20" t="s">
        <v>651</v>
      </c>
      <c r="D191" s="21">
        <v>8</v>
      </c>
      <c r="E191" s="21">
        <v>0</v>
      </c>
      <c r="F191" s="22">
        <f t="shared" si="6"/>
        <v>0</v>
      </c>
      <c r="G191" s="23">
        <f t="shared" si="7"/>
        <v>0</v>
      </c>
      <c r="H191" s="22">
        <v>0</v>
      </c>
      <c r="I191" s="22">
        <v>0</v>
      </c>
      <c r="J191" s="22">
        <v>0</v>
      </c>
      <c r="K191" s="22">
        <f t="shared" si="8"/>
        <v>0</v>
      </c>
    </row>
    <row r="192" spans="1:11" s="17" customFormat="1" ht="12.75">
      <c r="A192" s="20" t="s">
        <v>642</v>
      </c>
      <c r="B192" s="20" t="s">
        <v>643</v>
      </c>
      <c r="C192" s="20" t="s">
        <v>644</v>
      </c>
      <c r="D192" s="21">
        <v>303</v>
      </c>
      <c r="E192" s="21">
        <v>7</v>
      </c>
      <c r="F192" s="22">
        <f t="shared" si="6"/>
        <v>6.772277227722772</v>
      </c>
      <c r="G192" s="23">
        <f t="shared" si="7"/>
        <v>0.0231023102310231</v>
      </c>
      <c r="H192" s="22">
        <v>50</v>
      </c>
      <c r="I192" s="22">
        <v>0</v>
      </c>
      <c r="J192" s="22">
        <v>2002</v>
      </c>
      <c r="K192" s="22">
        <f t="shared" si="8"/>
        <v>2052</v>
      </c>
    </row>
    <row r="193" spans="1:11" s="17" customFormat="1" ht="12.75">
      <c r="A193" s="20" t="s">
        <v>46</v>
      </c>
      <c r="B193" s="20" t="s">
        <v>47</v>
      </c>
      <c r="C193" s="20" t="s">
        <v>47</v>
      </c>
      <c r="D193" s="21">
        <v>8</v>
      </c>
      <c r="E193" s="21">
        <v>6</v>
      </c>
      <c r="F193" s="22">
        <f t="shared" si="6"/>
        <v>80.875</v>
      </c>
      <c r="G193" s="23">
        <f t="shared" si="7"/>
        <v>0.75</v>
      </c>
      <c r="H193" s="22">
        <v>75</v>
      </c>
      <c r="I193" s="22">
        <v>0</v>
      </c>
      <c r="J193" s="22">
        <v>572</v>
      </c>
      <c r="K193" s="22">
        <f t="shared" si="8"/>
        <v>647</v>
      </c>
    </row>
    <row r="194" spans="1:11" s="17" customFormat="1" ht="12.75">
      <c r="A194" s="20" t="s">
        <v>48</v>
      </c>
      <c r="B194" s="20" t="s">
        <v>49</v>
      </c>
      <c r="C194" s="20" t="s">
        <v>47</v>
      </c>
      <c r="D194" s="21">
        <v>1</v>
      </c>
      <c r="E194" s="21">
        <v>0</v>
      </c>
      <c r="F194" s="22">
        <f aca="true" t="shared" si="9" ref="F194:F257">SUM(K194/D194)</f>
        <v>0</v>
      </c>
      <c r="G194" s="23">
        <f aca="true" t="shared" si="10" ref="G194:G257">SUM(E194/D194)</f>
        <v>0</v>
      </c>
      <c r="H194" s="22">
        <v>0</v>
      </c>
      <c r="I194" s="22">
        <v>0</v>
      </c>
      <c r="J194" s="22">
        <v>0</v>
      </c>
      <c r="K194" s="22">
        <f aca="true" t="shared" si="11" ref="K194:K257">SUM(H194:J194)</f>
        <v>0</v>
      </c>
    </row>
    <row r="195" spans="1:11" s="17" customFormat="1" ht="12.75">
      <c r="A195" s="20" t="s">
        <v>50</v>
      </c>
      <c r="B195" s="20" t="s">
        <v>51</v>
      </c>
      <c r="C195" s="20" t="s">
        <v>51</v>
      </c>
      <c r="D195" s="21">
        <v>5</v>
      </c>
      <c r="E195" s="21">
        <v>3</v>
      </c>
      <c r="F195" s="22">
        <f t="shared" si="9"/>
        <v>16</v>
      </c>
      <c r="G195" s="23">
        <f t="shared" si="10"/>
        <v>0.6</v>
      </c>
      <c r="H195" s="22">
        <v>80</v>
      </c>
      <c r="I195" s="22">
        <v>0</v>
      </c>
      <c r="J195" s="22">
        <v>0</v>
      </c>
      <c r="K195" s="22">
        <f t="shared" si="11"/>
        <v>80</v>
      </c>
    </row>
    <row r="196" spans="1:11" s="17" customFormat="1" ht="12.75">
      <c r="A196" s="20" t="s">
        <v>52</v>
      </c>
      <c r="B196" s="20" t="s">
        <v>53</v>
      </c>
      <c r="C196" s="20" t="s">
        <v>51</v>
      </c>
      <c r="D196" s="21">
        <v>1</v>
      </c>
      <c r="E196" s="21">
        <v>0</v>
      </c>
      <c r="F196" s="22">
        <f t="shared" si="9"/>
        <v>0</v>
      </c>
      <c r="G196" s="23">
        <f t="shared" si="10"/>
        <v>0</v>
      </c>
      <c r="H196" s="22">
        <v>0</v>
      </c>
      <c r="I196" s="22">
        <v>0</v>
      </c>
      <c r="J196" s="22">
        <v>0</v>
      </c>
      <c r="K196" s="22">
        <f t="shared" si="11"/>
        <v>0</v>
      </c>
    </row>
    <row r="197" spans="1:11" s="17" customFormat="1" ht="12.75">
      <c r="A197" s="20" t="s">
        <v>56</v>
      </c>
      <c r="B197" s="20" t="s">
        <v>57</v>
      </c>
      <c r="C197" s="20" t="s">
        <v>57</v>
      </c>
      <c r="D197" s="21">
        <v>3</v>
      </c>
      <c r="E197" s="21">
        <v>5</v>
      </c>
      <c r="F197" s="22">
        <f t="shared" si="9"/>
        <v>41.666666666666664</v>
      </c>
      <c r="G197" s="23">
        <f t="shared" si="10"/>
        <v>1.6666666666666667</v>
      </c>
      <c r="H197" s="22">
        <v>75</v>
      </c>
      <c r="I197" s="22">
        <v>0</v>
      </c>
      <c r="J197" s="22">
        <v>50</v>
      </c>
      <c r="K197" s="22">
        <f t="shared" si="11"/>
        <v>125</v>
      </c>
    </row>
    <row r="198" spans="1:11" s="17" customFormat="1" ht="12.75">
      <c r="A198" s="20" t="s">
        <v>299</v>
      </c>
      <c r="B198" s="20" t="s">
        <v>300</v>
      </c>
      <c r="C198" s="20" t="s">
        <v>298</v>
      </c>
      <c r="D198" s="21">
        <v>17</v>
      </c>
      <c r="E198" s="21">
        <v>0</v>
      </c>
      <c r="F198" s="22">
        <f t="shared" si="9"/>
        <v>0</v>
      </c>
      <c r="G198" s="23">
        <f t="shared" si="10"/>
        <v>0</v>
      </c>
      <c r="H198" s="22">
        <v>0</v>
      </c>
      <c r="I198" s="22">
        <v>0</v>
      </c>
      <c r="J198" s="22">
        <v>0</v>
      </c>
      <c r="K198" s="22">
        <f t="shared" si="11"/>
        <v>0</v>
      </c>
    </row>
    <row r="199" spans="1:11" s="17" customFormat="1" ht="12.75">
      <c r="A199" s="20" t="s">
        <v>305</v>
      </c>
      <c r="B199" s="20" t="s">
        <v>306</v>
      </c>
      <c r="C199" s="20" t="s">
        <v>304</v>
      </c>
      <c r="D199" s="21">
        <v>75</v>
      </c>
      <c r="E199" s="21">
        <v>0</v>
      </c>
      <c r="F199" s="22">
        <f t="shared" si="9"/>
        <v>0</v>
      </c>
      <c r="G199" s="23">
        <f t="shared" si="10"/>
        <v>0</v>
      </c>
      <c r="H199" s="22">
        <v>0</v>
      </c>
      <c r="I199" s="22">
        <v>0</v>
      </c>
      <c r="J199" s="22">
        <v>0</v>
      </c>
      <c r="K199" s="22">
        <f t="shared" si="11"/>
        <v>0</v>
      </c>
    </row>
    <row r="200" spans="1:11" s="17" customFormat="1" ht="12.75">
      <c r="A200" s="20" t="s">
        <v>340</v>
      </c>
      <c r="B200" s="20" t="s">
        <v>341</v>
      </c>
      <c r="C200" s="20" t="s">
        <v>339</v>
      </c>
      <c r="D200" s="21">
        <v>12</v>
      </c>
      <c r="E200" s="21">
        <v>0</v>
      </c>
      <c r="F200" s="22">
        <f t="shared" si="9"/>
        <v>0</v>
      </c>
      <c r="G200" s="23">
        <f t="shared" si="10"/>
        <v>0</v>
      </c>
      <c r="H200" s="22">
        <v>0</v>
      </c>
      <c r="I200" s="22">
        <v>0</v>
      </c>
      <c r="J200" s="22">
        <v>0</v>
      </c>
      <c r="K200" s="22">
        <f t="shared" si="11"/>
        <v>0</v>
      </c>
    </row>
    <row r="201" spans="1:11" s="17" customFormat="1" ht="12.75">
      <c r="A201" s="20" t="s">
        <v>368</v>
      </c>
      <c r="B201" s="20" t="s">
        <v>369</v>
      </c>
      <c r="C201" s="20" t="s">
        <v>367</v>
      </c>
      <c r="D201" s="21">
        <v>50</v>
      </c>
      <c r="E201" s="21">
        <v>0</v>
      </c>
      <c r="F201" s="22">
        <f t="shared" si="9"/>
        <v>0</v>
      </c>
      <c r="G201" s="23">
        <f t="shared" si="10"/>
        <v>0</v>
      </c>
      <c r="H201" s="22">
        <v>0</v>
      </c>
      <c r="I201" s="22">
        <v>0</v>
      </c>
      <c r="J201" s="22">
        <v>0</v>
      </c>
      <c r="K201" s="22">
        <f t="shared" si="11"/>
        <v>0</v>
      </c>
    </row>
    <row r="202" spans="1:11" s="17" customFormat="1" ht="12.75">
      <c r="A202" s="20" t="s">
        <v>375</v>
      </c>
      <c r="B202" s="20" t="s">
        <v>376</v>
      </c>
      <c r="C202" s="20" t="s">
        <v>377</v>
      </c>
      <c r="D202" s="21">
        <v>15</v>
      </c>
      <c r="E202" s="21">
        <v>7</v>
      </c>
      <c r="F202" s="22">
        <f t="shared" si="9"/>
        <v>44.266666666666666</v>
      </c>
      <c r="G202" s="23">
        <f t="shared" si="10"/>
        <v>0.4666666666666667</v>
      </c>
      <c r="H202" s="22">
        <v>170</v>
      </c>
      <c r="I202" s="22">
        <v>0</v>
      </c>
      <c r="J202" s="22">
        <v>494</v>
      </c>
      <c r="K202" s="22">
        <f t="shared" si="11"/>
        <v>664</v>
      </c>
    </row>
    <row r="203" spans="1:11" s="17" customFormat="1" ht="12.75">
      <c r="A203" s="20" t="s">
        <v>505</v>
      </c>
      <c r="B203" s="20" t="s">
        <v>506</v>
      </c>
      <c r="C203" s="20" t="s">
        <v>502</v>
      </c>
      <c r="D203" s="21">
        <v>33</v>
      </c>
      <c r="E203" s="21">
        <v>0</v>
      </c>
      <c r="F203" s="22">
        <f t="shared" si="9"/>
        <v>0</v>
      </c>
      <c r="G203" s="23">
        <f t="shared" si="10"/>
        <v>0</v>
      </c>
      <c r="H203" s="22">
        <v>0</v>
      </c>
      <c r="I203" s="22">
        <v>0</v>
      </c>
      <c r="J203" s="22">
        <v>0</v>
      </c>
      <c r="K203" s="22">
        <f t="shared" si="11"/>
        <v>0</v>
      </c>
    </row>
    <row r="204" spans="1:11" s="17" customFormat="1" ht="12.75">
      <c r="A204" s="20" t="s">
        <v>509</v>
      </c>
      <c r="B204" s="20" t="s">
        <v>510</v>
      </c>
      <c r="C204" s="20" t="s">
        <v>508</v>
      </c>
      <c r="D204" s="21">
        <v>82</v>
      </c>
      <c r="E204" s="21">
        <v>0</v>
      </c>
      <c r="F204" s="22">
        <f t="shared" si="9"/>
        <v>0</v>
      </c>
      <c r="G204" s="23">
        <f t="shared" si="10"/>
        <v>0</v>
      </c>
      <c r="H204" s="22">
        <v>0</v>
      </c>
      <c r="I204" s="22">
        <v>0</v>
      </c>
      <c r="J204" s="22">
        <v>0</v>
      </c>
      <c r="K204" s="22">
        <f t="shared" si="11"/>
        <v>0</v>
      </c>
    </row>
    <row r="205" spans="1:11" s="17" customFormat="1" ht="12.75">
      <c r="A205" s="20" t="s">
        <v>742</v>
      </c>
      <c r="B205" s="20" t="s">
        <v>743</v>
      </c>
      <c r="C205" s="20" t="s">
        <v>741</v>
      </c>
      <c r="D205" s="21">
        <v>49</v>
      </c>
      <c r="E205" s="21">
        <v>0</v>
      </c>
      <c r="F205" s="22">
        <f t="shared" si="9"/>
        <v>0</v>
      </c>
      <c r="G205" s="23">
        <f t="shared" si="10"/>
        <v>0</v>
      </c>
      <c r="H205" s="22">
        <v>0</v>
      </c>
      <c r="I205" s="22">
        <v>0</v>
      </c>
      <c r="J205" s="22">
        <v>0</v>
      </c>
      <c r="K205" s="22">
        <f t="shared" si="11"/>
        <v>0</v>
      </c>
    </row>
    <row r="206" spans="1:11" s="17" customFormat="1" ht="12.75">
      <c r="A206" s="20" t="s">
        <v>738</v>
      </c>
      <c r="B206" s="20" t="s">
        <v>739</v>
      </c>
      <c r="C206" s="20" t="s">
        <v>711</v>
      </c>
      <c r="D206" s="21">
        <v>2</v>
      </c>
      <c r="E206" s="21">
        <v>0</v>
      </c>
      <c r="F206" s="22">
        <f t="shared" si="9"/>
        <v>0</v>
      </c>
      <c r="G206" s="23">
        <f t="shared" si="10"/>
        <v>0</v>
      </c>
      <c r="H206" s="22">
        <v>0</v>
      </c>
      <c r="I206" s="22">
        <v>0</v>
      </c>
      <c r="J206" s="22">
        <v>0</v>
      </c>
      <c r="K206" s="22">
        <f t="shared" si="11"/>
        <v>0</v>
      </c>
    </row>
    <row r="207" spans="1:11" s="17" customFormat="1" ht="12.75">
      <c r="A207" s="20" t="s">
        <v>815</v>
      </c>
      <c r="B207" s="20" t="s">
        <v>816</v>
      </c>
      <c r="C207" s="20" t="s">
        <v>814</v>
      </c>
      <c r="D207" s="21">
        <v>11</v>
      </c>
      <c r="E207" s="21">
        <v>0</v>
      </c>
      <c r="F207" s="22">
        <f t="shared" si="9"/>
        <v>0</v>
      </c>
      <c r="G207" s="23">
        <f t="shared" si="10"/>
        <v>0</v>
      </c>
      <c r="H207" s="22">
        <v>0</v>
      </c>
      <c r="I207" s="22">
        <v>0</v>
      </c>
      <c r="J207" s="22">
        <v>0</v>
      </c>
      <c r="K207" s="22">
        <f t="shared" si="11"/>
        <v>0</v>
      </c>
    </row>
    <row r="208" spans="1:11" s="17" customFormat="1" ht="12.75">
      <c r="A208" s="20" t="s">
        <v>819</v>
      </c>
      <c r="B208" s="20" t="s">
        <v>820</v>
      </c>
      <c r="C208" s="20" t="s">
        <v>821</v>
      </c>
      <c r="D208" s="21">
        <v>49</v>
      </c>
      <c r="E208" s="21">
        <v>1</v>
      </c>
      <c r="F208" s="22">
        <f t="shared" si="9"/>
        <v>4.775510204081633</v>
      </c>
      <c r="G208" s="23">
        <f t="shared" si="10"/>
        <v>0.02040816326530612</v>
      </c>
      <c r="H208" s="22">
        <v>0</v>
      </c>
      <c r="I208" s="22">
        <v>0</v>
      </c>
      <c r="J208" s="22">
        <v>234</v>
      </c>
      <c r="K208" s="22">
        <f t="shared" si="11"/>
        <v>234</v>
      </c>
    </row>
    <row r="209" spans="1:11" s="17" customFormat="1" ht="12.75">
      <c r="A209" s="20" t="s">
        <v>658</v>
      </c>
      <c r="B209" s="20" t="s">
        <v>659</v>
      </c>
      <c r="C209" s="20" t="s">
        <v>657</v>
      </c>
      <c r="D209" s="21">
        <v>40</v>
      </c>
      <c r="E209" s="21">
        <v>0</v>
      </c>
      <c r="F209" s="22">
        <f t="shared" si="9"/>
        <v>0</v>
      </c>
      <c r="G209" s="23">
        <f t="shared" si="10"/>
        <v>0</v>
      </c>
      <c r="H209" s="22">
        <v>0</v>
      </c>
      <c r="I209" s="22">
        <v>0</v>
      </c>
      <c r="J209" s="22">
        <v>0</v>
      </c>
      <c r="K209" s="22">
        <f t="shared" si="11"/>
        <v>0</v>
      </c>
    </row>
    <row r="210" spans="1:11" s="17" customFormat="1" ht="12.75">
      <c r="A210" s="20" t="s">
        <v>656</v>
      </c>
      <c r="B210" s="20" t="s">
        <v>657</v>
      </c>
      <c r="C210" s="20" t="s">
        <v>657</v>
      </c>
      <c r="D210" s="21">
        <v>263</v>
      </c>
      <c r="E210" s="21">
        <v>2</v>
      </c>
      <c r="F210" s="22">
        <f t="shared" si="9"/>
        <v>2.9657794676806084</v>
      </c>
      <c r="G210" s="23">
        <f t="shared" si="10"/>
        <v>0.0076045627376425855</v>
      </c>
      <c r="H210" s="22">
        <v>0</v>
      </c>
      <c r="I210" s="22">
        <v>0</v>
      </c>
      <c r="J210" s="22">
        <v>780</v>
      </c>
      <c r="K210" s="22">
        <f t="shared" si="11"/>
        <v>780</v>
      </c>
    </row>
    <row r="211" spans="1:11" s="17" customFormat="1" ht="12.75">
      <c r="A211" s="20" t="s">
        <v>647</v>
      </c>
      <c r="B211" s="20" t="s">
        <v>648</v>
      </c>
      <c r="C211" s="20" t="s">
        <v>649</v>
      </c>
      <c r="D211" s="21">
        <v>24</v>
      </c>
      <c r="E211" s="21">
        <v>1</v>
      </c>
      <c r="F211" s="22">
        <f t="shared" si="9"/>
        <v>3.25</v>
      </c>
      <c r="G211" s="23">
        <f t="shared" si="10"/>
        <v>0.041666666666666664</v>
      </c>
      <c r="H211" s="22">
        <v>0</v>
      </c>
      <c r="I211" s="22">
        <v>0</v>
      </c>
      <c r="J211" s="22">
        <v>78</v>
      </c>
      <c r="K211" s="22">
        <f t="shared" si="11"/>
        <v>78</v>
      </c>
    </row>
    <row r="212" spans="1:11" s="17" customFormat="1" ht="12.75">
      <c r="A212" s="20" t="s">
        <v>650</v>
      </c>
      <c r="B212" s="20" t="s">
        <v>651</v>
      </c>
      <c r="C212" s="20" t="s">
        <v>651</v>
      </c>
      <c r="D212" s="21">
        <v>10</v>
      </c>
      <c r="E212" s="21">
        <v>1</v>
      </c>
      <c r="F212" s="22">
        <f t="shared" si="9"/>
        <v>7.8</v>
      </c>
      <c r="G212" s="23">
        <f t="shared" si="10"/>
        <v>0.1</v>
      </c>
      <c r="H212" s="22">
        <v>0</v>
      </c>
      <c r="I212" s="22">
        <v>0</v>
      </c>
      <c r="J212" s="22">
        <v>78</v>
      </c>
      <c r="K212" s="22">
        <f t="shared" si="11"/>
        <v>78</v>
      </c>
    </row>
    <row r="213" spans="1:11" s="17" customFormat="1" ht="12.75">
      <c r="A213" s="20" t="s">
        <v>652</v>
      </c>
      <c r="B213" s="20" t="s">
        <v>653</v>
      </c>
      <c r="C213" s="20" t="s">
        <v>651</v>
      </c>
      <c r="D213" s="21">
        <v>10</v>
      </c>
      <c r="E213" s="21">
        <v>0</v>
      </c>
      <c r="F213" s="22">
        <f t="shared" si="9"/>
        <v>0</v>
      </c>
      <c r="G213" s="23">
        <f t="shared" si="10"/>
        <v>0</v>
      </c>
      <c r="H213" s="22">
        <v>0</v>
      </c>
      <c r="I213" s="22">
        <v>0</v>
      </c>
      <c r="J213" s="22">
        <v>0</v>
      </c>
      <c r="K213" s="22">
        <f t="shared" si="11"/>
        <v>0</v>
      </c>
    </row>
    <row r="214" spans="1:11" s="17" customFormat="1" ht="12.75">
      <c r="A214" s="20" t="s">
        <v>599</v>
      </c>
      <c r="B214" s="20" t="s">
        <v>600</v>
      </c>
      <c r="C214" s="20" t="s">
        <v>598</v>
      </c>
      <c r="D214" s="21">
        <v>30</v>
      </c>
      <c r="E214" s="21">
        <v>0</v>
      </c>
      <c r="F214" s="22">
        <f t="shared" si="9"/>
        <v>0</v>
      </c>
      <c r="G214" s="23">
        <f t="shared" si="10"/>
        <v>0</v>
      </c>
      <c r="H214" s="22">
        <v>0</v>
      </c>
      <c r="I214" s="22">
        <v>0</v>
      </c>
      <c r="J214" s="22">
        <v>0</v>
      </c>
      <c r="K214" s="22">
        <f t="shared" si="11"/>
        <v>0</v>
      </c>
    </row>
    <row r="215" spans="1:11" s="17" customFormat="1" ht="12.75">
      <c r="A215" s="20" t="s">
        <v>751</v>
      </c>
      <c r="B215" s="20" t="s">
        <v>752</v>
      </c>
      <c r="C215" s="20" t="s">
        <v>752</v>
      </c>
      <c r="D215" s="21">
        <v>99</v>
      </c>
      <c r="E215" s="21">
        <v>11</v>
      </c>
      <c r="F215" s="22">
        <f t="shared" si="9"/>
        <v>41.25030303030303</v>
      </c>
      <c r="G215" s="23">
        <f t="shared" si="10"/>
        <v>0.1111111111111111</v>
      </c>
      <c r="H215" s="22">
        <v>300</v>
      </c>
      <c r="I215" s="22">
        <v>0</v>
      </c>
      <c r="J215" s="22">
        <v>3783.78</v>
      </c>
      <c r="K215" s="22">
        <f t="shared" si="11"/>
        <v>4083.78</v>
      </c>
    </row>
    <row r="216" spans="1:11" s="17" customFormat="1" ht="12.75">
      <c r="A216" s="20" t="s">
        <v>662</v>
      </c>
      <c r="B216" s="20" t="s">
        <v>663</v>
      </c>
      <c r="C216" s="20" t="s">
        <v>657</v>
      </c>
      <c r="D216" s="21">
        <v>60</v>
      </c>
      <c r="E216" s="21">
        <v>0</v>
      </c>
      <c r="F216" s="22">
        <f t="shared" si="9"/>
        <v>0</v>
      </c>
      <c r="G216" s="23">
        <f t="shared" si="10"/>
        <v>0</v>
      </c>
      <c r="H216" s="22">
        <v>0</v>
      </c>
      <c r="I216" s="22">
        <v>0</v>
      </c>
      <c r="J216" s="22">
        <v>0</v>
      </c>
      <c r="K216" s="22">
        <f t="shared" si="11"/>
        <v>0</v>
      </c>
    </row>
    <row r="217" spans="1:11" s="17" customFormat="1" ht="12.75">
      <c r="A217" s="20" t="s">
        <v>714</v>
      </c>
      <c r="B217" s="20" t="s">
        <v>715</v>
      </c>
      <c r="C217" s="20" t="s">
        <v>711</v>
      </c>
      <c r="D217" s="21">
        <v>2</v>
      </c>
      <c r="E217" s="21">
        <v>0</v>
      </c>
      <c r="F217" s="22">
        <f t="shared" si="9"/>
        <v>0</v>
      </c>
      <c r="G217" s="23">
        <f t="shared" si="10"/>
        <v>0</v>
      </c>
      <c r="H217" s="22">
        <v>0</v>
      </c>
      <c r="I217" s="22">
        <v>0</v>
      </c>
      <c r="J217" s="22">
        <v>0</v>
      </c>
      <c r="K217" s="22">
        <f t="shared" si="11"/>
        <v>0</v>
      </c>
    </row>
    <row r="218" spans="1:11" s="17" customFormat="1" ht="12.75">
      <c r="A218" s="20" t="s">
        <v>720</v>
      </c>
      <c r="B218" s="20" t="s">
        <v>721</v>
      </c>
      <c r="C218" s="20" t="s">
        <v>711</v>
      </c>
      <c r="D218" s="21">
        <v>28</v>
      </c>
      <c r="E218" s="21">
        <v>0</v>
      </c>
      <c r="F218" s="22">
        <f t="shared" si="9"/>
        <v>0</v>
      </c>
      <c r="G218" s="23">
        <f t="shared" si="10"/>
        <v>0</v>
      </c>
      <c r="H218" s="22">
        <v>0</v>
      </c>
      <c r="I218" s="22">
        <v>0</v>
      </c>
      <c r="J218" s="22">
        <v>0</v>
      </c>
      <c r="K218" s="22">
        <f t="shared" si="11"/>
        <v>0</v>
      </c>
    </row>
    <row r="219" spans="1:11" s="17" customFormat="1" ht="12.75">
      <c r="A219" s="20" t="s">
        <v>732</v>
      </c>
      <c r="B219" s="20" t="s">
        <v>733</v>
      </c>
      <c r="C219" s="20" t="s">
        <v>711</v>
      </c>
      <c r="D219" s="21">
        <v>3</v>
      </c>
      <c r="E219" s="21">
        <v>0</v>
      </c>
      <c r="F219" s="22">
        <f t="shared" si="9"/>
        <v>0</v>
      </c>
      <c r="G219" s="23">
        <f t="shared" si="10"/>
        <v>0</v>
      </c>
      <c r="H219" s="22">
        <v>0</v>
      </c>
      <c r="I219" s="22">
        <v>0</v>
      </c>
      <c r="J219" s="22">
        <v>0</v>
      </c>
      <c r="K219" s="22">
        <f t="shared" si="11"/>
        <v>0</v>
      </c>
    </row>
    <row r="220" spans="1:11" s="17" customFormat="1" ht="12.75">
      <c r="A220" s="20" t="s">
        <v>722</v>
      </c>
      <c r="B220" s="20" t="s">
        <v>723</v>
      </c>
      <c r="C220" s="20" t="s">
        <v>711</v>
      </c>
      <c r="D220" s="21">
        <v>27</v>
      </c>
      <c r="E220" s="21">
        <v>0</v>
      </c>
      <c r="F220" s="22">
        <f t="shared" si="9"/>
        <v>0</v>
      </c>
      <c r="G220" s="23">
        <f t="shared" si="10"/>
        <v>0</v>
      </c>
      <c r="H220" s="22">
        <v>0</v>
      </c>
      <c r="I220" s="22">
        <v>0</v>
      </c>
      <c r="J220" s="22">
        <v>0</v>
      </c>
      <c r="K220" s="22">
        <f t="shared" si="11"/>
        <v>0</v>
      </c>
    </row>
    <row r="221" spans="1:11" s="17" customFormat="1" ht="12.75">
      <c r="A221" s="20" t="s">
        <v>716</v>
      </c>
      <c r="B221" s="20" t="s">
        <v>717</v>
      </c>
      <c r="C221" s="20" t="s">
        <v>711</v>
      </c>
      <c r="D221" s="21">
        <v>4</v>
      </c>
      <c r="E221" s="21">
        <v>0</v>
      </c>
      <c r="F221" s="22">
        <f t="shared" si="9"/>
        <v>0</v>
      </c>
      <c r="G221" s="23">
        <f t="shared" si="10"/>
        <v>0</v>
      </c>
      <c r="H221" s="22">
        <v>0</v>
      </c>
      <c r="I221" s="22">
        <v>0</v>
      </c>
      <c r="J221" s="22">
        <v>0</v>
      </c>
      <c r="K221" s="22">
        <f t="shared" si="11"/>
        <v>0</v>
      </c>
    </row>
    <row r="222" spans="1:11" s="17" customFormat="1" ht="12.75">
      <c r="A222" s="20" t="s">
        <v>726</v>
      </c>
      <c r="B222" s="20" t="s">
        <v>727</v>
      </c>
      <c r="C222" s="20" t="s">
        <v>711</v>
      </c>
      <c r="D222" s="21">
        <v>18</v>
      </c>
      <c r="E222" s="21">
        <v>0</v>
      </c>
      <c r="F222" s="22">
        <f t="shared" si="9"/>
        <v>0</v>
      </c>
      <c r="G222" s="23">
        <f t="shared" si="10"/>
        <v>0</v>
      </c>
      <c r="H222" s="22">
        <v>0</v>
      </c>
      <c r="I222" s="22">
        <v>0</v>
      </c>
      <c r="J222" s="22">
        <v>0</v>
      </c>
      <c r="K222" s="22">
        <f t="shared" si="11"/>
        <v>0</v>
      </c>
    </row>
    <row r="223" spans="1:11" s="17" customFormat="1" ht="12.75">
      <c r="A223" s="20" t="s">
        <v>718</v>
      </c>
      <c r="B223" s="20" t="s">
        <v>719</v>
      </c>
      <c r="C223" s="20" t="s">
        <v>711</v>
      </c>
      <c r="D223" s="21">
        <v>18</v>
      </c>
      <c r="E223" s="21">
        <v>0</v>
      </c>
      <c r="F223" s="22">
        <f t="shared" si="9"/>
        <v>0</v>
      </c>
      <c r="G223" s="23">
        <f t="shared" si="10"/>
        <v>0</v>
      </c>
      <c r="H223" s="22">
        <v>0</v>
      </c>
      <c r="I223" s="22">
        <v>0</v>
      </c>
      <c r="J223" s="22">
        <v>0</v>
      </c>
      <c r="K223" s="22">
        <f t="shared" si="11"/>
        <v>0</v>
      </c>
    </row>
    <row r="224" spans="1:11" s="17" customFormat="1" ht="12.75">
      <c r="A224" s="20" t="s">
        <v>730</v>
      </c>
      <c r="B224" s="20" t="s">
        <v>731</v>
      </c>
      <c r="C224" s="20" t="s">
        <v>711</v>
      </c>
      <c r="D224" s="21">
        <v>2</v>
      </c>
      <c r="E224" s="21">
        <v>0</v>
      </c>
      <c r="F224" s="22">
        <f t="shared" si="9"/>
        <v>0</v>
      </c>
      <c r="G224" s="23">
        <f t="shared" si="10"/>
        <v>0</v>
      </c>
      <c r="H224" s="22">
        <v>0</v>
      </c>
      <c r="I224" s="22">
        <v>0</v>
      </c>
      <c r="J224" s="22">
        <v>0</v>
      </c>
      <c r="K224" s="22">
        <f t="shared" si="11"/>
        <v>0</v>
      </c>
    </row>
    <row r="225" spans="1:11" s="17" customFormat="1" ht="12.75">
      <c r="A225" s="20" t="s">
        <v>728</v>
      </c>
      <c r="B225" s="20" t="s">
        <v>729</v>
      </c>
      <c r="C225" s="20" t="s">
        <v>711</v>
      </c>
      <c r="D225" s="21">
        <v>19</v>
      </c>
      <c r="E225" s="21">
        <v>0</v>
      </c>
      <c r="F225" s="22">
        <f t="shared" si="9"/>
        <v>0</v>
      </c>
      <c r="G225" s="23">
        <f t="shared" si="10"/>
        <v>0</v>
      </c>
      <c r="H225" s="22">
        <v>0</v>
      </c>
      <c r="I225" s="22">
        <v>0</v>
      </c>
      <c r="J225" s="22">
        <v>0</v>
      </c>
      <c r="K225" s="22">
        <f t="shared" si="11"/>
        <v>0</v>
      </c>
    </row>
    <row r="226" spans="1:11" s="17" customFormat="1" ht="25.5">
      <c r="A226" s="20" t="s">
        <v>724</v>
      </c>
      <c r="B226" s="20" t="s">
        <v>725</v>
      </c>
      <c r="C226" s="20" t="s">
        <v>711</v>
      </c>
      <c r="D226" s="21">
        <v>12</v>
      </c>
      <c r="E226" s="21">
        <v>0</v>
      </c>
      <c r="F226" s="22">
        <f t="shared" si="9"/>
        <v>0</v>
      </c>
      <c r="G226" s="23">
        <f t="shared" si="10"/>
        <v>0</v>
      </c>
      <c r="H226" s="22">
        <v>0</v>
      </c>
      <c r="I226" s="22">
        <v>0</v>
      </c>
      <c r="J226" s="22">
        <v>0</v>
      </c>
      <c r="K226" s="22">
        <f t="shared" si="11"/>
        <v>0</v>
      </c>
    </row>
    <row r="227" spans="1:11" s="17" customFormat="1" ht="12.75">
      <c r="A227" s="20" t="s">
        <v>712</v>
      </c>
      <c r="B227" s="20" t="s">
        <v>713</v>
      </c>
      <c r="C227" s="20" t="s">
        <v>711</v>
      </c>
      <c r="D227" s="21">
        <v>72</v>
      </c>
      <c r="E227" s="21">
        <v>0</v>
      </c>
      <c r="F227" s="22">
        <f t="shared" si="9"/>
        <v>0</v>
      </c>
      <c r="G227" s="23">
        <f t="shared" si="10"/>
        <v>0</v>
      </c>
      <c r="H227" s="22">
        <v>0</v>
      </c>
      <c r="I227" s="22">
        <v>0</v>
      </c>
      <c r="J227" s="22">
        <v>0</v>
      </c>
      <c r="K227" s="22">
        <f t="shared" si="11"/>
        <v>0</v>
      </c>
    </row>
    <row r="228" spans="1:11" s="17" customFormat="1" ht="12.75">
      <c r="A228" s="20" t="s">
        <v>637</v>
      </c>
      <c r="B228" s="20" t="s">
        <v>638</v>
      </c>
      <c r="C228" s="20" t="s">
        <v>638</v>
      </c>
      <c r="D228" s="21">
        <v>1231</v>
      </c>
      <c r="E228" s="21">
        <v>60</v>
      </c>
      <c r="F228" s="22">
        <f t="shared" si="9"/>
        <v>9.52357432981316</v>
      </c>
      <c r="G228" s="23">
        <f t="shared" si="10"/>
        <v>0.048740861088545896</v>
      </c>
      <c r="H228" s="22">
        <v>440</v>
      </c>
      <c r="I228" s="22">
        <v>0</v>
      </c>
      <c r="J228" s="22">
        <v>11283.52</v>
      </c>
      <c r="K228" s="22">
        <f t="shared" si="11"/>
        <v>11723.52</v>
      </c>
    </row>
    <row r="229" spans="1:11" s="17" customFormat="1" ht="12.75">
      <c r="A229" s="20" t="s">
        <v>635</v>
      </c>
      <c r="B229" s="20" t="s">
        <v>636</v>
      </c>
      <c r="C229" s="20" t="s">
        <v>634</v>
      </c>
      <c r="D229" s="21">
        <v>299</v>
      </c>
      <c r="E229" s="21">
        <v>0</v>
      </c>
      <c r="F229" s="22">
        <f t="shared" si="9"/>
        <v>0</v>
      </c>
      <c r="G229" s="23">
        <f t="shared" si="10"/>
        <v>0</v>
      </c>
      <c r="H229" s="22">
        <v>0</v>
      </c>
      <c r="I229" s="22">
        <v>0</v>
      </c>
      <c r="J229" s="22">
        <v>0</v>
      </c>
      <c r="K229" s="22">
        <f t="shared" si="11"/>
        <v>0</v>
      </c>
    </row>
    <row r="230" spans="1:11" s="17" customFormat="1" ht="12.75">
      <c r="A230" s="20" t="s">
        <v>703</v>
      </c>
      <c r="B230" s="20" t="s">
        <v>704</v>
      </c>
      <c r="C230" s="20" t="s">
        <v>705</v>
      </c>
      <c r="D230" s="21">
        <v>933</v>
      </c>
      <c r="E230" s="21">
        <v>34</v>
      </c>
      <c r="F230" s="22">
        <f t="shared" si="9"/>
        <v>7.785637727759914</v>
      </c>
      <c r="G230" s="23">
        <f t="shared" si="10"/>
        <v>0.03644158628081458</v>
      </c>
      <c r="H230" s="22">
        <v>375</v>
      </c>
      <c r="I230" s="22">
        <v>0</v>
      </c>
      <c r="J230" s="22">
        <v>6889</v>
      </c>
      <c r="K230" s="22">
        <f t="shared" si="11"/>
        <v>7264</v>
      </c>
    </row>
    <row r="231" spans="1:11" s="17" customFormat="1" ht="12.75">
      <c r="A231" s="20" t="s">
        <v>736</v>
      </c>
      <c r="B231" s="20" t="s">
        <v>737</v>
      </c>
      <c r="C231" s="20" t="s">
        <v>711</v>
      </c>
      <c r="D231" s="21">
        <v>264</v>
      </c>
      <c r="E231" s="21">
        <v>0</v>
      </c>
      <c r="F231" s="22">
        <f t="shared" si="9"/>
        <v>0</v>
      </c>
      <c r="G231" s="23">
        <f t="shared" si="10"/>
        <v>0</v>
      </c>
      <c r="H231" s="22">
        <v>0</v>
      </c>
      <c r="I231" s="22">
        <v>0</v>
      </c>
      <c r="J231" s="22">
        <v>0</v>
      </c>
      <c r="K231" s="22">
        <f t="shared" si="11"/>
        <v>0</v>
      </c>
    </row>
    <row r="232" spans="1:11" s="17" customFormat="1" ht="12.75">
      <c r="A232" s="20" t="s">
        <v>193</v>
      </c>
      <c r="B232" s="20" t="s">
        <v>194</v>
      </c>
      <c r="C232" s="20" t="s">
        <v>195</v>
      </c>
      <c r="D232" s="21">
        <v>36</v>
      </c>
      <c r="E232" s="21">
        <v>1</v>
      </c>
      <c r="F232" s="22">
        <f t="shared" si="9"/>
        <v>2.1666666666666665</v>
      </c>
      <c r="G232" s="23">
        <f t="shared" si="10"/>
        <v>0.027777777777777776</v>
      </c>
      <c r="H232" s="22">
        <v>0</v>
      </c>
      <c r="I232" s="22">
        <v>0</v>
      </c>
      <c r="J232" s="22">
        <v>78</v>
      </c>
      <c r="K232" s="22">
        <f t="shared" si="11"/>
        <v>78</v>
      </c>
    </row>
    <row r="233" spans="1:11" s="17" customFormat="1" ht="12.75">
      <c r="A233" s="20" t="s">
        <v>759</v>
      </c>
      <c r="B233" s="20" t="s">
        <v>760</v>
      </c>
      <c r="C233" s="20" t="s">
        <v>761</v>
      </c>
      <c r="D233" s="21">
        <v>96</v>
      </c>
      <c r="E233" s="21">
        <v>30</v>
      </c>
      <c r="F233" s="22">
        <f t="shared" si="9"/>
        <v>67.48958333333333</v>
      </c>
      <c r="G233" s="23">
        <f t="shared" si="10"/>
        <v>0.3125</v>
      </c>
      <c r="H233" s="22">
        <v>95</v>
      </c>
      <c r="I233" s="22">
        <v>40</v>
      </c>
      <c r="J233" s="22">
        <v>6344</v>
      </c>
      <c r="K233" s="22">
        <f t="shared" si="11"/>
        <v>6479</v>
      </c>
    </row>
    <row r="234" spans="1:11" s="17" customFormat="1" ht="12.75">
      <c r="A234" s="20" t="s">
        <v>764</v>
      </c>
      <c r="B234" s="20" t="s">
        <v>765</v>
      </c>
      <c r="C234" s="20" t="s">
        <v>765</v>
      </c>
      <c r="D234" s="21">
        <v>371</v>
      </c>
      <c r="E234" s="21">
        <v>26</v>
      </c>
      <c r="F234" s="22">
        <f t="shared" si="9"/>
        <v>32.12382749326146</v>
      </c>
      <c r="G234" s="23">
        <f t="shared" si="10"/>
        <v>0.07008086253369272</v>
      </c>
      <c r="H234" s="22">
        <v>500</v>
      </c>
      <c r="I234" s="22">
        <v>200</v>
      </c>
      <c r="J234" s="22">
        <v>11217.94</v>
      </c>
      <c r="K234" s="22">
        <f t="shared" si="11"/>
        <v>11917.94</v>
      </c>
    </row>
    <row r="235" spans="1:11" s="17" customFormat="1" ht="12.75">
      <c r="A235" s="20" t="s">
        <v>12</v>
      </c>
      <c r="B235" s="20" t="s">
        <v>13</v>
      </c>
      <c r="C235" s="20" t="s">
        <v>14</v>
      </c>
      <c r="D235" s="21">
        <v>195</v>
      </c>
      <c r="E235" s="21">
        <v>5</v>
      </c>
      <c r="F235" s="22">
        <f t="shared" si="9"/>
        <v>9.333333333333334</v>
      </c>
      <c r="G235" s="23">
        <f t="shared" si="10"/>
        <v>0.02564102564102564</v>
      </c>
      <c r="H235" s="22">
        <v>0</v>
      </c>
      <c r="I235" s="22">
        <v>0</v>
      </c>
      <c r="J235" s="22">
        <v>1820</v>
      </c>
      <c r="K235" s="22">
        <f t="shared" si="11"/>
        <v>1820</v>
      </c>
    </row>
    <row r="236" spans="1:11" s="17" customFormat="1" ht="12.75">
      <c r="A236" s="20" t="s">
        <v>120</v>
      </c>
      <c r="B236" s="20" t="s">
        <v>121</v>
      </c>
      <c r="C236" s="20" t="s">
        <v>117</v>
      </c>
      <c r="D236" s="21">
        <v>54</v>
      </c>
      <c r="E236" s="21">
        <v>0</v>
      </c>
      <c r="F236" s="22">
        <f t="shared" si="9"/>
        <v>0</v>
      </c>
      <c r="G236" s="23">
        <f t="shared" si="10"/>
        <v>0</v>
      </c>
      <c r="H236" s="22">
        <v>0</v>
      </c>
      <c r="I236" s="22">
        <v>0</v>
      </c>
      <c r="J236" s="22">
        <v>0</v>
      </c>
      <c r="K236" s="22">
        <f t="shared" si="11"/>
        <v>0</v>
      </c>
    </row>
    <row r="237" spans="1:11" s="17" customFormat="1" ht="12.75">
      <c r="A237" s="20" t="s">
        <v>138</v>
      </c>
      <c r="B237" s="20" t="s">
        <v>139</v>
      </c>
      <c r="C237" s="20" t="s">
        <v>135</v>
      </c>
      <c r="D237" s="21">
        <v>114</v>
      </c>
      <c r="E237" s="21">
        <v>0</v>
      </c>
      <c r="F237" s="22">
        <f t="shared" si="9"/>
        <v>0</v>
      </c>
      <c r="G237" s="23">
        <f t="shared" si="10"/>
        <v>0</v>
      </c>
      <c r="H237" s="22">
        <v>0</v>
      </c>
      <c r="I237" s="22">
        <v>0</v>
      </c>
      <c r="J237" s="22">
        <v>0</v>
      </c>
      <c r="K237" s="22">
        <f t="shared" si="11"/>
        <v>0</v>
      </c>
    </row>
    <row r="238" spans="1:11" s="17" customFormat="1" ht="12.75">
      <c r="A238" s="20" t="s">
        <v>426</v>
      </c>
      <c r="B238" s="20" t="s">
        <v>427</v>
      </c>
      <c r="C238" s="20" t="s">
        <v>427</v>
      </c>
      <c r="D238" s="21">
        <v>52</v>
      </c>
      <c r="E238" s="21">
        <v>1</v>
      </c>
      <c r="F238" s="22">
        <f t="shared" si="9"/>
        <v>1.5</v>
      </c>
      <c r="G238" s="23">
        <f t="shared" si="10"/>
        <v>0.019230769230769232</v>
      </c>
      <c r="H238" s="22">
        <v>0</v>
      </c>
      <c r="I238" s="22">
        <v>0</v>
      </c>
      <c r="J238" s="22">
        <v>78</v>
      </c>
      <c r="K238" s="22">
        <f t="shared" si="11"/>
        <v>78</v>
      </c>
    </row>
    <row r="239" spans="1:11" s="17" customFormat="1" ht="12.75">
      <c r="A239" s="20" t="s">
        <v>142</v>
      </c>
      <c r="B239" s="20" t="s">
        <v>143</v>
      </c>
      <c r="C239" s="20" t="s">
        <v>143</v>
      </c>
      <c r="D239" s="21">
        <v>498</v>
      </c>
      <c r="E239" s="21">
        <v>74</v>
      </c>
      <c r="F239" s="22">
        <f t="shared" si="9"/>
        <v>13.893574297188755</v>
      </c>
      <c r="G239" s="23">
        <f t="shared" si="10"/>
        <v>0.14859437751004015</v>
      </c>
      <c r="H239" s="22">
        <v>25</v>
      </c>
      <c r="I239" s="22">
        <v>0</v>
      </c>
      <c r="J239" s="22">
        <v>6894</v>
      </c>
      <c r="K239" s="22">
        <f t="shared" si="11"/>
        <v>6919</v>
      </c>
    </row>
    <row r="240" spans="1:11" s="17" customFormat="1" ht="12.75">
      <c r="A240" s="20" t="s">
        <v>360</v>
      </c>
      <c r="B240" s="20" t="s">
        <v>361</v>
      </c>
      <c r="C240" s="20" t="s">
        <v>359</v>
      </c>
      <c r="D240" s="21">
        <v>4</v>
      </c>
      <c r="E240" s="21">
        <v>0</v>
      </c>
      <c r="F240" s="22">
        <f t="shared" si="9"/>
        <v>0</v>
      </c>
      <c r="G240" s="23">
        <f t="shared" si="10"/>
        <v>0</v>
      </c>
      <c r="H240" s="22">
        <v>0</v>
      </c>
      <c r="I240" s="22">
        <v>0</v>
      </c>
      <c r="J240" s="22">
        <v>0</v>
      </c>
      <c r="K240" s="22">
        <f t="shared" si="11"/>
        <v>0</v>
      </c>
    </row>
    <row r="241" spans="1:11" s="17" customFormat="1" ht="12.75">
      <c r="A241" s="20" t="s">
        <v>420</v>
      </c>
      <c r="B241" s="20" t="s">
        <v>421</v>
      </c>
      <c r="C241" s="20" t="s">
        <v>417</v>
      </c>
      <c r="D241" s="21">
        <v>7</v>
      </c>
      <c r="E241" s="21">
        <v>0</v>
      </c>
      <c r="F241" s="22">
        <f t="shared" si="9"/>
        <v>0</v>
      </c>
      <c r="G241" s="23">
        <f t="shared" si="10"/>
        <v>0</v>
      </c>
      <c r="H241" s="22">
        <v>0</v>
      </c>
      <c r="I241" s="22">
        <v>0</v>
      </c>
      <c r="J241" s="22">
        <v>0</v>
      </c>
      <c r="K241" s="22">
        <f t="shared" si="11"/>
        <v>0</v>
      </c>
    </row>
    <row r="242" spans="1:11" s="17" customFormat="1" ht="12.75">
      <c r="A242" s="20" t="s">
        <v>134</v>
      </c>
      <c r="B242" s="20" t="s">
        <v>135</v>
      </c>
      <c r="C242" s="20" t="s">
        <v>135</v>
      </c>
      <c r="D242" s="21">
        <v>99</v>
      </c>
      <c r="E242" s="21">
        <v>3</v>
      </c>
      <c r="F242" s="22">
        <f t="shared" si="9"/>
        <v>9.257575757575758</v>
      </c>
      <c r="G242" s="23">
        <f t="shared" si="10"/>
        <v>0.030303030303030304</v>
      </c>
      <c r="H242" s="22">
        <v>0</v>
      </c>
      <c r="I242" s="22">
        <v>0</v>
      </c>
      <c r="J242" s="22">
        <v>916.5</v>
      </c>
      <c r="K242" s="22">
        <f t="shared" si="11"/>
        <v>916.5</v>
      </c>
    </row>
    <row r="243" spans="1:11" s="17" customFormat="1" ht="12.75">
      <c r="A243" s="20" t="s">
        <v>488</v>
      </c>
      <c r="B243" s="20" t="s">
        <v>489</v>
      </c>
      <c r="C243" s="20" t="s">
        <v>487</v>
      </c>
      <c r="D243" s="21">
        <v>3</v>
      </c>
      <c r="E243" s="21">
        <v>0</v>
      </c>
      <c r="F243" s="22">
        <f t="shared" si="9"/>
        <v>0</v>
      </c>
      <c r="G243" s="23">
        <f t="shared" si="10"/>
        <v>0</v>
      </c>
      <c r="H243" s="22">
        <v>0</v>
      </c>
      <c r="I243" s="22">
        <v>0</v>
      </c>
      <c r="J243" s="22">
        <v>0</v>
      </c>
      <c r="K243" s="22">
        <f t="shared" si="11"/>
        <v>0</v>
      </c>
    </row>
    <row r="244" spans="1:11" s="17" customFormat="1" ht="12.75">
      <c r="A244" s="20" t="s">
        <v>645</v>
      </c>
      <c r="B244" s="20" t="s">
        <v>646</v>
      </c>
      <c r="C244" s="20" t="s">
        <v>646</v>
      </c>
      <c r="D244" s="21">
        <v>1219</v>
      </c>
      <c r="E244" s="21">
        <v>3</v>
      </c>
      <c r="F244" s="22">
        <f t="shared" si="9"/>
        <v>0.5332239540607056</v>
      </c>
      <c r="G244" s="23">
        <f t="shared" si="10"/>
        <v>0.002461033634126333</v>
      </c>
      <c r="H244" s="22">
        <v>0</v>
      </c>
      <c r="I244" s="22">
        <v>0</v>
      </c>
      <c r="J244" s="22">
        <v>650</v>
      </c>
      <c r="K244" s="22">
        <f t="shared" si="11"/>
        <v>650</v>
      </c>
    </row>
    <row r="245" spans="1:11" s="17" customFormat="1" ht="12.75">
      <c r="A245" s="20" t="s">
        <v>362</v>
      </c>
      <c r="B245" s="20" t="s">
        <v>363</v>
      </c>
      <c r="C245" s="20" t="s">
        <v>359</v>
      </c>
      <c r="D245" s="21">
        <v>1</v>
      </c>
      <c r="E245" s="21">
        <v>0</v>
      </c>
      <c r="F245" s="22">
        <f t="shared" si="9"/>
        <v>0</v>
      </c>
      <c r="G245" s="23">
        <f t="shared" si="10"/>
        <v>0</v>
      </c>
      <c r="H245" s="22">
        <v>0</v>
      </c>
      <c r="I245" s="22">
        <v>0</v>
      </c>
      <c r="J245" s="22">
        <v>0</v>
      </c>
      <c r="K245" s="22">
        <f t="shared" si="11"/>
        <v>0</v>
      </c>
    </row>
    <row r="246" spans="1:11" s="17" customFormat="1" ht="12.75">
      <c r="A246" s="20" t="s">
        <v>144</v>
      </c>
      <c r="B246" s="20" t="s">
        <v>145</v>
      </c>
      <c r="C246" s="20" t="s">
        <v>145</v>
      </c>
      <c r="D246" s="21">
        <v>40</v>
      </c>
      <c r="E246" s="21">
        <v>2</v>
      </c>
      <c r="F246" s="22">
        <f t="shared" si="9"/>
        <v>26</v>
      </c>
      <c r="G246" s="23">
        <f t="shared" si="10"/>
        <v>0.05</v>
      </c>
      <c r="H246" s="22">
        <v>0</v>
      </c>
      <c r="I246" s="22">
        <v>0</v>
      </c>
      <c r="J246" s="22">
        <v>1040</v>
      </c>
      <c r="K246" s="22">
        <f t="shared" si="11"/>
        <v>1040</v>
      </c>
    </row>
    <row r="247" spans="1:11" s="17" customFormat="1" ht="12.75">
      <c r="A247" s="20" t="s">
        <v>749</v>
      </c>
      <c r="B247" s="20" t="s">
        <v>750</v>
      </c>
      <c r="C247" s="20" t="s">
        <v>750</v>
      </c>
      <c r="D247" s="21">
        <v>153</v>
      </c>
      <c r="E247" s="21">
        <v>4</v>
      </c>
      <c r="F247" s="22">
        <f t="shared" si="9"/>
        <v>1.6470588235294117</v>
      </c>
      <c r="G247" s="23">
        <f t="shared" si="10"/>
        <v>0.026143790849673203</v>
      </c>
      <c r="H247" s="22">
        <v>60</v>
      </c>
      <c r="I247" s="22">
        <v>0</v>
      </c>
      <c r="J247" s="22">
        <v>192</v>
      </c>
      <c r="K247" s="22">
        <f t="shared" si="11"/>
        <v>252</v>
      </c>
    </row>
    <row r="248" spans="1:11" s="17" customFormat="1" ht="12.75">
      <c r="A248" s="20" t="s">
        <v>33</v>
      </c>
      <c r="B248" s="20" t="s">
        <v>34</v>
      </c>
      <c r="C248" s="20" t="s">
        <v>34</v>
      </c>
      <c r="D248" s="21">
        <v>14</v>
      </c>
      <c r="E248" s="21">
        <v>1</v>
      </c>
      <c r="F248" s="22">
        <f t="shared" si="9"/>
        <v>46.42857142857143</v>
      </c>
      <c r="G248" s="23">
        <f t="shared" si="10"/>
        <v>0.07142857142857142</v>
      </c>
      <c r="H248" s="22">
        <v>0</v>
      </c>
      <c r="I248" s="22">
        <v>0</v>
      </c>
      <c r="J248" s="22">
        <v>650</v>
      </c>
      <c r="K248" s="22">
        <f t="shared" si="11"/>
        <v>650</v>
      </c>
    </row>
    <row r="249" spans="1:11" s="17" customFormat="1" ht="12.75">
      <c r="A249" s="20" t="s">
        <v>58</v>
      </c>
      <c r="B249" s="20" t="s">
        <v>59</v>
      </c>
      <c r="C249" s="20" t="s">
        <v>57</v>
      </c>
      <c r="D249" s="21">
        <v>7</v>
      </c>
      <c r="E249" s="21">
        <v>0</v>
      </c>
      <c r="F249" s="22">
        <f t="shared" si="9"/>
        <v>0</v>
      </c>
      <c r="G249" s="23">
        <f t="shared" si="10"/>
        <v>0</v>
      </c>
      <c r="H249" s="22">
        <v>0</v>
      </c>
      <c r="I249" s="22">
        <v>0</v>
      </c>
      <c r="J249" s="22">
        <v>0</v>
      </c>
      <c r="K249" s="22">
        <f t="shared" si="11"/>
        <v>0</v>
      </c>
    </row>
    <row r="250" spans="1:11" s="17" customFormat="1" ht="12.75">
      <c r="A250" s="20" t="s">
        <v>88</v>
      </c>
      <c r="B250" s="20" t="s">
        <v>89</v>
      </c>
      <c r="C250" s="20" t="s">
        <v>89</v>
      </c>
      <c r="D250" s="21">
        <v>22</v>
      </c>
      <c r="E250" s="21">
        <v>2</v>
      </c>
      <c r="F250" s="22">
        <f t="shared" si="9"/>
        <v>21.272727272727273</v>
      </c>
      <c r="G250" s="23">
        <f t="shared" si="10"/>
        <v>0.09090909090909091</v>
      </c>
      <c r="H250" s="22">
        <v>0</v>
      </c>
      <c r="I250" s="22">
        <v>0</v>
      </c>
      <c r="J250" s="22">
        <v>468</v>
      </c>
      <c r="K250" s="22">
        <f t="shared" si="11"/>
        <v>468</v>
      </c>
    </row>
    <row r="251" spans="1:11" s="17" customFormat="1" ht="12.75">
      <c r="A251" s="20" t="s">
        <v>263</v>
      </c>
      <c r="B251" s="20" t="s">
        <v>264</v>
      </c>
      <c r="C251" s="20" t="s">
        <v>256</v>
      </c>
      <c r="D251" s="21">
        <v>3</v>
      </c>
      <c r="E251" s="21">
        <v>0</v>
      </c>
      <c r="F251" s="22">
        <f t="shared" si="9"/>
        <v>0</v>
      </c>
      <c r="G251" s="23">
        <f t="shared" si="10"/>
        <v>0</v>
      </c>
      <c r="H251" s="22">
        <v>0</v>
      </c>
      <c r="I251" s="22">
        <v>0</v>
      </c>
      <c r="J251" s="22">
        <v>0</v>
      </c>
      <c r="K251" s="22">
        <f t="shared" si="11"/>
        <v>0</v>
      </c>
    </row>
    <row r="252" spans="1:11" s="17" customFormat="1" ht="12.75">
      <c r="A252" s="20" t="s">
        <v>307</v>
      </c>
      <c r="B252" s="20" t="s">
        <v>308</v>
      </c>
      <c r="C252" s="20" t="s">
        <v>304</v>
      </c>
      <c r="D252" s="21">
        <v>30</v>
      </c>
      <c r="E252" s="21">
        <v>0</v>
      </c>
      <c r="F252" s="22">
        <f t="shared" si="9"/>
        <v>0</v>
      </c>
      <c r="G252" s="23">
        <f t="shared" si="10"/>
        <v>0</v>
      </c>
      <c r="H252" s="22">
        <v>0</v>
      </c>
      <c r="I252" s="22">
        <v>0</v>
      </c>
      <c r="J252" s="22">
        <v>0</v>
      </c>
      <c r="K252" s="22">
        <f t="shared" si="11"/>
        <v>0</v>
      </c>
    </row>
    <row r="253" spans="1:11" s="17" customFormat="1" ht="12.75">
      <c r="A253" s="20" t="s">
        <v>342</v>
      </c>
      <c r="B253" s="20" t="s">
        <v>343</v>
      </c>
      <c r="C253" s="20" t="s">
        <v>339</v>
      </c>
      <c r="D253" s="21">
        <v>7</v>
      </c>
      <c r="E253" s="21">
        <v>0</v>
      </c>
      <c r="F253" s="22">
        <f t="shared" si="9"/>
        <v>0</v>
      </c>
      <c r="G253" s="23">
        <f t="shared" si="10"/>
        <v>0</v>
      </c>
      <c r="H253" s="22">
        <v>0</v>
      </c>
      <c r="I253" s="22">
        <v>0</v>
      </c>
      <c r="J253" s="22">
        <v>0</v>
      </c>
      <c r="K253" s="22">
        <f t="shared" si="11"/>
        <v>0</v>
      </c>
    </row>
    <row r="254" spans="1:11" s="17" customFormat="1" ht="12.75">
      <c r="A254" s="20" t="s">
        <v>370</v>
      </c>
      <c r="B254" s="20" t="s">
        <v>371</v>
      </c>
      <c r="C254" s="20" t="s">
        <v>371</v>
      </c>
      <c r="D254" s="21">
        <v>30</v>
      </c>
      <c r="E254" s="21">
        <v>2</v>
      </c>
      <c r="F254" s="22">
        <f t="shared" si="9"/>
        <v>8.666666666666666</v>
      </c>
      <c r="G254" s="23">
        <f t="shared" si="10"/>
        <v>0.06666666666666667</v>
      </c>
      <c r="H254" s="22">
        <v>0</v>
      </c>
      <c r="I254" s="22">
        <v>0</v>
      </c>
      <c r="J254" s="22">
        <v>260</v>
      </c>
      <c r="K254" s="22">
        <f t="shared" si="11"/>
        <v>260</v>
      </c>
    </row>
    <row r="255" spans="1:11" s="17" customFormat="1" ht="12.75">
      <c r="A255" s="20" t="s">
        <v>378</v>
      </c>
      <c r="B255" s="20" t="s">
        <v>379</v>
      </c>
      <c r="C255" s="20" t="s">
        <v>379</v>
      </c>
      <c r="D255" s="21">
        <v>7</v>
      </c>
      <c r="E255" s="21">
        <v>7</v>
      </c>
      <c r="F255" s="22">
        <f t="shared" si="9"/>
        <v>38.285714285714285</v>
      </c>
      <c r="G255" s="23">
        <f t="shared" si="10"/>
        <v>1</v>
      </c>
      <c r="H255" s="22">
        <v>60</v>
      </c>
      <c r="I255" s="22">
        <v>0</v>
      </c>
      <c r="J255" s="22">
        <v>208</v>
      </c>
      <c r="K255" s="22">
        <f t="shared" si="11"/>
        <v>268</v>
      </c>
    </row>
    <row r="256" spans="1:11" s="17" customFormat="1" ht="12.75">
      <c r="A256" s="20" t="s">
        <v>511</v>
      </c>
      <c r="B256" s="20" t="s">
        <v>512</v>
      </c>
      <c r="C256" s="20" t="s">
        <v>508</v>
      </c>
      <c r="D256" s="21">
        <v>65</v>
      </c>
      <c r="E256" s="21">
        <v>0</v>
      </c>
      <c r="F256" s="22">
        <f t="shared" si="9"/>
        <v>0</v>
      </c>
      <c r="G256" s="23">
        <f t="shared" si="10"/>
        <v>0</v>
      </c>
      <c r="H256" s="22">
        <v>0</v>
      </c>
      <c r="I256" s="22">
        <v>0</v>
      </c>
      <c r="J256" s="22">
        <v>0</v>
      </c>
      <c r="K256" s="22">
        <f t="shared" si="11"/>
        <v>0</v>
      </c>
    </row>
    <row r="257" spans="1:11" s="17" customFormat="1" ht="12.75">
      <c r="A257" s="20" t="s">
        <v>523</v>
      </c>
      <c r="B257" s="20" t="s">
        <v>524</v>
      </c>
      <c r="C257" s="20" t="s">
        <v>518</v>
      </c>
      <c r="D257" s="21">
        <v>2</v>
      </c>
      <c r="E257" s="21">
        <v>0</v>
      </c>
      <c r="F257" s="22">
        <f t="shared" si="9"/>
        <v>0</v>
      </c>
      <c r="G257" s="23">
        <f t="shared" si="10"/>
        <v>0</v>
      </c>
      <c r="H257" s="22">
        <v>0</v>
      </c>
      <c r="I257" s="22">
        <v>0</v>
      </c>
      <c r="J257" s="22">
        <v>0</v>
      </c>
      <c r="K257" s="22">
        <f t="shared" si="11"/>
        <v>0</v>
      </c>
    </row>
    <row r="258" spans="1:11" s="17" customFormat="1" ht="12.75">
      <c r="A258" s="20" t="s">
        <v>542</v>
      </c>
      <c r="B258" s="20" t="s">
        <v>543</v>
      </c>
      <c r="C258" s="20" t="s">
        <v>543</v>
      </c>
      <c r="D258" s="21">
        <v>27</v>
      </c>
      <c r="E258" s="21">
        <v>2</v>
      </c>
      <c r="F258" s="22">
        <f aca="true" t="shared" si="12" ref="F258:F321">SUM(K258/D258)</f>
        <v>5.185185185185185</v>
      </c>
      <c r="G258" s="23">
        <f aca="true" t="shared" si="13" ref="G258:G321">SUM(E258/D258)</f>
        <v>0.07407407407407407</v>
      </c>
      <c r="H258" s="22">
        <v>10</v>
      </c>
      <c r="I258" s="22">
        <v>0</v>
      </c>
      <c r="J258" s="22">
        <v>130</v>
      </c>
      <c r="K258" s="22">
        <f aca="true" t="shared" si="14" ref="K258:K321">SUM(H258:J258)</f>
        <v>140</v>
      </c>
    </row>
    <row r="259" spans="1:11" s="17" customFormat="1" ht="12.75">
      <c r="A259" s="20" t="s">
        <v>615</v>
      </c>
      <c r="B259" s="20" t="s">
        <v>616</v>
      </c>
      <c r="C259" s="20" t="s">
        <v>616</v>
      </c>
      <c r="D259" s="21">
        <v>26</v>
      </c>
      <c r="E259" s="21">
        <v>4</v>
      </c>
      <c r="F259" s="22">
        <f t="shared" si="12"/>
        <v>37.84615384615385</v>
      </c>
      <c r="G259" s="23">
        <f t="shared" si="13"/>
        <v>0.15384615384615385</v>
      </c>
      <c r="H259" s="22">
        <v>0</v>
      </c>
      <c r="I259" s="22">
        <v>0</v>
      </c>
      <c r="J259" s="22">
        <v>984</v>
      </c>
      <c r="K259" s="22">
        <f t="shared" si="14"/>
        <v>984</v>
      </c>
    </row>
    <row r="260" spans="1:11" s="17" customFormat="1" ht="12.75">
      <c r="A260" s="20" t="s">
        <v>744</v>
      </c>
      <c r="B260" s="20" t="s">
        <v>745</v>
      </c>
      <c r="C260" s="20" t="s">
        <v>741</v>
      </c>
      <c r="D260" s="21">
        <v>59</v>
      </c>
      <c r="E260" s="21">
        <v>0</v>
      </c>
      <c r="F260" s="22">
        <f t="shared" si="12"/>
        <v>0</v>
      </c>
      <c r="G260" s="23">
        <f t="shared" si="13"/>
        <v>0</v>
      </c>
      <c r="H260" s="22">
        <v>0</v>
      </c>
      <c r="I260" s="22">
        <v>0</v>
      </c>
      <c r="J260" s="22">
        <v>0</v>
      </c>
      <c r="K260" s="22">
        <f t="shared" si="14"/>
        <v>0</v>
      </c>
    </row>
    <row r="261" spans="1:11" s="17" customFormat="1" ht="12.75">
      <c r="A261" s="20" t="s">
        <v>746</v>
      </c>
      <c r="B261" s="20" t="s">
        <v>747</v>
      </c>
      <c r="C261" s="20" t="s">
        <v>748</v>
      </c>
      <c r="D261" s="21">
        <v>46</v>
      </c>
      <c r="E261" s="21">
        <v>2</v>
      </c>
      <c r="F261" s="22">
        <f t="shared" si="12"/>
        <v>11.869565217391305</v>
      </c>
      <c r="G261" s="23">
        <f t="shared" si="13"/>
        <v>0.043478260869565216</v>
      </c>
      <c r="H261" s="22">
        <v>0</v>
      </c>
      <c r="I261" s="22">
        <v>0</v>
      </c>
      <c r="J261" s="22">
        <v>546</v>
      </c>
      <c r="K261" s="22">
        <f t="shared" si="14"/>
        <v>546</v>
      </c>
    </row>
    <row r="262" spans="1:11" s="17" customFormat="1" ht="12.75">
      <c r="A262" s="20" t="s">
        <v>828</v>
      </c>
      <c r="B262" s="20" t="s">
        <v>829</v>
      </c>
      <c r="C262" s="20" t="s">
        <v>829</v>
      </c>
      <c r="D262" s="21">
        <v>29</v>
      </c>
      <c r="E262" s="21">
        <v>2</v>
      </c>
      <c r="F262" s="22">
        <f t="shared" si="12"/>
        <v>17.93103448275862</v>
      </c>
      <c r="G262" s="23">
        <f t="shared" si="13"/>
        <v>0.06896551724137931</v>
      </c>
      <c r="H262" s="22">
        <v>0</v>
      </c>
      <c r="I262" s="22">
        <v>0</v>
      </c>
      <c r="J262" s="22">
        <v>520</v>
      </c>
      <c r="K262" s="22">
        <f t="shared" si="14"/>
        <v>520</v>
      </c>
    </row>
    <row r="263" spans="1:11" s="17" customFormat="1" ht="12.75">
      <c r="A263" s="20" t="s">
        <v>206</v>
      </c>
      <c r="B263" s="20" t="s">
        <v>207</v>
      </c>
      <c r="C263" s="20" t="s">
        <v>207</v>
      </c>
      <c r="D263" s="21">
        <v>21</v>
      </c>
      <c r="E263" s="21">
        <v>3</v>
      </c>
      <c r="F263" s="22">
        <f t="shared" si="12"/>
        <v>14.761904761904763</v>
      </c>
      <c r="G263" s="23">
        <f t="shared" si="13"/>
        <v>0.14285714285714285</v>
      </c>
      <c r="H263" s="22">
        <v>0</v>
      </c>
      <c r="I263" s="22">
        <v>0</v>
      </c>
      <c r="J263" s="22">
        <v>310</v>
      </c>
      <c r="K263" s="22">
        <f t="shared" si="14"/>
        <v>310</v>
      </c>
    </row>
    <row r="264" spans="1:11" s="17" customFormat="1" ht="12.75">
      <c r="A264" s="20" t="s">
        <v>29</v>
      </c>
      <c r="B264" s="20" t="s">
        <v>30</v>
      </c>
      <c r="C264" s="20" t="s">
        <v>30</v>
      </c>
      <c r="D264" s="21">
        <v>18</v>
      </c>
      <c r="E264" s="21">
        <v>1</v>
      </c>
      <c r="F264" s="22">
        <f t="shared" si="12"/>
        <v>28.88888888888889</v>
      </c>
      <c r="G264" s="23">
        <f t="shared" si="13"/>
        <v>0.05555555555555555</v>
      </c>
      <c r="H264" s="22">
        <v>0</v>
      </c>
      <c r="I264" s="22">
        <v>0</v>
      </c>
      <c r="J264" s="22">
        <v>520</v>
      </c>
      <c r="K264" s="22">
        <f t="shared" si="14"/>
        <v>520</v>
      </c>
    </row>
    <row r="265" spans="1:11" s="17" customFormat="1" ht="12.75">
      <c r="A265" s="20" t="s">
        <v>593</v>
      </c>
      <c r="B265" s="20" t="s">
        <v>594</v>
      </c>
      <c r="C265" s="20" t="s">
        <v>594</v>
      </c>
      <c r="D265" s="21">
        <v>11</v>
      </c>
      <c r="E265" s="21">
        <v>1</v>
      </c>
      <c r="F265" s="22">
        <f t="shared" si="12"/>
        <v>23.636363636363637</v>
      </c>
      <c r="G265" s="23">
        <f t="shared" si="13"/>
        <v>0.09090909090909091</v>
      </c>
      <c r="H265" s="22">
        <v>0</v>
      </c>
      <c r="I265" s="22">
        <v>0</v>
      </c>
      <c r="J265" s="22">
        <v>260</v>
      </c>
      <c r="K265" s="22">
        <f t="shared" si="14"/>
        <v>260</v>
      </c>
    </row>
    <row r="266" spans="1:11" s="17" customFormat="1" ht="12.75">
      <c r="A266" s="20" t="s">
        <v>317</v>
      </c>
      <c r="B266" s="20" t="s">
        <v>318</v>
      </c>
      <c r="C266" s="20" t="s">
        <v>316</v>
      </c>
      <c r="D266" s="21">
        <v>12</v>
      </c>
      <c r="E266" s="21">
        <v>0</v>
      </c>
      <c r="F266" s="22">
        <f t="shared" si="12"/>
        <v>0</v>
      </c>
      <c r="G266" s="23">
        <f t="shared" si="13"/>
        <v>0</v>
      </c>
      <c r="H266" s="22">
        <v>0</v>
      </c>
      <c r="I266" s="22">
        <v>0</v>
      </c>
      <c r="J266" s="22">
        <v>0</v>
      </c>
      <c r="K266" s="22">
        <f t="shared" si="14"/>
        <v>0</v>
      </c>
    </row>
    <row r="267" spans="1:11" s="17" customFormat="1" ht="12.75">
      <c r="A267" s="20" t="s">
        <v>534</v>
      </c>
      <c r="B267" s="20" t="s">
        <v>535</v>
      </c>
      <c r="C267" s="20" t="s">
        <v>531</v>
      </c>
      <c r="D267" s="21">
        <v>8</v>
      </c>
      <c r="E267" s="21">
        <v>0</v>
      </c>
      <c r="F267" s="22">
        <f t="shared" si="12"/>
        <v>0</v>
      </c>
      <c r="G267" s="23">
        <f t="shared" si="13"/>
        <v>0</v>
      </c>
      <c r="H267" s="22">
        <v>0</v>
      </c>
      <c r="I267" s="22">
        <v>0</v>
      </c>
      <c r="J267" s="22">
        <v>0</v>
      </c>
      <c r="K267" s="22">
        <f t="shared" si="14"/>
        <v>0</v>
      </c>
    </row>
    <row r="268" spans="1:11" s="17" customFormat="1" ht="12.75">
      <c r="A268" s="20" t="s">
        <v>603</v>
      </c>
      <c r="B268" s="20" t="s">
        <v>604</v>
      </c>
      <c r="C268" s="20" t="s">
        <v>604</v>
      </c>
      <c r="D268" s="21">
        <v>14</v>
      </c>
      <c r="E268" s="21">
        <v>1</v>
      </c>
      <c r="F268" s="22">
        <f t="shared" si="12"/>
        <v>5.571428571428571</v>
      </c>
      <c r="G268" s="23">
        <f t="shared" si="13"/>
        <v>0.07142857142857142</v>
      </c>
      <c r="H268" s="22">
        <v>0</v>
      </c>
      <c r="I268" s="22">
        <v>0</v>
      </c>
      <c r="J268" s="22">
        <v>78</v>
      </c>
      <c r="K268" s="22">
        <f t="shared" si="14"/>
        <v>78</v>
      </c>
    </row>
    <row r="269" spans="1:11" s="17" customFormat="1" ht="12.75">
      <c r="A269" s="20" t="s">
        <v>684</v>
      </c>
      <c r="B269" s="20" t="s">
        <v>685</v>
      </c>
      <c r="C269" s="20" t="s">
        <v>683</v>
      </c>
      <c r="D269" s="21">
        <v>7</v>
      </c>
      <c r="E269" s="21">
        <v>0</v>
      </c>
      <c r="F269" s="22">
        <f t="shared" si="12"/>
        <v>0</v>
      </c>
      <c r="G269" s="23">
        <f t="shared" si="13"/>
        <v>0</v>
      </c>
      <c r="H269" s="22">
        <v>0</v>
      </c>
      <c r="I269" s="22">
        <v>0</v>
      </c>
      <c r="J269" s="22">
        <v>0</v>
      </c>
      <c r="K269" s="22">
        <f t="shared" si="14"/>
        <v>0</v>
      </c>
    </row>
    <row r="270" spans="1:11" s="17" customFormat="1" ht="12.75">
      <c r="A270" s="20" t="s">
        <v>753</v>
      </c>
      <c r="B270" s="20" t="s">
        <v>754</v>
      </c>
      <c r="C270" s="20" t="s">
        <v>754</v>
      </c>
      <c r="D270" s="21">
        <v>22</v>
      </c>
      <c r="E270" s="21">
        <v>4</v>
      </c>
      <c r="F270" s="22">
        <f t="shared" si="12"/>
        <v>21.181818181818183</v>
      </c>
      <c r="G270" s="23">
        <f t="shared" si="13"/>
        <v>0.18181818181818182</v>
      </c>
      <c r="H270" s="22">
        <v>0</v>
      </c>
      <c r="I270" s="22">
        <v>0</v>
      </c>
      <c r="J270" s="22">
        <v>466</v>
      </c>
      <c r="K270" s="22">
        <f t="shared" si="14"/>
        <v>466</v>
      </c>
    </row>
    <row r="271" spans="1:11" s="17" customFormat="1" ht="12.75">
      <c r="A271" s="20" t="s">
        <v>314</v>
      </c>
      <c r="B271" s="20" t="s">
        <v>315</v>
      </c>
      <c r="C271" s="20" t="s">
        <v>316</v>
      </c>
      <c r="D271" s="21">
        <v>34</v>
      </c>
      <c r="E271" s="21">
        <v>1</v>
      </c>
      <c r="F271" s="22">
        <f t="shared" si="12"/>
        <v>19.11764705882353</v>
      </c>
      <c r="G271" s="23">
        <f t="shared" si="13"/>
        <v>0.029411764705882353</v>
      </c>
      <c r="H271" s="22">
        <v>0</v>
      </c>
      <c r="I271" s="22">
        <v>0</v>
      </c>
      <c r="J271" s="22">
        <v>650</v>
      </c>
      <c r="K271" s="22">
        <f t="shared" si="14"/>
        <v>650</v>
      </c>
    </row>
    <row r="272" spans="1:11" s="17" customFormat="1" ht="12.75">
      <c r="A272" s="20" t="s">
        <v>527</v>
      </c>
      <c r="B272" s="20" t="s">
        <v>528</v>
      </c>
      <c r="C272" s="20" t="s">
        <v>518</v>
      </c>
      <c r="D272" s="21">
        <v>36</v>
      </c>
      <c r="E272" s="21">
        <v>0</v>
      </c>
      <c r="F272" s="22">
        <f t="shared" si="12"/>
        <v>0</v>
      </c>
      <c r="G272" s="23">
        <f t="shared" si="13"/>
        <v>0</v>
      </c>
      <c r="H272" s="22">
        <v>0</v>
      </c>
      <c r="I272" s="22">
        <v>0</v>
      </c>
      <c r="J272" s="22">
        <v>0</v>
      </c>
      <c r="K272" s="22">
        <f t="shared" si="14"/>
        <v>0</v>
      </c>
    </row>
    <row r="273" spans="1:11" s="17" customFormat="1" ht="12.75">
      <c r="A273" s="20" t="s">
        <v>25</v>
      </c>
      <c r="B273" s="20" t="s">
        <v>26</v>
      </c>
      <c r="C273" s="20" t="s">
        <v>22</v>
      </c>
      <c r="D273" s="21">
        <v>17</v>
      </c>
      <c r="E273" s="21">
        <v>0</v>
      </c>
      <c r="F273" s="22">
        <f t="shared" si="12"/>
        <v>0</v>
      </c>
      <c r="G273" s="23">
        <f t="shared" si="13"/>
        <v>0</v>
      </c>
      <c r="H273" s="22">
        <v>0</v>
      </c>
      <c r="I273" s="22">
        <v>0</v>
      </c>
      <c r="J273" s="22">
        <v>0</v>
      </c>
      <c r="K273" s="22">
        <f t="shared" si="14"/>
        <v>0</v>
      </c>
    </row>
    <row r="274" spans="1:11" s="17" customFormat="1" ht="12.75">
      <c r="A274" s="20" t="s">
        <v>275</v>
      </c>
      <c r="B274" s="20" t="s">
        <v>276</v>
      </c>
      <c r="C274" s="20" t="s">
        <v>274</v>
      </c>
      <c r="D274" s="21">
        <v>5</v>
      </c>
      <c r="E274" s="21">
        <v>0</v>
      </c>
      <c r="F274" s="22">
        <f t="shared" si="12"/>
        <v>0</v>
      </c>
      <c r="G274" s="23">
        <f t="shared" si="13"/>
        <v>0</v>
      </c>
      <c r="H274" s="22">
        <v>0</v>
      </c>
      <c r="I274" s="22">
        <v>0</v>
      </c>
      <c r="J274" s="22">
        <v>0</v>
      </c>
      <c r="K274" s="22">
        <f t="shared" si="14"/>
        <v>0</v>
      </c>
    </row>
    <row r="275" spans="1:11" s="17" customFormat="1" ht="12.75">
      <c r="A275" s="20" t="s">
        <v>633</v>
      </c>
      <c r="B275" s="20" t="s">
        <v>634</v>
      </c>
      <c r="C275" s="20" t="s">
        <v>634</v>
      </c>
      <c r="D275" s="21">
        <v>19</v>
      </c>
      <c r="E275" s="21">
        <v>1</v>
      </c>
      <c r="F275" s="22">
        <f t="shared" si="12"/>
        <v>27.36842105263158</v>
      </c>
      <c r="G275" s="23">
        <f t="shared" si="13"/>
        <v>0.05263157894736842</v>
      </c>
      <c r="H275" s="22">
        <v>0</v>
      </c>
      <c r="I275" s="22">
        <v>0</v>
      </c>
      <c r="J275" s="22">
        <v>520</v>
      </c>
      <c r="K275" s="22">
        <f t="shared" si="14"/>
        <v>520</v>
      </c>
    </row>
    <row r="276" spans="1:11" s="17" customFormat="1" ht="12.75">
      <c r="A276" s="20" t="s">
        <v>414</v>
      </c>
      <c r="B276" s="20" t="s">
        <v>415</v>
      </c>
      <c r="C276" s="20" t="s">
        <v>413</v>
      </c>
      <c r="D276" s="21">
        <v>6</v>
      </c>
      <c r="E276" s="21">
        <v>0</v>
      </c>
      <c r="F276" s="22">
        <f t="shared" si="12"/>
        <v>0</v>
      </c>
      <c r="G276" s="23">
        <f t="shared" si="13"/>
        <v>0</v>
      </c>
      <c r="H276" s="22">
        <v>0</v>
      </c>
      <c r="I276" s="22">
        <v>0</v>
      </c>
      <c r="J276" s="22">
        <v>0</v>
      </c>
      <c r="K276" s="22">
        <f t="shared" si="14"/>
        <v>0</v>
      </c>
    </row>
    <row r="277" spans="1:11" s="17" customFormat="1" ht="12.75">
      <c r="A277" s="20" t="s">
        <v>382</v>
      </c>
      <c r="B277" s="20" t="s">
        <v>383</v>
      </c>
      <c r="C277" s="20" t="s">
        <v>381</v>
      </c>
      <c r="D277" s="21">
        <v>15</v>
      </c>
      <c r="E277" s="21">
        <v>0</v>
      </c>
      <c r="F277" s="22">
        <f t="shared" si="12"/>
        <v>0</v>
      </c>
      <c r="G277" s="23">
        <f t="shared" si="13"/>
        <v>0</v>
      </c>
      <c r="H277" s="22">
        <v>0</v>
      </c>
      <c r="I277" s="22">
        <v>0</v>
      </c>
      <c r="J277" s="22">
        <v>0</v>
      </c>
      <c r="K277" s="22">
        <f t="shared" si="14"/>
        <v>0</v>
      </c>
    </row>
    <row r="278" spans="1:11" s="17" customFormat="1" ht="12.75">
      <c r="A278" s="20" t="s">
        <v>350</v>
      </c>
      <c r="B278" s="20" t="s">
        <v>351</v>
      </c>
      <c r="C278" s="20" t="s">
        <v>351</v>
      </c>
      <c r="D278" s="21">
        <v>9</v>
      </c>
      <c r="E278" s="21">
        <v>1</v>
      </c>
      <c r="F278" s="22">
        <f t="shared" si="12"/>
        <v>28.88888888888889</v>
      </c>
      <c r="G278" s="23">
        <f t="shared" si="13"/>
        <v>0.1111111111111111</v>
      </c>
      <c r="H278" s="22">
        <v>0</v>
      </c>
      <c r="I278" s="22">
        <v>0</v>
      </c>
      <c r="J278" s="22">
        <v>260</v>
      </c>
      <c r="K278" s="22">
        <f t="shared" si="14"/>
        <v>260</v>
      </c>
    </row>
    <row r="279" spans="1:11" s="17" customFormat="1" ht="12.75">
      <c r="A279" s="20" t="s">
        <v>424</v>
      </c>
      <c r="B279" s="20" t="s">
        <v>425</v>
      </c>
      <c r="C279" s="20" t="s">
        <v>417</v>
      </c>
      <c r="D279" s="21">
        <v>37</v>
      </c>
      <c r="E279" s="21">
        <v>0</v>
      </c>
      <c r="F279" s="22">
        <f t="shared" si="12"/>
        <v>0</v>
      </c>
      <c r="G279" s="23">
        <f t="shared" si="13"/>
        <v>0</v>
      </c>
      <c r="H279" s="22">
        <v>0</v>
      </c>
      <c r="I279" s="22">
        <v>0</v>
      </c>
      <c r="J279" s="22">
        <v>0</v>
      </c>
      <c r="K279" s="22">
        <f t="shared" si="14"/>
        <v>0</v>
      </c>
    </row>
    <row r="280" spans="1:11" s="17" customFormat="1" ht="12.75">
      <c r="A280" s="20" t="s">
        <v>438</v>
      </c>
      <c r="B280" s="20" t="s">
        <v>439</v>
      </c>
      <c r="C280" s="20" t="s">
        <v>437</v>
      </c>
      <c r="D280" s="21">
        <v>26</v>
      </c>
      <c r="E280" s="21">
        <v>0</v>
      </c>
      <c r="F280" s="22">
        <f t="shared" si="12"/>
        <v>0</v>
      </c>
      <c r="G280" s="23">
        <f t="shared" si="13"/>
        <v>0</v>
      </c>
      <c r="H280" s="22">
        <v>0</v>
      </c>
      <c r="I280" s="22">
        <v>0</v>
      </c>
      <c r="J280" s="22">
        <v>0</v>
      </c>
      <c r="K280" s="22">
        <f t="shared" si="14"/>
        <v>0</v>
      </c>
    </row>
    <row r="281" spans="1:11" s="17" customFormat="1" ht="12.75">
      <c r="A281" s="20" t="s">
        <v>529</v>
      </c>
      <c r="B281" s="20" t="s">
        <v>530</v>
      </c>
      <c r="C281" s="20" t="s">
        <v>531</v>
      </c>
      <c r="D281" s="21">
        <v>14</v>
      </c>
      <c r="E281" s="21">
        <v>3</v>
      </c>
      <c r="F281" s="22">
        <f t="shared" si="12"/>
        <v>21.357142857142858</v>
      </c>
      <c r="G281" s="23">
        <f t="shared" si="13"/>
        <v>0.21428571428571427</v>
      </c>
      <c r="H281" s="22">
        <v>0</v>
      </c>
      <c r="I281" s="22">
        <v>0</v>
      </c>
      <c r="J281" s="22">
        <v>299</v>
      </c>
      <c r="K281" s="22">
        <f t="shared" si="14"/>
        <v>299</v>
      </c>
    </row>
    <row r="282" spans="1:11" s="17" customFormat="1" ht="12.75">
      <c r="A282" s="20" t="s">
        <v>601</v>
      </c>
      <c r="B282" s="20" t="s">
        <v>602</v>
      </c>
      <c r="C282" s="20" t="s">
        <v>598</v>
      </c>
      <c r="D282" s="21">
        <v>13</v>
      </c>
      <c r="E282" s="21">
        <v>0</v>
      </c>
      <c r="F282" s="22">
        <f t="shared" si="12"/>
        <v>0</v>
      </c>
      <c r="G282" s="23">
        <f t="shared" si="13"/>
        <v>0</v>
      </c>
      <c r="H282" s="22">
        <v>0</v>
      </c>
      <c r="I282" s="22">
        <v>0</v>
      </c>
      <c r="J282" s="22">
        <v>0</v>
      </c>
      <c r="K282" s="22">
        <f t="shared" si="14"/>
        <v>0</v>
      </c>
    </row>
    <row r="283" spans="1:11" s="17" customFormat="1" ht="12.75">
      <c r="A283" s="20" t="s">
        <v>356</v>
      </c>
      <c r="B283" s="20" t="s">
        <v>357</v>
      </c>
      <c r="C283" s="20" t="s">
        <v>357</v>
      </c>
      <c r="D283" s="21">
        <v>11</v>
      </c>
      <c r="E283" s="21">
        <v>1</v>
      </c>
      <c r="F283" s="22">
        <f t="shared" si="12"/>
        <v>70.9090909090909</v>
      </c>
      <c r="G283" s="23">
        <f t="shared" si="13"/>
        <v>0.09090909090909091</v>
      </c>
      <c r="H283" s="22">
        <v>0</v>
      </c>
      <c r="I283" s="22">
        <v>0</v>
      </c>
      <c r="J283" s="22">
        <v>780</v>
      </c>
      <c r="K283" s="22">
        <f t="shared" si="14"/>
        <v>780</v>
      </c>
    </row>
    <row r="284" spans="1:11" s="17" customFormat="1" ht="12.75">
      <c r="A284" s="20" t="s">
        <v>591</v>
      </c>
      <c r="B284" s="20" t="s">
        <v>592</v>
      </c>
      <c r="C284" s="20" t="s">
        <v>590</v>
      </c>
      <c r="D284" s="21">
        <v>7</v>
      </c>
      <c r="E284" s="21">
        <v>0</v>
      </c>
      <c r="F284" s="22">
        <f t="shared" si="12"/>
        <v>0</v>
      </c>
      <c r="G284" s="23">
        <f t="shared" si="13"/>
        <v>0</v>
      </c>
      <c r="H284" s="22">
        <v>0</v>
      </c>
      <c r="I284" s="22">
        <v>0</v>
      </c>
      <c r="J284" s="22">
        <v>0</v>
      </c>
      <c r="K284" s="22">
        <f t="shared" si="14"/>
        <v>0</v>
      </c>
    </row>
    <row r="285" spans="1:11" s="17" customFormat="1" ht="12.75">
      <c r="A285" s="20" t="s">
        <v>118</v>
      </c>
      <c r="B285" s="20" t="s">
        <v>119</v>
      </c>
      <c r="C285" s="20" t="s">
        <v>117</v>
      </c>
      <c r="D285" s="21">
        <v>12</v>
      </c>
      <c r="E285" s="21">
        <v>0</v>
      </c>
      <c r="F285" s="22">
        <f t="shared" si="12"/>
        <v>0</v>
      </c>
      <c r="G285" s="23">
        <f t="shared" si="13"/>
        <v>0</v>
      </c>
      <c r="H285" s="22">
        <v>0</v>
      </c>
      <c r="I285" s="22">
        <v>0</v>
      </c>
      <c r="J285" s="22">
        <v>0</v>
      </c>
      <c r="K285" s="22">
        <f t="shared" si="14"/>
        <v>0</v>
      </c>
    </row>
    <row r="286" spans="1:11" s="17" customFormat="1" ht="12.75">
      <c r="A286" s="20" t="s">
        <v>394</v>
      </c>
      <c r="B286" s="20" t="s">
        <v>395</v>
      </c>
      <c r="C286" s="20" t="s">
        <v>395</v>
      </c>
      <c r="D286" s="21">
        <v>15</v>
      </c>
      <c r="E286" s="21">
        <v>2</v>
      </c>
      <c r="F286" s="22">
        <f t="shared" si="12"/>
        <v>10.4</v>
      </c>
      <c r="G286" s="23">
        <f t="shared" si="13"/>
        <v>0.13333333333333333</v>
      </c>
      <c r="H286" s="22">
        <v>0</v>
      </c>
      <c r="I286" s="22">
        <v>0</v>
      </c>
      <c r="J286" s="22">
        <v>156</v>
      </c>
      <c r="K286" s="22">
        <f t="shared" si="14"/>
        <v>156</v>
      </c>
    </row>
    <row r="287" spans="1:11" s="17" customFormat="1" ht="12.75">
      <c r="A287" s="20" t="s">
        <v>595</v>
      </c>
      <c r="B287" s="20" t="s">
        <v>596</v>
      </c>
      <c r="C287" s="20" t="s">
        <v>594</v>
      </c>
      <c r="D287" s="21">
        <v>10</v>
      </c>
      <c r="E287" s="21">
        <v>0</v>
      </c>
      <c r="F287" s="22">
        <f t="shared" si="12"/>
        <v>0</v>
      </c>
      <c r="G287" s="23">
        <f t="shared" si="13"/>
        <v>0</v>
      </c>
      <c r="H287" s="22">
        <v>0</v>
      </c>
      <c r="I287" s="22">
        <v>0</v>
      </c>
      <c r="J287" s="22">
        <v>0</v>
      </c>
      <c r="K287" s="22">
        <f t="shared" si="14"/>
        <v>0</v>
      </c>
    </row>
    <row r="288" spans="1:11" s="17" customFormat="1" ht="12.75">
      <c r="A288" s="20" t="s">
        <v>698</v>
      </c>
      <c r="B288" s="20" t="s">
        <v>699</v>
      </c>
      <c r="C288" s="20" t="s">
        <v>700</v>
      </c>
      <c r="D288" s="21">
        <v>50</v>
      </c>
      <c r="E288" s="21">
        <v>8</v>
      </c>
      <c r="F288" s="22">
        <f t="shared" si="12"/>
        <v>10.44</v>
      </c>
      <c r="G288" s="23">
        <f t="shared" si="13"/>
        <v>0.16</v>
      </c>
      <c r="H288" s="22">
        <v>0</v>
      </c>
      <c r="I288" s="22">
        <v>0</v>
      </c>
      <c r="J288" s="22">
        <v>522</v>
      </c>
      <c r="K288" s="22">
        <f t="shared" si="14"/>
        <v>522</v>
      </c>
    </row>
    <row r="289" spans="1:11" s="17" customFormat="1" ht="12.75">
      <c r="A289" s="20" t="s">
        <v>797</v>
      </c>
      <c r="B289" s="20" t="s">
        <v>798</v>
      </c>
      <c r="C289" s="20" t="s">
        <v>794</v>
      </c>
      <c r="D289" s="21">
        <v>12</v>
      </c>
      <c r="E289" s="21">
        <v>0</v>
      </c>
      <c r="F289" s="22">
        <f t="shared" si="12"/>
        <v>0</v>
      </c>
      <c r="G289" s="23">
        <f t="shared" si="13"/>
        <v>0</v>
      </c>
      <c r="H289" s="22">
        <v>0</v>
      </c>
      <c r="I289" s="22">
        <v>0</v>
      </c>
      <c r="J289" s="22">
        <v>0</v>
      </c>
      <c r="K289" s="22">
        <f t="shared" si="14"/>
        <v>0</v>
      </c>
    </row>
    <row r="290" spans="1:11" s="17" customFormat="1" ht="12.75">
      <c r="A290" s="20" t="s">
        <v>550</v>
      </c>
      <c r="B290" s="20" t="s">
        <v>551</v>
      </c>
      <c r="C290" s="20" t="s">
        <v>551</v>
      </c>
      <c r="D290" s="21">
        <v>14</v>
      </c>
      <c r="E290" s="21">
        <v>2</v>
      </c>
      <c r="F290" s="22">
        <f t="shared" si="12"/>
        <v>11.142857142857142</v>
      </c>
      <c r="G290" s="23">
        <f t="shared" si="13"/>
        <v>0.14285714285714285</v>
      </c>
      <c r="H290" s="22">
        <v>0</v>
      </c>
      <c r="I290" s="22">
        <v>0</v>
      </c>
      <c r="J290" s="22">
        <v>156</v>
      </c>
      <c r="K290" s="22">
        <f t="shared" si="14"/>
        <v>156</v>
      </c>
    </row>
    <row r="291" spans="1:11" s="17" customFormat="1" ht="12.75">
      <c r="A291" s="20" t="s">
        <v>783</v>
      </c>
      <c r="B291" s="20" t="s">
        <v>784</v>
      </c>
      <c r="C291" s="20" t="s">
        <v>784</v>
      </c>
      <c r="D291" s="21">
        <v>14</v>
      </c>
      <c r="E291" s="21">
        <v>2</v>
      </c>
      <c r="F291" s="22">
        <f t="shared" si="12"/>
        <v>5.5</v>
      </c>
      <c r="G291" s="23">
        <f t="shared" si="13"/>
        <v>0.14285714285714285</v>
      </c>
      <c r="H291" s="22">
        <v>25</v>
      </c>
      <c r="I291" s="22">
        <v>0</v>
      </c>
      <c r="J291" s="22">
        <v>52</v>
      </c>
      <c r="K291" s="22">
        <f t="shared" si="14"/>
        <v>77</v>
      </c>
    </row>
    <row r="292" spans="1:11" s="17" customFormat="1" ht="12.75">
      <c r="A292" s="20" t="s">
        <v>436</v>
      </c>
      <c r="B292" s="20" t="s">
        <v>437</v>
      </c>
      <c r="C292" s="20" t="s">
        <v>437</v>
      </c>
      <c r="D292" s="21">
        <v>39</v>
      </c>
      <c r="E292" s="21">
        <v>2</v>
      </c>
      <c r="F292" s="22">
        <f t="shared" si="12"/>
        <v>8.666666666666666</v>
      </c>
      <c r="G292" s="23">
        <f t="shared" si="13"/>
        <v>0.05128205128205128</v>
      </c>
      <c r="H292" s="22">
        <v>0</v>
      </c>
      <c r="I292" s="22">
        <v>0</v>
      </c>
      <c r="J292" s="22">
        <v>338</v>
      </c>
      <c r="K292" s="22">
        <f t="shared" si="14"/>
        <v>338</v>
      </c>
    </row>
    <row r="293" spans="1:11" s="17" customFormat="1" ht="12.75">
      <c r="A293" s="20" t="s">
        <v>688</v>
      </c>
      <c r="B293" s="20" t="s">
        <v>689</v>
      </c>
      <c r="C293" s="20" t="s">
        <v>689</v>
      </c>
      <c r="D293" s="21">
        <v>21</v>
      </c>
      <c r="E293" s="21">
        <v>1</v>
      </c>
      <c r="F293" s="22">
        <f t="shared" si="12"/>
        <v>3.7142857142857144</v>
      </c>
      <c r="G293" s="23">
        <f t="shared" si="13"/>
        <v>0.047619047619047616</v>
      </c>
      <c r="H293" s="22">
        <v>0</v>
      </c>
      <c r="I293" s="22">
        <v>0</v>
      </c>
      <c r="J293" s="22">
        <v>78</v>
      </c>
      <c r="K293" s="22">
        <f t="shared" si="14"/>
        <v>78</v>
      </c>
    </row>
    <row r="294" spans="1:11" s="17" customFormat="1" ht="12.75">
      <c r="A294" s="20" t="s">
        <v>532</v>
      </c>
      <c r="B294" s="20" t="s">
        <v>533</v>
      </c>
      <c r="C294" s="20" t="s">
        <v>531</v>
      </c>
      <c r="D294" s="21">
        <v>10</v>
      </c>
      <c r="E294" s="21">
        <v>0</v>
      </c>
      <c r="F294" s="22">
        <f t="shared" si="12"/>
        <v>0</v>
      </c>
      <c r="G294" s="23">
        <f t="shared" si="13"/>
        <v>0</v>
      </c>
      <c r="H294" s="22">
        <v>0</v>
      </c>
      <c r="I294" s="22">
        <v>0</v>
      </c>
      <c r="J294" s="22">
        <v>0</v>
      </c>
      <c r="K294" s="22">
        <f t="shared" si="14"/>
        <v>0</v>
      </c>
    </row>
    <row r="295" spans="1:11" s="17" customFormat="1" ht="12.75">
      <c r="A295" s="20" t="s">
        <v>451</v>
      </c>
      <c r="B295" s="20" t="s">
        <v>452</v>
      </c>
      <c r="C295" s="20" t="s">
        <v>448</v>
      </c>
      <c r="D295" s="21">
        <v>10</v>
      </c>
      <c r="E295" s="21">
        <v>0</v>
      </c>
      <c r="F295" s="22">
        <f t="shared" si="12"/>
        <v>0</v>
      </c>
      <c r="G295" s="23">
        <f t="shared" si="13"/>
        <v>0</v>
      </c>
      <c r="H295" s="22">
        <v>0</v>
      </c>
      <c r="I295" s="22">
        <v>0</v>
      </c>
      <c r="J295" s="22">
        <v>0</v>
      </c>
      <c r="K295" s="22">
        <f t="shared" si="14"/>
        <v>0</v>
      </c>
    </row>
    <row r="296" spans="1:11" s="17" customFormat="1" ht="12.75">
      <c r="A296" s="20" t="s">
        <v>525</v>
      </c>
      <c r="B296" s="20" t="s">
        <v>526</v>
      </c>
      <c r="C296" s="20" t="s">
        <v>518</v>
      </c>
      <c r="D296" s="21">
        <v>8</v>
      </c>
      <c r="E296" s="21">
        <v>0</v>
      </c>
      <c r="F296" s="22">
        <f t="shared" si="12"/>
        <v>0</v>
      </c>
      <c r="G296" s="23">
        <f t="shared" si="13"/>
        <v>0</v>
      </c>
      <c r="H296" s="22">
        <v>0</v>
      </c>
      <c r="I296" s="22">
        <v>0</v>
      </c>
      <c r="J296" s="22">
        <v>0</v>
      </c>
      <c r="K296" s="22">
        <f t="shared" si="14"/>
        <v>0</v>
      </c>
    </row>
    <row r="297" spans="1:11" s="17" customFormat="1" ht="12.75">
      <c r="A297" s="20" t="s">
        <v>449</v>
      </c>
      <c r="B297" s="20" t="s">
        <v>450</v>
      </c>
      <c r="C297" s="20" t="s">
        <v>448</v>
      </c>
      <c r="D297" s="21">
        <v>21</v>
      </c>
      <c r="E297" s="21">
        <v>0</v>
      </c>
      <c r="F297" s="22">
        <f t="shared" si="12"/>
        <v>0</v>
      </c>
      <c r="G297" s="23">
        <f t="shared" si="13"/>
        <v>0</v>
      </c>
      <c r="H297" s="22">
        <v>0</v>
      </c>
      <c r="I297" s="22">
        <v>0</v>
      </c>
      <c r="J297" s="22">
        <v>0</v>
      </c>
      <c r="K297" s="22">
        <f t="shared" si="14"/>
        <v>0</v>
      </c>
    </row>
    <row r="298" spans="1:11" s="17" customFormat="1" ht="12.75">
      <c r="A298" s="20" t="s">
        <v>781</v>
      </c>
      <c r="B298" s="20" t="s">
        <v>782</v>
      </c>
      <c r="C298" s="20" t="s">
        <v>780</v>
      </c>
      <c r="D298" s="21">
        <v>16</v>
      </c>
      <c r="E298" s="21">
        <v>0</v>
      </c>
      <c r="F298" s="22">
        <f t="shared" si="12"/>
        <v>0</v>
      </c>
      <c r="G298" s="23">
        <f t="shared" si="13"/>
        <v>0</v>
      </c>
      <c r="H298" s="22">
        <v>0</v>
      </c>
      <c r="I298" s="22">
        <v>0</v>
      </c>
      <c r="J298" s="22">
        <v>0</v>
      </c>
      <c r="K298" s="22">
        <f t="shared" si="14"/>
        <v>0</v>
      </c>
    </row>
    <row r="299" spans="1:11" s="17" customFormat="1" ht="12.75">
      <c r="A299" s="20" t="s">
        <v>100</v>
      </c>
      <c r="B299" s="20" t="s">
        <v>101</v>
      </c>
      <c r="C299" s="20" t="s">
        <v>99</v>
      </c>
      <c r="D299" s="21">
        <v>30</v>
      </c>
      <c r="E299" s="21">
        <v>0</v>
      </c>
      <c r="F299" s="22">
        <f t="shared" si="12"/>
        <v>0</v>
      </c>
      <c r="G299" s="23">
        <f t="shared" si="13"/>
        <v>0</v>
      </c>
      <c r="H299" s="22">
        <v>0</v>
      </c>
      <c r="I299" s="22">
        <v>0</v>
      </c>
      <c r="J299" s="22">
        <v>0</v>
      </c>
      <c r="K299" s="22">
        <f t="shared" si="14"/>
        <v>0</v>
      </c>
    </row>
    <row r="300" spans="1:11" s="17" customFormat="1" ht="12.75">
      <c r="A300" s="20" t="s">
        <v>803</v>
      </c>
      <c r="B300" s="20" t="s">
        <v>804</v>
      </c>
      <c r="C300" s="20" t="s">
        <v>804</v>
      </c>
      <c r="D300" s="21">
        <v>20</v>
      </c>
      <c r="E300" s="21">
        <v>5</v>
      </c>
      <c r="F300" s="22">
        <f t="shared" si="12"/>
        <v>9.5</v>
      </c>
      <c r="G300" s="23">
        <f t="shared" si="13"/>
        <v>0.25</v>
      </c>
      <c r="H300" s="22">
        <v>0</v>
      </c>
      <c r="I300" s="22">
        <v>0</v>
      </c>
      <c r="J300" s="22">
        <v>190</v>
      </c>
      <c r="K300" s="22">
        <f t="shared" si="14"/>
        <v>190</v>
      </c>
    </row>
    <row r="301" spans="1:11" s="17" customFormat="1" ht="12.75">
      <c r="A301" s="20" t="s">
        <v>27</v>
      </c>
      <c r="B301" s="20" t="s">
        <v>28</v>
      </c>
      <c r="C301" s="20" t="s">
        <v>28</v>
      </c>
      <c r="D301" s="21">
        <v>13</v>
      </c>
      <c r="E301" s="21">
        <v>3</v>
      </c>
      <c r="F301" s="22">
        <f t="shared" si="12"/>
        <v>56</v>
      </c>
      <c r="G301" s="23">
        <f t="shared" si="13"/>
        <v>0.23076923076923078</v>
      </c>
      <c r="H301" s="22">
        <v>0</v>
      </c>
      <c r="I301" s="22">
        <v>0</v>
      </c>
      <c r="J301" s="22">
        <v>728</v>
      </c>
      <c r="K301" s="22">
        <f t="shared" si="14"/>
        <v>728</v>
      </c>
    </row>
    <row r="302" spans="1:11" s="17" customFormat="1" ht="12.75">
      <c r="A302" s="20" t="s">
        <v>329</v>
      </c>
      <c r="B302" s="20" t="s">
        <v>330</v>
      </c>
      <c r="C302" s="20" t="s">
        <v>326</v>
      </c>
      <c r="D302" s="21">
        <v>21</v>
      </c>
      <c r="E302" s="21">
        <v>0</v>
      </c>
      <c r="F302" s="22">
        <f t="shared" si="12"/>
        <v>0</v>
      </c>
      <c r="G302" s="23">
        <f t="shared" si="13"/>
        <v>0</v>
      </c>
      <c r="H302" s="22">
        <v>0</v>
      </c>
      <c r="I302" s="22">
        <v>0</v>
      </c>
      <c r="J302" s="22">
        <v>0</v>
      </c>
      <c r="K302" s="22">
        <f t="shared" si="14"/>
        <v>0</v>
      </c>
    </row>
    <row r="303" spans="1:11" s="17" customFormat="1" ht="12.75">
      <c r="A303" s="20" t="s">
        <v>136</v>
      </c>
      <c r="B303" s="20" t="s">
        <v>137</v>
      </c>
      <c r="C303" s="20" t="s">
        <v>135</v>
      </c>
      <c r="D303" s="21">
        <v>12</v>
      </c>
      <c r="E303" s="21">
        <v>0</v>
      </c>
      <c r="F303" s="22">
        <f t="shared" si="12"/>
        <v>0</v>
      </c>
      <c r="G303" s="23">
        <f t="shared" si="13"/>
        <v>0</v>
      </c>
      <c r="H303" s="22">
        <v>0</v>
      </c>
      <c r="I303" s="22">
        <v>0</v>
      </c>
      <c r="J303" s="22">
        <v>0</v>
      </c>
      <c r="K303" s="22">
        <f t="shared" si="14"/>
        <v>0</v>
      </c>
    </row>
    <row r="304" spans="1:11" s="17" customFormat="1" ht="12.75">
      <c r="A304" s="20" t="s">
        <v>519</v>
      </c>
      <c r="B304" s="20" t="s">
        <v>520</v>
      </c>
      <c r="C304" s="20" t="s">
        <v>518</v>
      </c>
      <c r="D304" s="21">
        <v>3</v>
      </c>
      <c r="E304" s="21">
        <v>0</v>
      </c>
      <c r="F304" s="22">
        <f t="shared" si="12"/>
        <v>0</v>
      </c>
      <c r="G304" s="23">
        <f t="shared" si="13"/>
        <v>0</v>
      </c>
      <c r="H304" s="22">
        <v>0</v>
      </c>
      <c r="I304" s="22">
        <v>0</v>
      </c>
      <c r="J304" s="22">
        <v>0</v>
      </c>
      <c r="K304" s="22">
        <f t="shared" si="14"/>
        <v>0</v>
      </c>
    </row>
    <row r="305" spans="1:11" s="17" customFormat="1" ht="12.75">
      <c r="A305" s="20" t="s">
        <v>160</v>
      </c>
      <c r="B305" s="20" t="s">
        <v>161</v>
      </c>
      <c r="C305" s="20" t="s">
        <v>162</v>
      </c>
      <c r="D305" s="21">
        <v>16</v>
      </c>
      <c r="E305" s="21">
        <v>1</v>
      </c>
      <c r="F305" s="22">
        <f t="shared" si="12"/>
        <v>24.375</v>
      </c>
      <c r="G305" s="23">
        <f t="shared" si="13"/>
        <v>0.0625</v>
      </c>
      <c r="H305" s="22">
        <v>0</v>
      </c>
      <c r="I305" s="22">
        <v>0</v>
      </c>
      <c r="J305" s="22">
        <v>390</v>
      </c>
      <c r="K305" s="22">
        <f t="shared" si="14"/>
        <v>390</v>
      </c>
    </row>
    <row r="306" spans="1:11" s="17" customFormat="1" ht="12.75">
      <c r="A306" s="20" t="s">
        <v>621</v>
      </c>
      <c r="B306" s="20" t="s">
        <v>622</v>
      </c>
      <c r="C306" s="20" t="s">
        <v>622</v>
      </c>
      <c r="D306" s="21">
        <v>47</v>
      </c>
      <c r="E306" s="21">
        <v>3</v>
      </c>
      <c r="F306" s="22">
        <f t="shared" si="12"/>
        <v>4.957446808510638</v>
      </c>
      <c r="G306" s="23">
        <f t="shared" si="13"/>
        <v>0.06382978723404255</v>
      </c>
      <c r="H306" s="22">
        <v>25</v>
      </c>
      <c r="I306" s="22">
        <v>0</v>
      </c>
      <c r="J306" s="22">
        <v>208</v>
      </c>
      <c r="K306" s="22">
        <f t="shared" si="14"/>
        <v>233</v>
      </c>
    </row>
    <row r="307" spans="1:11" s="17" customFormat="1" ht="12.75">
      <c r="A307" s="20" t="s">
        <v>832</v>
      </c>
      <c r="B307" s="20" t="s">
        <v>833</v>
      </c>
      <c r="C307" s="20" t="s">
        <v>833</v>
      </c>
      <c r="D307" s="21">
        <v>16</v>
      </c>
      <c r="E307" s="21">
        <v>2</v>
      </c>
      <c r="F307" s="22">
        <f t="shared" si="12"/>
        <v>13</v>
      </c>
      <c r="G307" s="23">
        <f t="shared" si="13"/>
        <v>0.125</v>
      </c>
      <c r="H307" s="22">
        <v>0</v>
      </c>
      <c r="I307" s="22">
        <v>0</v>
      </c>
      <c r="J307" s="22">
        <v>208</v>
      </c>
      <c r="K307" s="22">
        <f t="shared" si="14"/>
        <v>208</v>
      </c>
    </row>
    <row r="308" spans="1:11" s="17" customFormat="1" ht="12.75">
      <c r="A308" s="20" t="s">
        <v>734</v>
      </c>
      <c r="B308" s="20" t="s">
        <v>735</v>
      </c>
      <c r="C308" s="20" t="s">
        <v>711</v>
      </c>
      <c r="D308" s="21">
        <v>14</v>
      </c>
      <c r="E308" s="21">
        <v>0</v>
      </c>
      <c r="F308" s="22">
        <f t="shared" si="12"/>
        <v>0</v>
      </c>
      <c r="G308" s="23">
        <f t="shared" si="13"/>
        <v>0</v>
      </c>
      <c r="H308" s="22">
        <v>0</v>
      </c>
      <c r="I308" s="22">
        <v>0</v>
      </c>
      <c r="J308" s="22">
        <v>0</v>
      </c>
      <c r="K308" s="22">
        <f t="shared" si="14"/>
        <v>0</v>
      </c>
    </row>
    <row r="309" spans="1:11" s="17" customFormat="1" ht="12.75">
      <c r="A309" s="20" t="s">
        <v>94</v>
      </c>
      <c r="B309" s="20" t="s">
        <v>95</v>
      </c>
      <c r="C309" s="20" t="s">
        <v>93</v>
      </c>
      <c r="D309" s="21">
        <v>9</v>
      </c>
      <c r="E309" s="21">
        <v>0</v>
      </c>
      <c r="F309" s="22">
        <f t="shared" si="12"/>
        <v>0</v>
      </c>
      <c r="G309" s="23">
        <f t="shared" si="13"/>
        <v>0</v>
      </c>
      <c r="H309" s="22">
        <v>0</v>
      </c>
      <c r="I309" s="22">
        <v>0</v>
      </c>
      <c r="J309" s="22">
        <v>0</v>
      </c>
      <c r="K309" s="22">
        <f t="shared" si="14"/>
        <v>0</v>
      </c>
    </row>
    <row r="310" spans="1:11" s="17" customFormat="1" ht="12.75">
      <c r="A310" s="20" t="s">
        <v>90</v>
      </c>
      <c r="B310" s="20" t="s">
        <v>91</v>
      </c>
      <c r="C310" s="20" t="s">
        <v>89</v>
      </c>
      <c r="D310" s="21">
        <v>37</v>
      </c>
      <c r="E310" s="21">
        <v>0</v>
      </c>
      <c r="F310" s="22">
        <f t="shared" si="12"/>
        <v>0</v>
      </c>
      <c r="G310" s="23">
        <f t="shared" si="13"/>
        <v>0</v>
      </c>
      <c r="H310" s="22">
        <v>0</v>
      </c>
      <c r="I310" s="22">
        <v>0</v>
      </c>
      <c r="J310" s="22">
        <v>0</v>
      </c>
      <c r="K310" s="22">
        <f t="shared" si="14"/>
        <v>0</v>
      </c>
    </row>
    <row r="311" spans="1:11" s="17" customFormat="1" ht="12.75">
      <c r="A311" s="20" t="s">
        <v>388</v>
      </c>
      <c r="B311" s="20" t="s">
        <v>389</v>
      </c>
      <c r="C311" s="20" t="s">
        <v>389</v>
      </c>
      <c r="D311" s="21">
        <v>17</v>
      </c>
      <c r="E311" s="21">
        <v>1</v>
      </c>
      <c r="F311" s="22">
        <f t="shared" si="12"/>
        <v>19.11764705882353</v>
      </c>
      <c r="G311" s="23">
        <f t="shared" si="13"/>
        <v>0.058823529411764705</v>
      </c>
      <c r="H311" s="22">
        <v>0</v>
      </c>
      <c r="I311" s="22">
        <v>0</v>
      </c>
      <c r="J311" s="22">
        <v>325</v>
      </c>
      <c r="K311" s="22">
        <f t="shared" si="14"/>
        <v>325</v>
      </c>
    </row>
    <row r="312" spans="1:11" s="17" customFormat="1" ht="12.75">
      <c r="A312" s="20" t="s">
        <v>785</v>
      </c>
      <c r="B312" s="20" t="s">
        <v>786</v>
      </c>
      <c r="C312" s="20" t="s">
        <v>784</v>
      </c>
      <c r="D312" s="21">
        <v>17</v>
      </c>
      <c r="E312" s="21">
        <v>0</v>
      </c>
      <c r="F312" s="22">
        <f t="shared" si="12"/>
        <v>0</v>
      </c>
      <c r="G312" s="23">
        <f t="shared" si="13"/>
        <v>0</v>
      </c>
      <c r="H312" s="22">
        <v>0</v>
      </c>
      <c r="I312" s="22">
        <v>0</v>
      </c>
      <c r="J312" s="22">
        <v>0</v>
      </c>
      <c r="K312" s="22">
        <f t="shared" si="14"/>
        <v>0</v>
      </c>
    </row>
    <row r="313" spans="1:11" s="17" customFormat="1" ht="12.75">
      <c r="A313" s="20" t="s">
        <v>114</v>
      </c>
      <c r="B313" s="20" t="s">
        <v>115</v>
      </c>
      <c r="C313" s="20" t="s">
        <v>115</v>
      </c>
      <c r="D313" s="21">
        <v>23</v>
      </c>
      <c r="E313" s="21">
        <v>10</v>
      </c>
      <c r="F313" s="22">
        <f t="shared" si="12"/>
        <v>59.34782608695652</v>
      </c>
      <c r="G313" s="23">
        <f t="shared" si="13"/>
        <v>0.43478260869565216</v>
      </c>
      <c r="H313" s="22">
        <v>0</v>
      </c>
      <c r="I313" s="22">
        <v>0</v>
      </c>
      <c r="J313" s="22">
        <v>1365</v>
      </c>
      <c r="K313" s="22">
        <f t="shared" si="14"/>
        <v>1365</v>
      </c>
    </row>
    <row r="314" spans="1:11" s="17" customFormat="1" ht="12.75">
      <c r="A314" s="20" t="s">
        <v>805</v>
      </c>
      <c r="B314" s="20" t="s">
        <v>806</v>
      </c>
      <c r="C314" s="20" t="s">
        <v>806</v>
      </c>
      <c r="D314" s="21">
        <v>48</v>
      </c>
      <c r="E314" s="21">
        <v>1</v>
      </c>
      <c r="F314" s="22">
        <f t="shared" si="12"/>
        <v>5.416666666666667</v>
      </c>
      <c r="G314" s="23">
        <f t="shared" si="13"/>
        <v>0.020833333333333332</v>
      </c>
      <c r="H314" s="22">
        <v>0</v>
      </c>
      <c r="I314" s="22">
        <v>0</v>
      </c>
      <c r="J314" s="22">
        <v>260</v>
      </c>
      <c r="K314" s="22">
        <f t="shared" si="14"/>
        <v>260</v>
      </c>
    </row>
    <row r="315" spans="1:11" s="17" customFormat="1" ht="12.75">
      <c r="A315" s="20" t="s">
        <v>322</v>
      </c>
      <c r="B315" s="20" t="s">
        <v>323</v>
      </c>
      <c r="C315" s="20" t="s">
        <v>321</v>
      </c>
      <c r="D315" s="21">
        <v>13</v>
      </c>
      <c r="E315" s="21">
        <v>0</v>
      </c>
      <c r="F315" s="22">
        <f t="shared" si="12"/>
        <v>0</v>
      </c>
      <c r="G315" s="23">
        <f t="shared" si="13"/>
        <v>0</v>
      </c>
      <c r="H315" s="22">
        <v>0</v>
      </c>
      <c r="I315" s="22">
        <v>0</v>
      </c>
      <c r="J315" s="22">
        <v>0</v>
      </c>
      <c r="K315" s="22">
        <f t="shared" si="14"/>
        <v>0</v>
      </c>
    </row>
    <row r="316" spans="1:11" s="17" customFormat="1" ht="12.75">
      <c r="A316" s="20" t="s">
        <v>434</v>
      </c>
      <c r="B316" s="20" t="s">
        <v>435</v>
      </c>
      <c r="C316" s="20" t="s">
        <v>427</v>
      </c>
      <c r="D316" s="21">
        <v>12</v>
      </c>
      <c r="E316" s="21">
        <v>0</v>
      </c>
      <c r="F316" s="22">
        <f t="shared" si="12"/>
        <v>0</v>
      </c>
      <c r="G316" s="23">
        <f t="shared" si="13"/>
        <v>0</v>
      </c>
      <c r="H316" s="22">
        <v>0</v>
      </c>
      <c r="I316" s="22">
        <v>0</v>
      </c>
      <c r="J316" s="22">
        <v>0</v>
      </c>
      <c r="K316" s="22">
        <f t="shared" si="14"/>
        <v>0</v>
      </c>
    </row>
    <row r="317" spans="1:11" s="17" customFormat="1" ht="12.75">
      <c r="A317" s="20" t="s">
        <v>801</v>
      </c>
      <c r="B317" s="20" t="s">
        <v>802</v>
      </c>
      <c r="C317" s="20" t="s">
        <v>802</v>
      </c>
      <c r="D317" s="21">
        <v>4</v>
      </c>
      <c r="E317" s="21">
        <v>1</v>
      </c>
      <c r="F317" s="22">
        <f t="shared" si="12"/>
        <v>130</v>
      </c>
      <c r="G317" s="23">
        <f t="shared" si="13"/>
        <v>0.25</v>
      </c>
      <c r="H317" s="22">
        <v>0</v>
      </c>
      <c r="I317" s="22">
        <v>0</v>
      </c>
      <c r="J317" s="22">
        <v>520</v>
      </c>
      <c r="K317" s="22">
        <f t="shared" si="14"/>
        <v>520</v>
      </c>
    </row>
    <row r="318" spans="1:11" s="17" customFormat="1" ht="12.75">
      <c r="A318" s="20" t="s">
        <v>346</v>
      </c>
      <c r="B318" s="20" t="s">
        <v>347</v>
      </c>
      <c r="C318" s="20" t="s">
        <v>339</v>
      </c>
      <c r="D318" s="21">
        <v>9</v>
      </c>
      <c r="E318" s="21">
        <v>0</v>
      </c>
      <c r="F318" s="22">
        <f t="shared" si="12"/>
        <v>0</v>
      </c>
      <c r="G318" s="23">
        <f t="shared" si="13"/>
        <v>0</v>
      </c>
      <c r="H318" s="22">
        <v>0</v>
      </c>
      <c r="I318" s="22">
        <v>0</v>
      </c>
      <c r="J318" s="22">
        <v>0</v>
      </c>
      <c r="K318" s="22">
        <f t="shared" si="14"/>
        <v>0</v>
      </c>
    </row>
    <row r="319" spans="1:11" s="17" customFormat="1" ht="12.75">
      <c r="A319" s="20" t="s">
        <v>789</v>
      </c>
      <c r="B319" s="20" t="s">
        <v>790</v>
      </c>
      <c r="C319" s="20" t="s">
        <v>784</v>
      </c>
      <c r="D319" s="21">
        <v>13</v>
      </c>
      <c r="E319" s="21">
        <v>0</v>
      </c>
      <c r="F319" s="22">
        <f t="shared" si="12"/>
        <v>0</v>
      </c>
      <c r="G319" s="23">
        <f t="shared" si="13"/>
        <v>0</v>
      </c>
      <c r="H319" s="22">
        <v>0</v>
      </c>
      <c r="I319" s="22">
        <v>0</v>
      </c>
      <c r="J319" s="22">
        <v>0</v>
      </c>
      <c r="K319" s="22">
        <f t="shared" si="14"/>
        <v>0</v>
      </c>
    </row>
    <row r="320" spans="1:11" s="17" customFormat="1" ht="12.75">
      <c r="A320" s="20" t="s">
        <v>124</v>
      </c>
      <c r="B320" s="20" t="s">
        <v>125</v>
      </c>
      <c r="C320" s="20" t="s">
        <v>123</v>
      </c>
      <c r="D320" s="21">
        <v>10</v>
      </c>
      <c r="E320" s="21">
        <v>0</v>
      </c>
      <c r="F320" s="22">
        <f t="shared" si="12"/>
        <v>0</v>
      </c>
      <c r="G320" s="23">
        <f t="shared" si="13"/>
        <v>0</v>
      </c>
      <c r="H320" s="22">
        <v>0</v>
      </c>
      <c r="I320" s="22">
        <v>0</v>
      </c>
      <c r="J320" s="22">
        <v>0</v>
      </c>
      <c r="K320" s="22">
        <f t="shared" si="14"/>
        <v>0</v>
      </c>
    </row>
    <row r="321" spans="1:11" s="17" customFormat="1" ht="12.75">
      <c r="A321" s="20" t="s">
        <v>259</v>
      </c>
      <c r="B321" s="20" t="s">
        <v>260</v>
      </c>
      <c r="C321" s="20" t="s">
        <v>256</v>
      </c>
      <c r="D321" s="21">
        <v>18</v>
      </c>
      <c r="E321" s="21">
        <v>0</v>
      </c>
      <c r="F321" s="22">
        <f t="shared" si="12"/>
        <v>0</v>
      </c>
      <c r="G321" s="23">
        <f t="shared" si="13"/>
        <v>0</v>
      </c>
      <c r="H321" s="22">
        <v>0</v>
      </c>
      <c r="I321" s="22">
        <v>0</v>
      </c>
      <c r="J321" s="22">
        <v>0</v>
      </c>
      <c r="K321" s="22">
        <f t="shared" si="14"/>
        <v>0</v>
      </c>
    </row>
    <row r="322" spans="1:11" s="17" customFormat="1" ht="12.75">
      <c r="A322" s="20" t="s">
        <v>766</v>
      </c>
      <c r="B322" s="20" t="s">
        <v>767</v>
      </c>
      <c r="C322" s="20" t="s">
        <v>765</v>
      </c>
      <c r="D322" s="21">
        <v>9</v>
      </c>
      <c r="E322" s="21">
        <v>0</v>
      </c>
      <c r="F322" s="22">
        <f aca="true" t="shared" si="15" ref="F322:F386">SUM(K322/D322)</f>
        <v>0</v>
      </c>
      <c r="G322" s="23">
        <f aca="true" t="shared" si="16" ref="G322:G386">SUM(E322/D322)</f>
        <v>0</v>
      </c>
      <c r="H322" s="22">
        <v>0</v>
      </c>
      <c r="I322" s="22">
        <v>0</v>
      </c>
      <c r="J322" s="22">
        <v>0</v>
      </c>
      <c r="K322" s="22">
        <f aca="true" t="shared" si="17" ref="K322:K385">SUM(H322:J322)</f>
        <v>0</v>
      </c>
    </row>
    <row r="323" spans="1:11" s="17" customFormat="1" ht="12.75">
      <c r="A323" s="20" t="s">
        <v>513</v>
      </c>
      <c r="B323" s="20" t="s">
        <v>514</v>
      </c>
      <c r="C323" s="20" t="s">
        <v>508</v>
      </c>
      <c r="D323" s="21">
        <v>9</v>
      </c>
      <c r="E323" s="21">
        <v>0</v>
      </c>
      <c r="F323" s="22">
        <f t="shared" si="15"/>
        <v>0</v>
      </c>
      <c r="G323" s="23">
        <f t="shared" si="16"/>
        <v>0</v>
      </c>
      <c r="H323" s="22">
        <v>0</v>
      </c>
      <c r="I323" s="22">
        <v>0</v>
      </c>
      <c r="J323" s="22">
        <v>0</v>
      </c>
      <c r="K323" s="22">
        <f t="shared" si="17"/>
        <v>0</v>
      </c>
    </row>
    <row r="324" spans="1:11" s="17" customFormat="1" ht="12.75">
      <c r="A324" s="20" t="s">
        <v>271</v>
      </c>
      <c r="B324" s="20" t="s">
        <v>272</v>
      </c>
      <c r="C324" s="20" t="s">
        <v>270</v>
      </c>
      <c r="D324" s="21">
        <v>11</v>
      </c>
      <c r="E324" s="21">
        <v>0</v>
      </c>
      <c r="F324" s="22">
        <f t="shared" si="15"/>
        <v>0</v>
      </c>
      <c r="G324" s="23">
        <f t="shared" si="16"/>
        <v>0</v>
      </c>
      <c r="H324" s="22">
        <v>0</v>
      </c>
      <c r="I324" s="22">
        <v>0</v>
      </c>
      <c r="J324" s="22">
        <v>0</v>
      </c>
      <c r="K324" s="22">
        <f t="shared" si="17"/>
        <v>0</v>
      </c>
    </row>
    <row r="325" spans="1:11" s="17" customFormat="1" ht="12.75">
      <c r="A325" s="20" t="s">
        <v>611</v>
      </c>
      <c r="B325" s="20" t="s">
        <v>612</v>
      </c>
      <c r="C325" s="20" t="s">
        <v>610</v>
      </c>
      <c r="D325" s="21">
        <v>20</v>
      </c>
      <c r="E325" s="21">
        <v>0</v>
      </c>
      <c r="F325" s="22">
        <f t="shared" si="15"/>
        <v>0</v>
      </c>
      <c r="G325" s="23">
        <f t="shared" si="16"/>
        <v>0</v>
      </c>
      <c r="H325" s="22">
        <v>0</v>
      </c>
      <c r="I325" s="22">
        <v>0</v>
      </c>
      <c r="J325" s="22">
        <v>0</v>
      </c>
      <c r="K325" s="22">
        <f t="shared" si="17"/>
        <v>0</v>
      </c>
    </row>
    <row r="326" spans="1:11" s="17" customFormat="1" ht="12.75">
      <c r="A326" s="20" t="s">
        <v>19</v>
      </c>
      <c r="B326" s="20" t="s">
        <v>20</v>
      </c>
      <c r="C326" s="20" t="s">
        <v>16</v>
      </c>
      <c r="D326" s="21">
        <v>28</v>
      </c>
      <c r="E326" s="21">
        <v>0</v>
      </c>
      <c r="F326" s="22">
        <f t="shared" si="15"/>
        <v>0</v>
      </c>
      <c r="G326" s="23">
        <f t="shared" si="16"/>
        <v>0</v>
      </c>
      <c r="H326" s="22">
        <v>0</v>
      </c>
      <c r="I326" s="22">
        <v>0</v>
      </c>
      <c r="J326" s="22">
        <v>0</v>
      </c>
      <c r="K326" s="22">
        <f t="shared" si="17"/>
        <v>0</v>
      </c>
    </row>
    <row r="327" spans="1:11" s="17" customFormat="1" ht="12.75">
      <c r="A327" s="20" t="s">
        <v>31</v>
      </c>
      <c r="B327" s="20" t="s">
        <v>32</v>
      </c>
      <c r="C327" s="20" t="s">
        <v>30</v>
      </c>
      <c r="D327" s="21">
        <v>24</v>
      </c>
      <c r="E327" s="21">
        <v>0</v>
      </c>
      <c r="F327" s="22">
        <f t="shared" si="15"/>
        <v>0</v>
      </c>
      <c r="G327" s="23">
        <f t="shared" si="16"/>
        <v>0</v>
      </c>
      <c r="H327" s="22">
        <v>0</v>
      </c>
      <c r="I327" s="22">
        <v>0</v>
      </c>
      <c r="J327" s="22">
        <v>0</v>
      </c>
      <c r="K327" s="22">
        <f t="shared" si="17"/>
        <v>0</v>
      </c>
    </row>
    <row r="328" spans="1:11" s="17" customFormat="1" ht="12.75">
      <c r="A328" s="20" t="s">
        <v>54</v>
      </c>
      <c r="B328" s="20" t="s">
        <v>55</v>
      </c>
      <c r="C328" s="20" t="s">
        <v>55</v>
      </c>
      <c r="D328" s="21">
        <v>15</v>
      </c>
      <c r="E328" s="21">
        <v>6</v>
      </c>
      <c r="F328" s="22">
        <f t="shared" si="15"/>
        <v>64.46666666666667</v>
      </c>
      <c r="G328" s="23">
        <f t="shared" si="16"/>
        <v>0.4</v>
      </c>
      <c r="H328" s="22">
        <v>5</v>
      </c>
      <c r="I328" s="22">
        <v>0</v>
      </c>
      <c r="J328" s="22">
        <v>962</v>
      </c>
      <c r="K328" s="22">
        <f t="shared" si="17"/>
        <v>967</v>
      </c>
    </row>
    <row r="329" spans="1:11" s="17" customFormat="1" ht="12.75">
      <c r="A329" s="20" t="s">
        <v>86</v>
      </c>
      <c r="B329" s="20" t="s">
        <v>87</v>
      </c>
      <c r="C329" s="20" t="s">
        <v>87</v>
      </c>
      <c r="D329" s="21">
        <v>43</v>
      </c>
      <c r="E329" s="21">
        <v>5</v>
      </c>
      <c r="F329" s="22">
        <f t="shared" si="15"/>
        <v>26</v>
      </c>
      <c r="G329" s="23">
        <f t="shared" si="16"/>
        <v>0.11627906976744186</v>
      </c>
      <c r="H329" s="22">
        <v>0</v>
      </c>
      <c r="I329" s="22">
        <v>0</v>
      </c>
      <c r="J329" s="22">
        <v>1118</v>
      </c>
      <c r="K329" s="22">
        <f t="shared" si="17"/>
        <v>1118</v>
      </c>
    </row>
    <row r="330" spans="1:11" s="17" customFormat="1" ht="12.75">
      <c r="A330" s="20" t="s">
        <v>261</v>
      </c>
      <c r="B330" s="20" t="s">
        <v>262</v>
      </c>
      <c r="C330" s="20" t="s">
        <v>256</v>
      </c>
      <c r="D330" s="21">
        <v>3</v>
      </c>
      <c r="E330" s="21">
        <v>0</v>
      </c>
      <c r="F330" s="22">
        <f t="shared" si="15"/>
        <v>0</v>
      </c>
      <c r="G330" s="23">
        <f t="shared" si="16"/>
        <v>0</v>
      </c>
      <c r="H330" s="22">
        <v>0</v>
      </c>
      <c r="I330" s="22">
        <v>0</v>
      </c>
      <c r="J330" s="22">
        <v>0</v>
      </c>
      <c r="K330" s="22">
        <f t="shared" si="17"/>
        <v>0</v>
      </c>
    </row>
    <row r="331" spans="1:11" s="17" customFormat="1" ht="12.75">
      <c r="A331" s="20" t="s">
        <v>301</v>
      </c>
      <c r="B331" s="20" t="s">
        <v>302</v>
      </c>
      <c r="C331" s="20" t="s">
        <v>298</v>
      </c>
      <c r="D331" s="21">
        <v>45</v>
      </c>
      <c r="E331" s="21">
        <v>0</v>
      </c>
      <c r="F331" s="22">
        <f t="shared" si="15"/>
        <v>0</v>
      </c>
      <c r="G331" s="23">
        <f t="shared" si="16"/>
        <v>0</v>
      </c>
      <c r="H331" s="22">
        <v>0</v>
      </c>
      <c r="I331" s="22">
        <v>0</v>
      </c>
      <c r="J331" s="22">
        <v>0</v>
      </c>
      <c r="K331" s="22">
        <f t="shared" si="17"/>
        <v>0</v>
      </c>
    </row>
    <row r="332" spans="1:11" s="17" customFormat="1" ht="12.75">
      <c r="A332" s="20" t="s">
        <v>338</v>
      </c>
      <c r="B332" s="20" t="s">
        <v>339</v>
      </c>
      <c r="C332" s="20" t="s">
        <v>339</v>
      </c>
      <c r="D332" s="21">
        <v>12</v>
      </c>
      <c r="E332" s="21">
        <v>1</v>
      </c>
      <c r="F332" s="22">
        <f t="shared" si="15"/>
        <v>2.1666666666666665</v>
      </c>
      <c r="G332" s="23">
        <f t="shared" si="16"/>
        <v>0.08333333333333333</v>
      </c>
      <c r="H332" s="22">
        <v>0</v>
      </c>
      <c r="I332" s="22">
        <v>0</v>
      </c>
      <c r="J332" s="22">
        <v>26</v>
      </c>
      <c r="K332" s="22">
        <f t="shared" si="17"/>
        <v>26</v>
      </c>
    </row>
    <row r="333" spans="1:11" s="17" customFormat="1" ht="12.75">
      <c r="A333" s="20" t="s">
        <v>366</v>
      </c>
      <c r="B333" s="20" t="s">
        <v>367</v>
      </c>
      <c r="C333" s="20" t="s">
        <v>367</v>
      </c>
      <c r="D333" s="21">
        <v>54</v>
      </c>
      <c r="E333" s="21">
        <v>13</v>
      </c>
      <c r="F333" s="22">
        <f t="shared" si="15"/>
        <v>38.07333333333333</v>
      </c>
      <c r="G333" s="23">
        <f t="shared" si="16"/>
        <v>0.24074074074074073</v>
      </c>
      <c r="H333" s="22">
        <v>70</v>
      </c>
      <c r="I333" s="22">
        <v>0</v>
      </c>
      <c r="J333" s="22">
        <v>1985.96</v>
      </c>
      <c r="K333" s="22">
        <f t="shared" si="17"/>
        <v>2055.96</v>
      </c>
    </row>
    <row r="334" spans="1:11" s="17" customFormat="1" ht="12.75">
      <c r="A334" s="20" t="s">
        <v>372</v>
      </c>
      <c r="B334" s="20" t="s">
        <v>373</v>
      </c>
      <c r="C334" s="20" t="s">
        <v>374</v>
      </c>
      <c r="D334" s="21">
        <v>15</v>
      </c>
      <c r="E334" s="21">
        <v>11</v>
      </c>
      <c r="F334" s="22">
        <f t="shared" si="15"/>
        <v>138.73333333333332</v>
      </c>
      <c r="G334" s="23">
        <f t="shared" si="16"/>
        <v>0.7333333333333333</v>
      </c>
      <c r="H334" s="22">
        <v>40</v>
      </c>
      <c r="I334" s="22">
        <v>0</v>
      </c>
      <c r="J334" s="22">
        <v>2041</v>
      </c>
      <c r="K334" s="22">
        <f t="shared" si="17"/>
        <v>2081</v>
      </c>
    </row>
    <row r="335" spans="1:11" s="17" customFormat="1" ht="12.75">
      <c r="A335" s="20" t="s">
        <v>507</v>
      </c>
      <c r="B335" s="20" t="s">
        <v>508</v>
      </c>
      <c r="C335" s="20" t="s">
        <v>508</v>
      </c>
      <c r="D335" s="21">
        <v>95</v>
      </c>
      <c r="E335" s="21">
        <v>1</v>
      </c>
      <c r="F335" s="22">
        <f t="shared" si="15"/>
        <v>2.736842105263158</v>
      </c>
      <c r="G335" s="23">
        <f t="shared" si="16"/>
        <v>0.010526315789473684</v>
      </c>
      <c r="H335" s="22">
        <v>0</v>
      </c>
      <c r="I335" s="22">
        <v>0</v>
      </c>
      <c r="J335" s="22">
        <v>260</v>
      </c>
      <c r="K335" s="22">
        <f t="shared" si="17"/>
        <v>260</v>
      </c>
    </row>
    <row r="336" spans="1:11" s="17" customFormat="1" ht="12.75">
      <c r="A336" s="20" t="s">
        <v>521</v>
      </c>
      <c r="B336" s="20" t="s">
        <v>522</v>
      </c>
      <c r="C336" s="20" t="s">
        <v>518</v>
      </c>
      <c r="D336" s="21">
        <v>2</v>
      </c>
      <c r="E336" s="21">
        <v>0</v>
      </c>
      <c r="F336" s="22">
        <f t="shared" si="15"/>
        <v>0</v>
      </c>
      <c r="G336" s="23">
        <f t="shared" si="16"/>
        <v>0</v>
      </c>
      <c r="H336" s="22">
        <v>0</v>
      </c>
      <c r="I336" s="22">
        <v>0</v>
      </c>
      <c r="J336" s="22">
        <v>0</v>
      </c>
      <c r="K336" s="22">
        <f t="shared" si="17"/>
        <v>0</v>
      </c>
    </row>
    <row r="337" spans="1:11" s="17" customFormat="1" ht="12.75">
      <c r="A337" s="20" t="s">
        <v>540</v>
      </c>
      <c r="B337" s="20" t="s">
        <v>541</v>
      </c>
      <c r="C337" s="20" t="s">
        <v>541</v>
      </c>
      <c r="D337" s="21">
        <v>41</v>
      </c>
      <c r="E337" s="21">
        <v>2</v>
      </c>
      <c r="F337" s="22">
        <f t="shared" si="15"/>
        <v>19.024390243902438</v>
      </c>
      <c r="G337" s="23">
        <f t="shared" si="16"/>
        <v>0.04878048780487805</v>
      </c>
      <c r="H337" s="22">
        <v>0</v>
      </c>
      <c r="I337" s="22">
        <v>0</v>
      </c>
      <c r="J337" s="22">
        <v>780</v>
      </c>
      <c r="K337" s="22">
        <f t="shared" si="17"/>
        <v>780</v>
      </c>
    </row>
    <row r="338" spans="1:11" s="17" customFormat="1" ht="12.75">
      <c r="A338" s="20" t="s">
        <v>613</v>
      </c>
      <c r="B338" s="20" t="s">
        <v>614</v>
      </c>
      <c r="C338" s="20" t="s">
        <v>610</v>
      </c>
      <c r="D338" s="21">
        <v>38</v>
      </c>
      <c r="E338" s="21">
        <v>0</v>
      </c>
      <c r="F338" s="22">
        <f t="shared" si="15"/>
        <v>0</v>
      </c>
      <c r="G338" s="23">
        <f t="shared" si="16"/>
        <v>0</v>
      </c>
      <c r="H338" s="22">
        <v>0</v>
      </c>
      <c r="I338" s="22">
        <v>0</v>
      </c>
      <c r="J338" s="22">
        <v>0</v>
      </c>
      <c r="K338" s="22">
        <f t="shared" si="17"/>
        <v>0</v>
      </c>
    </row>
    <row r="339" spans="1:11" s="17" customFormat="1" ht="12.75">
      <c r="A339" s="20" t="s">
        <v>740</v>
      </c>
      <c r="B339" s="20" t="s">
        <v>741</v>
      </c>
      <c r="C339" s="20" t="s">
        <v>741</v>
      </c>
      <c r="D339" s="21">
        <v>51</v>
      </c>
      <c r="E339" s="21">
        <v>6</v>
      </c>
      <c r="F339" s="22">
        <f t="shared" si="15"/>
        <v>16.823529411764707</v>
      </c>
      <c r="G339" s="23">
        <f t="shared" si="16"/>
        <v>0.11764705882352941</v>
      </c>
      <c r="H339" s="22">
        <v>0</v>
      </c>
      <c r="I339" s="22">
        <v>0</v>
      </c>
      <c r="J339" s="22">
        <v>858</v>
      </c>
      <c r="K339" s="22">
        <f t="shared" si="17"/>
        <v>858</v>
      </c>
    </row>
    <row r="340" spans="1:11" s="17" customFormat="1" ht="12.75">
      <c r="A340" s="20" t="s">
        <v>132</v>
      </c>
      <c r="B340" s="20" t="s">
        <v>133</v>
      </c>
      <c r="C340" s="20" t="s">
        <v>131</v>
      </c>
      <c r="D340" s="21">
        <v>7</v>
      </c>
      <c r="E340" s="21">
        <v>0</v>
      </c>
      <c r="F340" s="22">
        <f t="shared" si="15"/>
        <v>0</v>
      </c>
      <c r="G340" s="23">
        <f t="shared" si="16"/>
        <v>0</v>
      </c>
      <c r="H340" s="22">
        <v>0</v>
      </c>
      <c r="I340" s="22">
        <v>0</v>
      </c>
      <c r="J340" s="22">
        <v>0</v>
      </c>
      <c r="K340" s="22">
        <f t="shared" si="17"/>
        <v>0</v>
      </c>
    </row>
    <row r="341" spans="1:11" s="17" customFormat="1" ht="12.75">
      <c r="A341" s="20" t="s">
        <v>817</v>
      </c>
      <c r="B341" s="20" t="s">
        <v>818</v>
      </c>
      <c r="C341" s="20" t="s">
        <v>818</v>
      </c>
      <c r="D341" s="21">
        <v>50</v>
      </c>
      <c r="E341" s="21">
        <v>3</v>
      </c>
      <c r="F341" s="22">
        <f t="shared" si="15"/>
        <v>8.3</v>
      </c>
      <c r="G341" s="23">
        <f t="shared" si="16"/>
        <v>0.06</v>
      </c>
      <c r="H341" s="22">
        <v>0</v>
      </c>
      <c r="I341" s="22">
        <v>0</v>
      </c>
      <c r="J341" s="22">
        <v>415</v>
      </c>
      <c r="K341" s="22">
        <f t="shared" si="17"/>
        <v>415</v>
      </c>
    </row>
    <row r="342" spans="1:11" s="17" customFormat="1" ht="12.75">
      <c r="A342" s="20" t="s">
        <v>422</v>
      </c>
      <c r="B342" s="20" t="s">
        <v>423</v>
      </c>
      <c r="C342" s="20" t="s">
        <v>417</v>
      </c>
      <c r="D342" s="21">
        <v>57</v>
      </c>
      <c r="E342" s="21">
        <v>0</v>
      </c>
      <c r="F342" s="22">
        <f t="shared" si="15"/>
        <v>0</v>
      </c>
      <c r="G342" s="23">
        <f t="shared" si="16"/>
        <v>0</v>
      </c>
      <c r="H342" s="22">
        <v>0</v>
      </c>
      <c r="I342" s="22">
        <v>0</v>
      </c>
      <c r="J342" s="22">
        <v>0</v>
      </c>
      <c r="K342" s="22">
        <f t="shared" si="17"/>
        <v>0</v>
      </c>
    </row>
    <row r="343" spans="1:11" s="17" customFormat="1" ht="12.75">
      <c r="A343" s="20" t="s">
        <v>73</v>
      </c>
      <c r="B343" s="20" t="s">
        <v>74</v>
      </c>
      <c r="C343" s="20" t="s">
        <v>74</v>
      </c>
      <c r="D343" s="21">
        <v>71</v>
      </c>
      <c r="E343" s="21">
        <v>2</v>
      </c>
      <c r="F343" s="22">
        <f t="shared" si="15"/>
        <v>4.028169014084507</v>
      </c>
      <c r="G343" s="23">
        <f t="shared" si="16"/>
        <v>0.028169014084507043</v>
      </c>
      <c r="H343" s="22">
        <v>0</v>
      </c>
      <c r="I343" s="22">
        <v>0</v>
      </c>
      <c r="J343" s="22">
        <v>286</v>
      </c>
      <c r="K343" s="22">
        <f t="shared" si="17"/>
        <v>286</v>
      </c>
    </row>
    <row r="344" spans="1:11" s="17" customFormat="1" ht="12.75">
      <c r="A344" s="20" t="s">
        <v>77</v>
      </c>
      <c r="B344" s="20" t="s">
        <v>78</v>
      </c>
      <c r="C344" s="20" t="s">
        <v>78</v>
      </c>
      <c r="D344" s="21">
        <v>12</v>
      </c>
      <c r="E344" s="21">
        <v>4</v>
      </c>
      <c r="F344" s="22">
        <f t="shared" si="15"/>
        <v>52</v>
      </c>
      <c r="G344" s="23">
        <f t="shared" si="16"/>
        <v>0.3333333333333333</v>
      </c>
      <c r="H344" s="22">
        <v>0</v>
      </c>
      <c r="I344" s="22">
        <v>0</v>
      </c>
      <c r="J344" s="22">
        <v>624</v>
      </c>
      <c r="K344" s="22">
        <f t="shared" si="17"/>
        <v>624</v>
      </c>
    </row>
    <row r="345" spans="1:11" s="17" customFormat="1" ht="12.75">
      <c r="A345" s="20" t="s">
        <v>112</v>
      </c>
      <c r="B345" s="20" t="s">
        <v>113</v>
      </c>
      <c r="C345" s="20" t="s">
        <v>111</v>
      </c>
      <c r="D345" s="21">
        <v>6</v>
      </c>
      <c r="E345" s="21">
        <v>0</v>
      </c>
      <c r="F345" s="22">
        <f t="shared" si="15"/>
        <v>0</v>
      </c>
      <c r="G345" s="23">
        <f t="shared" si="16"/>
        <v>0</v>
      </c>
      <c r="H345" s="22">
        <v>0</v>
      </c>
      <c r="I345" s="22">
        <v>0</v>
      </c>
      <c r="J345" s="22">
        <v>0</v>
      </c>
      <c r="K345" s="22">
        <f t="shared" si="17"/>
        <v>0</v>
      </c>
    </row>
    <row r="346" spans="1:11" s="17" customFormat="1" ht="12.75">
      <c r="A346" s="20" t="s">
        <v>249</v>
      </c>
      <c r="B346" s="20" t="s">
        <v>250</v>
      </c>
      <c r="C346" s="20" t="s">
        <v>248</v>
      </c>
      <c r="D346" s="21">
        <v>36</v>
      </c>
      <c r="E346" s="21">
        <v>0</v>
      </c>
      <c r="F346" s="22">
        <f t="shared" si="15"/>
        <v>0</v>
      </c>
      <c r="G346" s="23">
        <f t="shared" si="16"/>
        <v>0</v>
      </c>
      <c r="H346" s="22">
        <v>0</v>
      </c>
      <c r="I346" s="22">
        <v>0</v>
      </c>
      <c r="J346" s="22">
        <v>0</v>
      </c>
      <c r="K346" s="22">
        <f t="shared" si="17"/>
        <v>0</v>
      </c>
    </row>
    <row r="347" spans="1:11" s="17" customFormat="1" ht="12.75">
      <c r="A347" s="20" t="s">
        <v>268</v>
      </c>
      <c r="B347" s="20" t="s">
        <v>269</v>
      </c>
      <c r="C347" s="20" t="s">
        <v>270</v>
      </c>
      <c r="D347" s="21">
        <v>15</v>
      </c>
      <c r="E347" s="21">
        <v>3</v>
      </c>
      <c r="F347" s="22">
        <f t="shared" si="15"/>
        <v>8.6</v>
      </c>
      <c r="G347" s="23">
        <f t="shared" si="16"/>
        <v>0.2</v>
      </c>
      <c r="H347" s="22">
        <v>25</v>
      </c>
      <c r="I347" s="22">
        <v>0</v>
      </c>
      <c r="J347" s="22">
        <v>104</v>
      </c>
      <c r="K347" s="22">
        <f t="shared" si="17"/>
        <v>129</v>
      </c>
    </row>
    <row r="348" spans="1:11" s="17" customFormat="1" ht="12.75">
      <c r="A348" s="20" t="s">
        <v>631</v>
      </c>
      <c r="B348" s="20" t="s">
        <v>632</v>
      </c>
      <c r="C348" s="20" t="s">
        <v>630</v>
      </c>
      <c r="D348" s="21">
        <v>31</v>
      </c>
      <c r="E348" s="21">
        <v>0</v>
      </c>
      <c r="F348" s="22">
        <f t="shared" si="15"/>
        <v>0</v>
      </c>
      <c r="G348" s="23">
        <f t="shared" si="16"/>
        <v>0</v>
      </c>
      <c r="H348" s="22">
        <v>0</v>
      </c>
      <c r="I348" s="22">
        <v>0</v>
      </c>
      <c r="J348" s="22">
        <v>0</v>
      </c>
      <c r="K348" s="22">
        <f t="shared" si="17"/>
        <v>0</v>
      </c>
    </row>
    <row r="349" spans="1:11" s="17" customFormat="1" ht="12.75">
      <c r="A349" s="20" t="s">
        <v>690</v>
      </c>
      <c r="B349" s="20" t="s">
        <v>691</v>
      </c>
      <c r="C349" s="20" t="s">
        <v>692</v>
      </c>
      <c r="D349" s="21">
        <v>11</v>
      </c>
      <c r="E349" s="21">
        <v>1</v>
      </c>
      <c r="F349" s="22">
        <f t="shared" si="15"/>
        <v>1.3636363636363635</v>
      </c>
      <c r="G349" s="23">
        <f t="shared" si="16"/>
        <v>0.09090909090909091</v>
      </c>
      <c r="H349" s="22">
        <v>15</v>
      </c>
      <c r="I349" s="22">
        <v>0</v>
      </c>
      <c r="J349" s="22">
        <v>0</v>
      </c>
      <c r="K349" s="22">
        <f t="shared" si="17"/>
        <v>15</v>
      </c>
    </row>
    <row r="350" spans="1:11" s="17" customFormat="1" ht="12.75">
      <c r="A350" s="20" t="s">
        <v>787</v>
      </c>
      <c r="B350" s="20" t="s">
        <v>788</v>
      </c>
      <c r="C350" s="20" t="s">
        <v>784</v>
      </c>
      <c r="D350" s="21">
        <v>23</v>
      </c>
      <c r="E350" s="21">
        <v>0</v>
      </c>
      <c r="F350" s="22">
        <f t="shared" si="15"/>
        <v>0</v>
      </c>
      <c r="G350" s="23">
        <f t="shared" si="16"/>
        <v>0</v>
      </c>
      <c r="H350" s="22">
        <v>0</v>
      </c>
      <c r="I350" s="22">
        <v>0</v>
      </c>
      <c r="J350" s="22">
        <v>0</v>
      </c>
      <c r="K350" s="22">
        <f t="shared" si="17"/>
        <v>0</v>
      </c>
    </row>
    <row r="351" spans="1:11" s="17" customFormat="1" ht="12.75">
      <c r="A351" s="20" t="s">
        <v>17</v>
      </c>
      <c r="B351" s="20" t="s">
        <v>18</v>
      </c>
      <c r="C351" s="20" t="s">
        <v>16</v>
      </c>
      <c r="D351" s="21">
        <v>5</v>
      </c>
      <c r="E351" s="21">
        <v>0</v>
      </c>
      <c r="F351" s="22">
        <f t="shared" si="15"/>
        <v>0</v>
      </c>
      <c r="G351" s="23">
        <f t="shared" si="16"/>
        <v>0</v>
      </c>
      <c r="H351" s="22">
        <v>0</v>
      </c>
      <c r="I351" s="22">
        <v>0</v>
      </c>
      <c r="J351" s="22">
        <v>0</v>
      </c>
      <c r="K351" s="22">
        <f t="shared" si="17"/>
        <v>0</v>
      </c>
    </row>
    <row r="352" spans="1:11" s="17" customFormat="1" ht="12.75">
      <c r="A352" s="20" t="s">
        <v>69</v>
      </c>
      <c r="B352" s="20" t="s">
        <v>70</v>
      </c>
      <c r="C352" s="20" t="s">
        <v>70</v>
      </c>
      <c r="D352" s="21">
        <v>24</v>
      </c>
      <c r="E352" s="21">
        <v>4</v>
      </c>
      <c r="F352" s="22">
        <f t="shared" si="15"/>
        <v>44.416666666666664</v>
      </c>
      <c r="G352" s="23">
        <f t="shared" si="16"/>
        <v>0.16666666666666666</v>
      </c>
      <c r="H352" s="22">
        <v>0</v>
      </c>
      <c r="I352" s="22">
        <v>0</v>
      </c>
      <c r="J352" s="22">
        <v>1066</v>
      </c>
      <c r="K352" s="22">
        <f t="shared" si="17"/>
        <v>1066</v>
      </c>
    </row>
    <row r="353" spans="1:11" s="17" customFormat="1" ht="12.75">
      <c r="A353" s="20" t="s">
        <v>364</v>
      </c>
      <c r="B353" s="20" t="s">
        <v>365</v>
      </c>
      <c r="C353" s="20" t="s">
        <v>359</v>
      </c>
      <c r="D353" s="21">
        <v>19</v>
      </c>
      <c r="E353" s="21">
        <v>0</v>
      </c>
      <c r="F353" s="22">
        <f t="shared" si="15"/>
        <v>0</v>
      </c>
      <c r="G353" s="23">
        <f t="shared" si="16"/>
        <v>0</v>
      </c>
      <c r="H353" s="22">
        <v>0</v>
      </c>
      <c r="I353" s="22">
        <v>0</v>
      </c>
      <c r="J353" s="22">
        <v>0</v>
      </c>
      <c r="K353" s="22">
        <f t="shared" si="17"/>
        <v>0</v>
      </c>
    </row>
    <row r="354" spans="1:11" s="17" customFormat="1" ht="12.75">
      <c r="A354" s="20" t="s">
        <v>810</v>
      </c>
      <c r="B354" s="20" t="s">
        <v>811</v>
      </c>
      <c r="C354" s="20" t="s">
        <v>811</v>
      </c>
      <c r="D354" s="21">
        <v>17</v>
      </c>
      <c r="E354" s="21">
        <v>5</v>
      </c>
      <c r="F354" s="22">
        <f t="shared" si="15"/>
        <v>32.11764705882353</v>
      </c>
      <c r="G354" s="23">
        <f t="shared" si="16"/>
        <v>0.29411764705882354</v>
      </c>
      <c r="H354" s="22">
        <v>0</v>
      </c>
      <c r="I354" s="22">
        <v>0</v>
      </c>
      <c r="J354" s="22">
        <v>546</v>
      </c>
      <c r="K354" s="22">
        <f t="shared" si="17"/>
        <v>546</v>
      </c>
    </row>
    <row r="355" spans="1:11" s="17" customFormat="1" ht="12.75">
      <c r="A355" s="20" t="s">
        <v>693</v>
      </c>
      <c r="B355" s="20" t="s">
        <v>694</v>
      </c>
      <c r="C355" s="20" t="s">
        <v>692</v>
      </c>
      <c r="D355" s="21">
        <v>29</v>
      </c>
      <c r="E355" s="21">
        <v>0</v>
      </c>
      <c r="F355" s="22">
        <f t="shared" si="15"/>
        <v>0</v>
      </c>
      <c r="G355" s="23">
        <f t="shared" si="16"/>
        <v>0</v>
      </c>
      <c r="H355" s="22">
        <v>0</v>
      </c>
      <c r="I355" s="22">
        <v>0</v>
      </c>
      <c r="J355" s="22">
        <v>0</v>
      </c>
      <c r="K355" s="22">
        <f t="shared" si="17"/>
        <v>0</v>
      </c>
    </row>
    <row r="356" spans="1:11" s="17" customFormat="1" ht="12.75">
      <c r="A356" s="20" t="s">
        <v>552</v>
      </c>
      <c r="B356" s="20" t="s">
        <v>553</v>
      </c>
      <c r="C356" s="20" t="s">
        <v>553</v>
      </c>
      <c r="D356" s="21">
        <v>16</v>
      </c>
      <c r="E356" s="21">
        <v>1</v>
      </c>
      <c r="F356" s="22">
        <f t="shared" si="15"/>
        <v>32.5</v>
      </c>
      <c r="G356" s="23">
        <f t="shared" si="16"/>
        <v>0.0625</v>
      </c>
      <c r="H356" s="22">
        <v>0</v>
      </c>
      <c r="I356" s="22">
        <v>0</v>
      </c>
      <c r="J356" s="22">
        <v>520</v>
      </c>
      <c r="K356" s="22">
        <f t="shared" si="17"/>
        <v>520</v>
      </c>
    </row>
    <row r="357" spans="1:11" s="17" customFormat="1" ht="12.75">
      <c r="A357" s="20" t="s">
        <v>7</v>
      </c>
      <c r="B357" s="20" t="s">
        <v>8</v>
      </c>
      <c r="C357" s="20" t="s">
        <v>9</v>
      </c>
      <c r="D357" s="21">
        <v>14</v>
      </c>
      <c r="E357" s="21">
        <v>1</v>
      </c>
      <c r="F357" s="22">
        <f t="shared" si="15"/>
        <v>0.7857142857142857</v>
      </c>
      <c r="G357" s="23">
        <f t="shared" si="16"/>
        <v>0.07142857142857142</v>
      </c>
      <c r="H357" s="22">
        <v>0</v>
      </c>
      <c r="I357" s="22">
        <v>11</v>
      </c>
      <c r="J357" s="22">
        <v>0</v>
      </c>
      <c r="K357" s="22">
        <f t="shared" si="17"/>
        <v>11</v>
      </c>
    </row>
    <row r="358" spans="1:11" s="17" customFormat="1" ht="12.75">
      <c r="A358" s="20" t="s">
        <v>71</v>
      </c>
      <c r="B358" s="20" t="s">
        <v>72</v>
      </c>
      <c r="C358" s="20" t="s">
        <v>70</v>
      </c>
      <c r="D358" s="21">
        <v>30</v>
      </c>
      <c r="E358" s="21">
        <v>0</v>
      </c>
      <c r="F358" s="22">
        <f t="shared" si="15"/>
        <v>0</v>
      </c>
      <c r="G358" s="23">
        <f t="shared" si="16"/>
        <v>0</v>
      </c>
      <c r="H358" s="22">
        <v>0</v>
      </c>
      <c r="I358" s="22">
        <v>0</v>
      </c>
      <c r="J358" s="22">
        <v>0</v>
      </c>
      <c r="K358" s="22">
        <f t="shared" si="17"/>
        <v>0</v>
      </c>
    </row>
    <row r="359" spans="1:11" s="17" customFormat="1" ht="12.75">
      <c r="A359" s="20" t="s">
        <v>83</v>
      </c>
      <c r="B359" s="20" t="s">
        <v>84</v>
      </c>
      <c r="C359" s="20" t="s">
        <v>85</v>
      </c>
      <c r="D359" s="21">
        <v>28</v>
      </c>
      <c r="E359" s="21">
        <v>4</v>
      </c>
      <c r="F359" s="22">
        <f t="shared" si="15"/>
        <v>26.857142857142858</v>
      </c>
      <c r="G359" s="23">
        <f t="shared" si="16"/>
        <v>0.14285714285714285</v>
      </c>
      <c r="H359" s="22">
        <v>0</v>
      </c>
      <c r="I359" s="22">
        <v>0</v>
      </c>
      <c r="J359" s="22">
        <v>752</v>
      </c>
      <c r="K359" s="22">
        <f t="shared" si="17"/>
        <v>752</v>
      </c>
    </row>
    <row r="360" spans="1:11" s="17" customFormat="1" ht="12.75">
      <c r="A360" s="20" t="s">
        <v>701</v>
      </c>
      <c r="B360" s="20" t="s">
        <v>702</v>
      </c>
      <c r="C360" s="20" t="s">
        <v>702</v>
      </c>
      <c r="D360" s="21">
        <v>25</v>
      </c>
      <c r="E360" s="21">
        <v>7</v>
      </c>
      <c r="F360" s="22">
        <f t="shared" si="15"/>
        <v>17.6728</v>
      </c>
      <c r="G360" s="23">
        <f t="shared" si="16"/>
        <v>0.28</v>
      </c>
      <c r="H360" s="22">
        <v>50</v>
      </c>
      <c r="I360" s="22">
        <v>0</v>
      </c>
      <c r="J360" s="22">
        <v>391.82</v>
      </c>
      <c r="K360" s="22">
        <f t="shared" si="17"/>
        <v>441.82</v>
      </c>
    </row>
    <row r="361" spans="1:11" s="17" customFormat="1" ht="12.75">
      <c r="A361" s="20" t="s">
        <v>812</v>
      </c>
      <c r="B361" s="20" t="s">
        <v>813</v>
      </c>
      <c r="C361" s="20" t="s">
        <v>814</v>
      </c>
      <c r="D361" s="21">
        <v>28</v>
      </c>
      <c r="E361" s="21">
        <v>2</v>
      </c>
      <c r="F361" s="22">
        <f t="shared" si="15"/>
        <v>8.357142857142858</v>
      </c>
      <c r="G361" s="23">
        <f t="shared" si="16"/>
        <v>0.07142857142857142</v>
      </c>
      <c r="H361" s="22">
        <v>0</v>
      </c>
      <c r="I361" s="22">
        <v>0</v>
      </c>
      <c r="J361" s="22">
        <v>234</v>
      </c>
      <c r="K361" s="22">
        <f t="shared" si="17"/>
        <v>234</v>
      </c>
    </row>
    <row r="362" spans="1:11" s="17" customFormat="1" ht="12.75">
      <c r="A362" s="20" t="s">
        <v>35</v>
      </c>
      <c r="B362" s="20" t="s">
        <v>36</v>
      </c>
      <c r="C362" s="20" t="s">
        <v>34</v>
      </c>
      <c r="D362" s="21">
        <v>18</v>
      </c>
      <c r="E362" s="21">
        <v>0</v>
      </c>
      <c r="F362" s="22">
        <f t="shared" si="15"/>
        <v>0</v>
      </c>
      <c r="G362" s="23">
        <f t="shared" si="16"/>
        <v>0</v>
      </c>
      <c r="H362" s="22">
        <v>0</v>
      </c>
      <c r="I362" s="22">
        <v>0</v>
      </c>
      <c r="J362" s="22">
        <v>0</v>
      </c>
      <c r="K362" s="22">
        <f t="shared" si="17"/>
        <v>0</v>
      </c>
    </row>
    <row r="363" spans="1:11" s="17" customFormat="1" ht="12.75">
      <c r="A363" s="20" t="s">
        <v>297</v>
      </c>
      <c r="B363" s="20" t="s">
        <v>298</v>
      </c>
      <c r="C363" s="20" t="s">
        <v>298</v>
      </c>
      <c r="D363" s="21">
        <v>27</v>
      </c>
      <c r="E363" s="21">
        <v>2</v>
      </c>
      <c r="F363" s="22">
        <f t="shared" si="15"/>
        <v>6.7407407407407405</v>
      </c>
      <c r="G363" s="23">
        <f t="shared" si="16"/>
        <v>0.07407407407407407</v>
      </c>
      <c r="H363" s="22">
        <v>0</v>
      </c>
      <c r="I363" s="22">
        <v>0</v>
      </c>
      <c r="J363" s="22">
        <v>182</v>
      </c>
      <c r="K363" s="22">
        <f t="shared" si="17"/>
        <v>182</v>
      </c>
    </row>
    <row r="364" spans="1:11" s="17" customFormat="1" ht="12.75">
      <c r="A364" s="20" t="s">
        <v>344</v>
      </c>
      <c r="B364" s="20" t="s">
        <v>345</v>
      </c>
      <c r="C364" s="20" t="s">
        <v>339</v>
      </c>
      <c r="D364" s="21">
        <v>15</v>
      </c>
      <c r="E364" s="21">
        <v>0</v>
      </c>
      <c r="F364" s="22">
        <f t="shared" si="15"/>
        <v>0</v>
      </c>
      <c r="G364" s="23">
        <f t="shared" si="16"/>
        <v>0</v>
      </c>
      <c r="H364" s="22">
        <v>0</v>
      </c>
      <c r="I364" s="22">
        <v>0</v>
      </c>
      <c r="J364" s="22">
        <v>0</v>
      </c>
      <c r="K364" s="22">
        <f t="shared" si="17"/>
        <v>0</v>
      </c>
    </row>
    <row r="365" spans="1:11" s="17" customFormat="1" ht="12.75">
      <c r="A365" s="20" t="s">
        <v>609</v>
      </c>
      <c r="B365" s="20" t="s">
        <v>610</v>
      </c>
      <c r="C365" s="20" t="s">
        <v>610</v>
      </c>
      <c r="D365" s="21">
        <v>19</v>
      </c>
      <c r="E365" s="21">
        <v>4</v>
      </c>
      <c r="F365" s="22">
        <f t="shared" si="15"/>
        <v>46.473684210526315</v>
      </c>
      <c r="G365" s="23">
        <f t="shared" si="16"/>
        <v>0.21052631578947367</v>
      </c>
      <c r="H365" s="22">
        <v>25</v>
      </c>
      <c r="I365" s="22">
        <v>0</v>
      </c>
      <c r="J365" s="22">
        <v>858</v>
      </c>
      <c r="K365" s="22">
        <f t="shared" si="17"/>
        <v>883</v>
      </c>
    </row>
    <row r="366" spans="1:11" s="17" customFormat="1" ht="12.75">
      <c r="A366" s="20" t="s">
        <v>43</v>
      </c>
      <c r="B366" s="20" t="s">
        <v>44</v>
      </c>
      <c r="C366" s="20" t="s">
        <v>45</v>
      </c>
      <c r="D366" s="21">
        <v>13</v>
      </c>
      <c r="E366" s="21">
        <v>9</v>
      </c>
      <c r="F366" s="22">
        <f t="shared" si="15"/>
        <v>45.53846153846154</v>
      </c>
      <c r="G366" s="23">
        <f t="shared" si="16"/>
        <v>0.6923076923076923</v>
      </c>
      <c r="H366" s="22">
        <v>20</v>
      </c>
      <c r="I366" s="22">
        <v>0</v>
      </c>
      <c r="J366" s="22">
        <v>572</v>
      </c>
      <c r="K366" s="22">
        <f t="shared" si="17"/>
        <v>592</v>
      </c>
    </row>
    <row r="367" spans="1:11" s="17" customFormat="1" ht="12.75">
      <c r="A367" s="20" t="s">
        <v>503</v>
      </c>
      <c r="B367" s="20" t="s">
        <v>504</v>
      </c>
      <c r="C367" s="20" t="s">
        <v>502</v>
      </c>
      <c r="D367" s="21">
        <v>30</v>
      </c>
      <c r="E367" s="21">
        <v>0</v>
      </c>
      <c r="F367" s="22">
        <f t="shared" si="15"/>
        <v>0</v>
      </c>
      <c r="G367" s="23">
        <f t="shared" si="16"/>
        <v>0</v>
      </c>
      <c r="H367" s="22">
        <v>0</v>
      </c>
      <c r="I367" s="22">
        <v>0</v>
      </c>
      <c r="J367" s="22">
        <v>0</v>
      </c>
      <c r="K367" s="22">
        <f t="shared" si="17"/>
        <v>0</v>
      </c>
    </row>
    <row r="368" spans="1:11" s="17" customFormat="1" ht="12.75">
      <c r="A368" s="20" t="s">
        <v>538</v>
      </c>
      <c r="B368" s="20" t="s">
        <v>539</v>
      </c>
      <c r="C368" s="20" t="s">
        <v>537</v>
      </c>
      <c r="D368" s="21">
        <v>17</v>
      </c>
      <c r="E368" s="21">
        <v>0</v>
      </c>
      <c r="F368" s="22">
        <f t="shared" si="15"/>
        <v>0</v>
      </c>
      <c r="G368" s="23">
        <f t="shared" si="16"/>
        <v>0</v>
      </c>
      <c r="H368" s="22">
        <v>0</v>
      </c>
      <c r="I368" s="22">
        <v>0</v>
      </c>
      <c r="J368" s="22">
        <v>0</v>
      </c>
      <c r="K368" s="22">
        <f t="shared" si="17"/>
        <v>0</v>
      </c>
    </row>
    <row r="369" spans="1:11" s="17" customFormat="1" ht="12.75">
      <c r="A369" s="20" t="s">
        <v>130</v>
      </c>
      <c r="B369" s="20" t="s">
        <v>131</v>
      </c>
      <c r="C369" s="20" t="s">
        <v>131</v>
      </c>
      <c r="D369" s="21">
        <v>2166</v>
      </c>
      <c r="E369" s="21">
        <v>128</v>
      </c>
      <c r="F369" s="22">
        <f t="shared" si="15"/>
        <v>8.461218836565097</v>
      </c>
      <c r="G369" s="23">
        <f t="shared" si="16"/>
        <v>0.05909510618651893</v>
      </c>
      <c r="H369" s="22">
        <v>580</v>
      </c>
      <c r="I369" s="22">
        <v>0</v>
      </c>
      <c r="J369" s="22">
        <v>17747</v>
      </c>
      <c r="K369" s="22">
        <f t="shared" si="17"/>
        <v>18327</v>
      </c>
    </row>
    <row r="370" spans="1:11" s="17" customFormat="1" ht="12.75">
      <c r="A370" s="20" t="s">
        <v>575</v>
      </c>
      <c r="B370" s="20" t="s">
        <v>576</v>
      </c>
      <c r="C370" s="20" t="s">
        <v>574</v>
      </c>
      <c r="D370" s="21">
        <v>30</v>
      </c>
      <c r="E370" s="21">
        <v>0</v>
      </c>
      <c r="F370" s="22">
        <f t="shared" si="15"/>
        <v>0</v>
      </c>
      <c r="G370" s="23">
        <f t="shared" si="16"/>
        <v>0</v>
      </c>
      <c r="H370" s="22">
        <v>0</v>
      </c>
      <c r="I370" s="22">
        <v>0</v>
      </c>
      <c r="J370" s="22">
        <v>0</v>
      </c>
      <c r="K370" s="22">
        <f t="shared" si="17"/>
        <v>0</v>
      </c>
    </row>
    <row r="371" spans="1:11" s="17" customFormat="1" ht="12.75">
      <c r="A371" s="20" t="s">
        <v>569</v>
      </c>
      <c r="B371" s="20" t="s">
        <v>570</v>
      </c>
      <c r="C371" s="20" t="s">
        <v>571</v>
      </c>
      <c r="D371" s="21">
        <v>215</v>
      </c>
      <c r="E371" s="21">
        <v>9</v>
      </c>
      <c r="F371" s="22">
        <f t="shared" si="15"/>
        <v>4.846511627906977</v>
      </c>
      <c r="G371" s="23">
        <f t="shared" si="16"/>
        <v>0.04186046511627907</v>
      </c>
      <c r="H371" s="22">
        <v>125</v>
      </c>
      <c r="I371" s="22">
        <v>0</v>
      </c>
      <c r="J371" s="22">
        <v>917</v>
      </c>
      <c r="K371" s="22">
        <f t="shared" si="17"/>
        <v>1042</v>
      </c>
    </row>
    <row r="372" spans="1:11" s="17" customFormat="1" ht="12.75">
      <c r="A372" s="20" t="s">
        <v>291</v>
      </c>
      <c r="B372" s="20" t="s">
        <v>292</v>
      </c>
      <c r="C372" s="20" t="s">
        <v>293</v>
      </c>
      <c r="D372" s="21">
        <v>281</v>
      </c>
      <c r="E372" s="21">
        <v>25</v>
      </c>
      <c r="F372" s="22">
        <f t="shared" si="15"/>
        <v>8.84341637010676</v>
      </c>
      <c r="G372" s="23">
        <f t="shared" si="16"/>
        <v>0.08896797153024912</v>
      </c>
      <c r="H372" s="22">
        <v>100</v>
      </c>
      <c r="I372" s="22">
        <v>50</v>
      </c>
      <c r="J372" s="22">
        <v>2335</v>
      </c>
      <c r="K372" s="22">
        <f t="shared" si="17"/>
        <v>2485</v>
      </c>
    </row>
    <row r="373" spans="1:11" s="17" customFormat="1" ht="12.75">
      <c r="A373" s="20" t="s">
        <v>877</v>
      </c>
      <c r="B373" s="20" t="s">
        <v>876</v>
      </c>
      <c r="C373" s="20"/>
      <c r="D373" s="21">
        <v>4710</v>
      </c>
      <c r="E373" s="21">
        <v>1756</v>
      </c>
      <c r="F373" s="22">
        <f t="shared" si="15"/>
        <v>101.20976645435245</v>
      </c>
      <c r="G373" s="23">
        <f t="shared" si="16"/>
        <v>0.3728237791932059</v>
      </c>
      <c r="H373" s="22"/>
      <c r="I373" s="22"/>
      <c r="J373" s="22"/>
      <c r="K373" s="22">
        <v>476698</v>
      </c>
    </row>
    <row r="374" spans="1:11" s="17" customFormat="1" ht="12.75">
      <c r="A374" s="20" t="s">
        <v>768</v>
      </c>
      <c r="B374" s="20" t="s">
        <v>769</v>
      </c>
      <c r="C374" s="20" t="s">
        <v>769</v>
      </c>
      <c r="D374" s="21">
        <v>2399</v>
      </c>
      <c r="E374" s="21">
        <v>58</v>
      </c>
      <c r="F374" s="22">
        <f t="shared" si="15"/>
        <v>10.05917465610671</v>
      </c>
      <c r="G374" s="23">
        <f t="shared" si="16"/>
        <v>0.02417674030846186</v>
      </c>
      <c r="H374" s="22">
        <v>1024</v>
      </c>
      <c r="I374" s="22">
        <v>100</v>
      </c>
      <c r="J374" s="22">
        <v>23007.96</v>
      </c>
      <c r="K374" s="22">
        <f t="shared" si="17"/>
        <v>24131.96</v>
      </c>
    </row>
    <row r="375" spans="1:11" s="17" customFormat="1" ht="12.75">
      <c r="A375" s="20" t="s">
        <v>770</v>
      </c>
      <c r="B375" s="20" t="s">
        <v>771</v>
      </c>
      <c r="C375" s="20" t="s">
        <v>771</v>
      </c>
      <c r="D375" s="21">
        <v>1309</v>
      </c>
      <c r="E375" s="21">
        <v>95</v>
      </c>
      <c r="F375" s="22">
        <f t="shared" si="15"/>
        <v>14.151703590527122</v>
      </c>
      <c r="G375" s="23">
        <f t="shared" si="16"/>
        <v>0.07257448433919023</v>
      </c>
      <c r="H375" s="22">
        <v>1186</v>
      </c>
      <c r="I375" s="22">
        <v>0</v>
      </c>
      <c r="J375" s="22">
        <v>17338.58</v>
      </c>
      <c r="K375" s="22">
        <f t="shared" si="17"/>
        <v>18524.58</v>
      </c>
    </row>
    <row r="376" spans="1:11" s="17" customFormat="1" ht="12.75">
      <c r="A376" s="20" t="s">
        <v>772</v>
      </c>
      <c r="B376" s="20" t="s">
        <v>773</v>
      </c>
      <c r="C376" s="20" t="s">
        <v>773</v>
      </c>
      <c r="D376" s="21">
        <v>1566</v>
      </c>
      <c r="E376" s="21">
        <v>3</v>
      </c>
      <c r="F376" s="22">
        <f t="shared" si="15"/>
        <v>0.9265644955300127</v>
      </c>
      <c r="G376" s="23">
        <f t="shared" si="16"/>
        <v>0.0019157088122605363</v>
      </c>
      <c r="H376" s="22">
        <v>1451</v>
      </c>
      <c r="I376" s="22">
        <v>0</v>
      </c>
      <c r="J376" s="22">
        <v>0</v>
      </c>
      <c r="K376" s="22">
        <f t="shared" si="17"/>
        <v>1451</v>
      </c>
    </row>
    <row r="377" spans="1:11" s="17" customFormat="1" ht="12.75">
      <c r="A377" s="20" t="s">
        <v>774</v>
      </c>
      <c r="B377" s="20" t="s">
        <v>775</v>
      </c>
      <c r="C377" s="20" t="s">
        <v>775</v>
      </c>
      <c r="D377" s="21">
        <v>6075</v>
      </c>
      <c r="E377" s="21">
        <v>2344</v>
      </c>
      <c r="F377" s="22">
        <f t="shared" si="15"/>
        <v>57.74724444444445</v>
      </c>
      <c r="G377" s="23">
        <f t="shared" si="16"/>
        <v>0.38584362139917694</v>
      </c>
      <c r="H377" s="22">
        <v>33231.75</v>
      </c>
      <c r="I377" s="22">
        <v>560</v>
      </c>
      <c r="J377" s="22">
        <v>317022.76</v>
      </c>
      <c r="K377" s="22">
        <f t="shared" si="17"/>
        <v>350814.51</v>
      </c>
    </row>
    <row r="378" spans="1:11" s="17" customFormat="1" ht="12.75">
      <c r="A378" s="20" t="s">
        <v>776</v>
      </c>
      <c r="B378" s="20" t="s">
        <v>777</v>
      </c>
      <c r="C378" s="20" t="s">
        <v>778</v>
      </c>
      <c r="D378" s="21">
        <v>438</v>
      </c>
      <c r="E378" s="21">
        <v>49</v>
      </c>
      <c r="F378" s="22">
        <f t="shared" si="15"/>
        <v>33.40228310502283</v>
      </c>
      <c r="G378" s="23">
        <f t="shared" si="16"/>
        <v>0.11187214611872145</v>
      </c>
      <c r="H378" s="22">
        <v>345</v>
      </c>
      <c r="I378" s="22">
        <v>0</v>
      </c>
      <c r="J378" s="22">
        <v>14285.2</v>
      </c>
      <c r="K378" s="22">
        <f t="shared" si="17"/>
        <v>14630.2</v>
      </c>
    </row>
    <row r="379" spans="1:11" s="17" customFormat="1" ht="12.75">
      <c r="A379" s="20" t="s">
        <v>175</v>
      </c>
      <c r="B379" s="20" t="s">
        <v>176</v>
      </c>
      <c r="C379" s="20" t="s">
        <v>176</v>
      </c>
      <c r="D379" s="21">
        <v>56</v>
      </c>
      <c r="E379" s="21">
        <v>5</v>
      </c>
      <c r="F379" s="22">
        <f t="shared" si="15"/>
        <v>8.982142857142858</v>
      </c>
      <c r="G379" s="23">
        <f t="shared" si="16"/>
        <v>0.08928571428571429</v>
      </c>
      <c r="H379" s="22">
        <v>0</v>
      </c>
      <c r="I379" s="22">
        <v>0</v>
      </c>
      <c r="J379" s="22">
        <v>503</v>
      </c>
      <c r="K379" s="22">
        <f t="shared" si="17"/>
        <v>503</v>
      </c>
    </row>
    <row r="380" spans="1:11" s="17" customFormat="1" ht="12.75">
      <c r="A380" s="20" t="s">
        <v>779</v>
      </c>
      <c r="B380" s="20" t="s">
        <v>780</v>
      </c>
      <c r="C380" s="20" t="s">
        <v>780</v>
      </c>
      <c r="D380" s="21">
        <v>31</v>
      </c>
      <c r="E380" s="21">
        <v>2</v>
      </c>
      <c r="F380" s="22">
        <f t="shared" si="15"/>
        <v>13.387096774193548</v>
      </c>
      <c r="G380" s="23">
        <f t="shared" si="16"/>
        <v>0.06451612903225806</v>
      </c>
      <c r="H380" s="22">
        <v>25</v>
      </c>
      <c r="I380" s="22">
        <v>0</v>
      </c>
      <c r="J380" s="22">
        <v>390</v>
      </c>
      <c r="K380" s="22">
        <f t="shared" si="17"/>
        <v>415</v>
      </c>
    </row>
    <row r="381" spans="1:11" s="17" customFormat="1" ht="12.75">
      <c r="A381" s="20" t="s">
        <v>196</v>
      </c>
      <c r="B381" s="20" t="s">
        <v>197</v>
      </c>
      <c r="C381" s="20" t="s">
        <v>198</v>
      </c>
      <c r="D381" s="21">
        <v>1644</v>
      </c>
      <c r="E381" s="21">
        <v>99</v>
      </c>
      <c r="F381" s="22">
        <f t="shared" si="15"/>
        <v>10.696958637469585</v>
      </c>
      <c r="G381" s="23">
        <f t="shared" si="16"/>
        <v>0.060218978102189784</v>
      </c>
      <c r="H381" s="22">
        <v>280</v>
      </c>
      <c r="I381" s="22">
        <v>0</v>
      </c>
      <c r="J381" s="22">
        <v>17305.8</v>
      </c>
      <c r="K381" s="22">
        <f t="shared" si="17"/>
        <v>17585.8</v>
      </c>
    </row>
    <row r="382" spans="1:11" s="17" customFormat="1" ht="12.75">
      <c r="A382" s="20" t="s">
        <v>793</v>
      </c>
      <c r="B382" s="20" t="s">
        <v>794</v>
      </c>
      <c r="C382" s="20" t="s">
        <v>794</v>
      </c>
      <c r="D382" s="21">
        <v>152</v>
      </c>
      <c r="E382" s="21">
        <v>7</v>
      </c>
      <c r="F382" s="22">
        <f t="shared" si="15"/>
        <v>6.572368421052632</v>
      </c>
      <c r="G382" s="23">
        <f t="shared" si="16"/>
        <v>0.046052631578947366</v>
      </c>
      <c r="H382" s="22">
        <v>0</v>
      </c>
      <c r="I382" s="22">
        <v>0</v>
      </c>
      <c r="J382" s="22">
        <v>999</v>
      </c>
      <c r="K382" s="22">
        <f t="shared" si="17"/>
        <v>999</v>
      </c>
    </row>
    <row r="383" spans="1:11" s="17" customFormat="1" ht="12.75">
      <c r="A383" s="20" t="s">
        <v>824</v>
      </c>
      <c r="B383" s="20" t="s">
        <v>823</v>
      </c>
      <c r="C383" s="20" t="s">
        <v>823</v>
      </c>
      <c r="D383" s="21">
        <v>420</v>
      </c>
      <c r="E383" s="21">
        <v>40</v>
      </c>
      <c r="F383" s="22">
        <f t="shared" si="15"/>
        <v>13.692857142857143</v>
      </c>
      <c r="G383" s="23">
        <f t="shared" si="16"/>
        <v>0.09523809523809523</v>
      </c>
      <c r="H383" s="22">
        <v>500</v>
      </c>
      <c r="I383" s="22">
        <v>0</v>
      </c>
      <c r="J383" s="22">
        <v>5251</v>
      </c>
      <c r="K383" s="22">
        <f t="shared" si="17"/>
        <v>5751</v>
      </c>
    </row>
    <row r="384" spans="1:11" s="17" customFormat="1" ht="12.75">
      <c r="A384" s="20" t="s">
        <v>822</v>
      </c>
      <c r="B384" s="20" t="s">
        <v>823</v>
      </c>
      <c r="C384" s="20" t="s">
        <v>823</v>
      </c>
      <c r="D384" s="21">
        <v>322</v>
      </c>
      <c r="E384" s="21">
        <v>8</v>
      </c>
      <c r="F384" s="22">
        <f t="shared" si="15"/>
        <v>4.8229813664596275</v>
      </c>
      <c r="G384" s="23">
        <f t="shared" si="16"/>
        <v>0.024844720496894408</v>
      </c>
      <c r="H384" s="22">
        <v>175</v>
      </c>
      <c r="I384" s="22">
        <v>0</v>
      </c>
      <c r="J384" s="22">
        <v>1378</v>
      </c>
      <c r="K384" s="22">
        <f t="shared" si="17"/>
        <v>1553</v>
      </c>
    </row>
    <row r="385" spans="1:11" s="17" customFormat="1" ht="12.75">
      <c r="A385" s="20" t="s">
        <v>799</v>
      </c>
      <c r="B385" s="20" t="s">
        <v>800</v>
      </c>
      <c r="C385" s="20" t="s">
        <v>800</v>
      </c>
      <c r="D385" s="21">
        <v>895</v>
      </c>
      <c r="E385" s="21">
        <v>23</v>
      </c>
      <c r="F385" s="22">
        <f t="shared" si="15"/>
        <v>5.085877094972067</v>
      </c>
      <c r="G385" s="23">
        <f t="shared" si="16"/>
        <v>0.02569832402234637</v>
      </c>
      <c r="H385" s="22">
        <v>70</v>
      </c>
      <c r="I385" s="22">
        <v>25</v>
      </c>
      <c r="J385" s="22">
        <v>4456.86</v>
      </c>
      <c r="K385" s="22">
        <f t="shared" si="17"/>
        <v>4551.86</v>
      </c>
    </row>
    <row r="386" spans="1:11" s="11" customFormat="1" ht="16.5" customHeight="1" thickBot="1">
      <c r="A386" s="12"/>
      <c r="B386" s="12"/>
      <c r="C386" s="12"/>
      <c r="D386" s="13">
        <f>SUM(D2:D385)</f>
        <v>99506</v>
      </c>
      <c r="E386" s="13">
        <f>SUM(E2:E385)</f>
        <v>9735</v>
      </c>
      <c r="F386" s="14">
        <f t="shared" si="15"/>
        <v>19.16547012240468</v>
      </c>
      <c r="G386" s="15">
        <f t="shared" si="16"/>
        <v>0.0978332964846341</v>
      </c>
      <c r="H386" s="14">
        <f>SUM(H2:H385)</f>
        <v>78923.75</v>
      </c>
      <c r="I386" s="14">
        <f>SUM(I2:I385)</f>
        <v>6246</v>
      </c>
      <c r="J386" s="14">
        <f>SUM(J2:J385)</f>
        <v>1345211.5199999998</v>
      </c>
      <c r="K386" s="14">
        <f>SUM(K2:K385)</f>
        <v>1907079.27</v>
      </c>
    </row>
    <row r="387" spans="1:11" s="11" customFormat="1" ht="13.5" thickTop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s="11" customFormat="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s="11" customFormat="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s="11" customFormat="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s="11" customFormat="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s="11" customFormat="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</sheetData>
  <printOptions/>
  <pageMargins left="0.25" right="0.25" top="0.84" bottom="0.75" header="0.29" footer="0.35"/>
  <pageSetup horizontalDpi="600" verticalDpi="600" orientation="landscape" r:id="rId1"/>
  <headerFooter alignWithMargins="0">
    <oddHeader>&amp;C&amp;"Arial,Bold"&amp;12COMECC 2009 Report
Pledged by State Agency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6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3.7109375" style="0" bestFit="1" customWidth="1"/>
    <col min="3" max="3" width="50.00390625" style="0" bestFit="1" customWidth="1"/>
    <col min="4" max="4" width="17.28125" style="7" customWidth="1"/>
    <col min="5" max="5" width="24.7109375" style="8" customWidth="1"/>
    <col min="6" max="6" width="17.7109375" style="9" customWidth="1"/>
    <col min="7" max="7" width="22.8515625" style="8" customWidth="1"/>
    <col min="8" max="8" width="22.00390625" style="10" customWidth="1"/>
    <col min="9" max="9" width="19.421875" style="8" customWidth="1"/>
    <col min="10" max="10" width="18.57421875" style="10" customWidth="1"/>
  </cols>
  <sheetData>
    <row r="1" spans="1:10" ht="13.5" thickBot="1">
      <c r="A1" s="2" t="s">
        <v>853</v>
      </c>
      <c r="B1" s="2" t="s">
        <v>854</v>
      </c>
      <c r="C1" s="2" t="s">
        <v>855</v>
      </c>
      <c r="D1" s="3" t="s">
        <v>1</v>
      </c>
      <c r="E1" s="4" t="s">
        <v>856</v>
      </c>
      <c r="F1" s="5" t="s">
        <v>3</v>
      </c>
      <c r="G1" s="4" t="s">
        <v>857</v>
      </c>
      <c r="H1" s="6" t="s">
        <v>858</v>
      </c>
      <c r="I1" s="4" t="s">
        <v>859</v>
      </c>
      <c r="J1" s="6" t="s">
        <v>860</v>
      </c>
    </row>
    <row r="2" spans="1:10" ht="13.5" thickTop="1">
      <c r="A2">
        <v>1</v>
      </c>
      <c r="B2" t="s">
        <v>4</v>
      </c>
      <c r="C2" t="s">
        <v>5</v>
      </c>
      <c r="D2" s="7">
        <v>11</v>
      </c>
      <c r="E2" s="8">
        <v>1827</v>
      </c>
      <c r="F2" s="9">
        <v>0.0054545</v>
      </c>
      <c r="G2" s="8">
        <v>7</v>
      </c>
      <c r="H2" s="10">
        <v>0</v>
      </c>
      <c r="I2" s="8">
        <v>1820</v>
      </c>
      <c r="J2" s="10">
        <v>6</v>
      </c>
    </row>
    <row r="3" spans="1:10" ht="12.75">
      <c r="A3">
        <v>1</v>
      </c>
      <c r="B3" t="s">
        <v>583</v>
      </c>
      <c r="C3" t="s">
        <v>584</v>
      </c>
      <c r="D3" s="7">
        <v>477</v>
      </c>
      <c r="E3" s="8">
        <v>19327</v>
      </c>
      <c r="F3" s="9">
        <v>0.00171907756813417</v>
      </c>
      <c r="G3" s="8">
        <v>1900</v>
      </c>
      <c r="H3" s="10">
        <v>15</v>
      </c>
      <c r="I3" s="8">
        <v>17427</v>
      </c>
      <c r="J3" s="10">
        <v>67</v>
      </c>
    </row>
    <row r="4" spans="1:10" ht="12.75">
      <c r="A4">
        <v>1</v>
      </c>
      <c r="B4" t="s">
        <v>187</v>
      </c>
      <c r="C4" t="s">
        <v>188</v>
      </c>
      <c r="D4" s="7">
        <v>88</v>
      </c>
      <c r="E4" s="8">
        <v>1548</v>
      </c>
      <c r="F4" s="9">
        <v>0.000909090909090909</v>
      </c>
      <c r="G4" s="8">
        <v>60</v>
      </c>
      <c r="H4" s="10">
        <v>1</v>
      </c>
      <c r="I4" s="8">
        <v>1488</v>
      </c>
      <c r="J4" s="10">
        <v>7</v>
      </c>
    </row>
    <row r="5" spans="1:10" ht="12.75">
      <c r="A5">
        <v>1</v>
      </c>
      <c r="B5" t="s">
        <v>15</v>
      </c>
      <c r="C5" t="s">
        <v>16</v>
      </c>
      <c r="D5" s="7">
        <v>14</v>
      </c>
      <c r="E5" s="8">
        <v>2016</v>
      </c>
      <c r="F5" s="9">
        <v>0.00642857142857143</v>
      </c>
      <c r="G5" s="8">
        <v>500</v>
      </c>
      <c r="H5" s="10">
        <v>1</v>
      </c>
      <c r="I5" s="8">
        <v>1516</v>
      </c>
      <c r="J5" s="10">
        <v>8</v>
      </c>
    </row>
    <row r="6" spans="1:10" ht="12.75">
      <c r="A6">
        <v>1</v>
      </c>
      <c r="B6" t="s">
        <v>577</v>
      </c>
      <c r="C6" t="s">
        <v>578</v>
      </c>
      <c r="D6" s="7">
        <v>44</v>
      </c>
      <c r="E6" s="8">
        <v>2974</v>
      </c>
      <c r="F6" s="9">
        <v>0.0025</v>
      </c>
      <c r="G6" s="8">
        <v>219</v>
      </c>
      <c r="H6" s="10">
        <v>2</v>
      </c>
      <c r="I6" s="8">
        <v>2755</v>
      </c>
      <c r="J6" s="10">
        <v>9</v>
      </c>
    </row>
    <row r="7" spans="1:10" ht="12.75">
      <c r="A7">
        <v>1</v>
      </c>
      <c r="B7" t="s">
        <v>21</v>
      </c>
      <c r="C7" t="s">
        <v>22</v>
      </c>
      <c r="D7" s="7">
        <v>128</v>
      </c>
      <c r="E7" s="8">
        <v>5426</v>
      </c>
      <c r="F7" s="9">
        <v>0.001328125</v>
      </c>
      <c r="G7" s="8">
        <v>450</v>
      </c>
      <c r="H7" s="10">
        <v>2</v>
      </c>
      <c r="I7" s="8">
        <v>4976</v>
      </c>
      <c r="J7" s="10">
        <v>15</v>
      </c>
    </row>
    <row r="8" spans="1:10" ht="12.75">
      <c r="A8">
        <v>1</v>
      </c>
      <c r="B8" t="s">
        <v>470</v>
      </c>
      <c r="C8" t="s">
        <v>471</v>
      </c>
      <c r="D8" s="7">
        <v>40</v>
      </c>
      <c r="E8" s="8">
        <v>1430</v>
      </c>
      <c r="F8" s="9">
        <v>0.00075</v>
      </c>
      <c r="G8" s="8">
        <v>0</v>
      </c>
      <c r="H8" s="10">
        <v>0</v>
      </c>
      <c r="I8" s="8">
        <v>1430</v>
      </c>
      <c r="J8" s="10">
        <v>3</v>
      </c>
    </row>
    <row r="9" spans="1:10" ht="12.75">
      <c r="A9">
        <v>1</v>
      </c>
      <c r="B9" t="s">
        <v>96</v>
      </c>
      <c r="C9" t="s">
        <v>97</v>
      </c>
      <c r="D9" s="7">
        <v>1124</v>
      </c>
      <c r="E9" s="8">
        <v>5617</v>
      </c>
      <c r="F9" s="9">
        <v>0.000133451957295374</v>
      </c>
      <c r="G9" s="8">
        <v>105</v>
      </c>
      <c r="H9" s="10">
        <v>2</v>
      </c>
      <c r="I9" s="8">
        <v>5512</v>
      </c>
      <c r="J9" s="10">
        <v>13</v>
      </c>
    </row>
    <row r="10" spans="1:10" ht="12.75">
      <c r="A10">
        <v>1</v>
      </c>
      <c r="B10" t="s">
        <v>67</v>
      </c>
      <c r="C10" t="s">
        <v>68</v>
      </c>
      <c r="D10" s="7">
        <v>25</v>
      </c>
      <c r="E10" s="8">
        <v>3546</v>
      </c>
      <c r="F10" s="9">
        <v>0.008</v>
      </c>
      <c r="G10" s="8">
        <v>310</v>
      </c>
      <c r="H10" s="10">
        <v>2</v>
      </c>
      <c r="I10" s="8">
        <v>3236</v>
      </c>
      <c r="J10" s="10">
        <v>18</v>
      </c>
    </row>
    <row r="11" spans="1:10" ht="12.75">
      <c r="A11">
        <v>1</v>
      </c>
      <c r="B11" t="s">
        <v>98</v>
      </c>
      <c r="C11" t="s">
        <v>99</v>
      </c>
      <c r="D11" s="7">
        <v>43</v>
      </c>
      <c r="E11" s="8">
        <v>4775</v>
      </c>
      <c r="F11" s="9">
        <v>0.00209302325581395</v>
      </c>
      <c r="G11" s="8">
        <v>100</v>
      </c>
      <c r="H11" s="10">
        <v>1</v>
      </c>
      <c r="I11" s="8">
        <v>4675</v>
      </c>
      <c r="J11" s="10">
        <v>8</v>
      </c>
    </row>
    <row r="12" spans="1:10" ht="12.75">
      <c r="A12">
        <v>1</v>
      </c>
      <c r="B12" t="s">
        <v>126</v>
      </c>
      <c r="C12" t="s">
        <v>127</v>
      </c>
      <c r="D12" s="7">
        <v>69</v>
      </c>
      <c r="E12" s="8">
        <v>2650</v>
      </c>
      <c r="F12" s="9">
        <v>0.00101449275362319</v>
      </c>
      <c r="G12" s="8">
        <v>0</v>
      </c>
      <c r="H12" s="10">
        <v>0</v>
      </c>
      <c r="I12" s="8">
        <v>2650</v>
      </c>
      <c r="J12" s="10">
        <v>7</v>
      </c>
    </row>
    <row r="13" spans="1:10" ht="12.75">
      <c r="A13">
        <v>1</v>
      </c>
      <c r="B13" t="s">
        <v>443</v>
      </c>
      <c r="C13" t="s">
        <v>444</v>
      </c>
      <c r="D13" s="7">
        <v>61</v>
      </c>
      <c r="E13" s="8">
        <v>1147</v>
      </c>
      <c r="F13" s="9">
        <v>0.0019672131147541</v>
      </c>
      <c r="G13" s="8">
        <v>25</v>
      </c>
      <c r="H13" s="10">
        <v>1</v>
      </c>
      <c r="I13" s="8">
        <v>1122</v>
      </c>
      <c r="J13" s="10">
        <v>11</v>
      </c>
    </row>
    <row r="14" spans="1:10" ht="12.75">
      <c r="A14">
        <v>1</v>
      </c>
      <c r="B14" t="s">
        <v>116</v>
      </c>
      <c r="C14" t="s">
        <v>117</v>
      </c>
      <c r="D14" s="7">
        <v>435</v>
      </c>
      <c r="E14" s="8">
        <v>4434</v>
      </c>
      <c r="F14" s="9">
        <v>0.00131034482758621</v>
      </c>
      <c r="G14" s="8">
        <v>70</v>
      </c>
      <c r="H14" s="10">
        <v>3</v>
      </c>
      <c r="I14" s="8">
        <v>4364</v>
      </c>
      <c r="J14" s="10">
        <v>54</v>
      </c>
    </row>
    <row r="15" spans="1:10" ht="12.75">
      <c r="A15">
        <v>1</v>
      </c>
      <c r="B15" t="s">
        <v>146</v>
      </c>
      <c r="C15" t="s">
        <v>147</v>
      </c>
      <c r="D15" s="7">
        <v>77</v>
      </c>
      <c r="E15" s="8">
        <v>672</v>
      </c>
      <c r="F15" s="9">
        <v>0.00051948051948052</v>
      </c>
      <c r="G15" s="8">
        <v>74</v>
      </c>
      <c r="H15" s="10">
        <v>1</v>
      </c>
      <c r="I15" s="8">
        <v>598</v>
      </c>
      <c r="J15" s="10">
        <v>3</v>
      </c>
    </row>
    <row r="16" spans="1:10" ht="12.75">
      <c r="A16">
        <v>1</v>
      </c>
      <c r="B16" t="s">
        <v>605</v>
      </c>
      <c r="C16" t="s">
        <v>606</v>
      </c>
      <c r="D16" s="7">
        <v>405</v>
      </c>
      <c r="E16" s="8">
        <v>208</v>
      </c>
      <c r="F16" s="9">
        <v>2.46913580246913E-05</v>
      </c>
      <c r="G16" s="8">
        <v>0</v>
      </c>
      <c r="H16" s="10">
        <v>0</v>
      </c>
      <c r="I16" s="8">
        <v>208</v>
      </c>
      <c r="J16" s="10">
        <v>1</v>
      </c>
    </row>
    <row r="17" spans="1:10" ht="12.75">
      <c r="A17">
        <v>1</v>
      </c>
      <c r="B17" t="s">
        <v>560</v>
      </c>
      <c r="C17" t="s">
        <v>561</v>
      </c>
      <c r="D17" s="7">
        <v>72</v>
      </c>
      <c r="E17" s="8">
        <v>1498</v>
      </c>
      <c r="F17" s="9">
        <v>0.00125</v>
      </c>
      <c r="G17" s="8">
        <v>250</v>
      </c>
      <c r="H17" s="10">
        <v>3</v>
      </c>
      <c r="I17" s="8">
        <v>1248</v>
      </c>
      <c r="J17" s="10">
        <v>6</v>
      </c>
    </row>
    <row r="18" spans="1:10" ht="12.75">
      <c r="A18">
        <v>1</v>
      </c>
      <c r="B18" t="s">
        <v>834</v>
      </c>
      <c r="C18" t="s">
        <v>835</v>
      </c>
      <c r="D18" s="7">
        <v>264</v>
      </c>
      <c r="E18" s="8">
        <v>5403.9</v>
      </c>
      <c r="F18" s="9">
        <v>0.000833333333333333</v>
      </c>
      <c r="G18" s="8">
        <v>0</v>
      </c>
      <c r="H18" s="10">
        <v>0</v>
      </c>
      <c r="I18" s="8">
        <v>5403.9</v>
      </c>
      <c r="J18" s="10">
        <v>22</v>
      </c>
    </row>
    <row r="19" spans="1:10" ht="12.75">
      <c r="A19">
        <v>1</v>
      </c>
      <c r="B19" t="s">
        <v>580</v>
      </c>
      <c r="C19" t="s">
        <v>581</v>
      </c>
      <c r="D19" s="7">
        <v>15</v>
      </c>
      <c r="E19" s="8">
        <v>754</v>
      </c>
      <c r="F19" s="9">
        <v>0.00333333333333333</v>
      </c>
      <c r="G19" s="8">
        <v>0</v>
      </c>
      <c r="H19" s="10">
        <v>0</v>
      </c>
      <c r="I19" s="8">
        <v>754</v>
      </c>
      <c r="J19" s="10">
        <v>5</v>
      </c>
    </row>
    <row r="20" spans="1:10" ht="12.75">
      <c r="A20">
        <v>1</v>
      </c>
      <c r="B20" t="s">
        <v>122</v>
      </c>
      <c r="C20" t="s">
        <v>123</v>
      </c>
      <c r="D20" s="7">
        <v>7</v>
      </c>
      <c r="E20" s="8">
        <v>910</v>
      </c>
      <c r="F20" s="9">
        <v>0.00285714285714286</v>
      </c>
      <c r="G20" s="8">
        <v>0</v>
      </c>
      <c r="H20" s="10">
        <v>0</v>
      </c>
      <c r="I20" s="8">
        <v>910</v>
      </c>
      <c r="J20" s="10">
        <v>2</v>
      </c>
    </row>
    <row r="21" spans="1:10" ht="12.75">
      <c r="A21">
        <v>1</v>
      </c>
      <c r="B21" t="s">
        <v>204</v>
      </c>
      <c r="C21" t="s">
        <v>205</v>
      </c>
      <c r="D21" s="7">
        <v>17</v>
      </c>
      <c r="E21" s="8">
        <v>1325</v>
      </c>
      <c r="F21" s="9">
        <v>0.00117647058823529</v>
      </c>
      <c r="G21" s="8">
        <v>0</v>
      </c>
      <c r="H21" s="10">
        <v>0</v>
      </c>
      <c r="I21" s="8">
        <v>1325</v>
      </c>
      <c r="J21" s="10">
        <v>2</v>
      </c>
    </row>
    <row r="22" spans="1:10" ht="12.75">
      <c r="A22">
        <v>1</v>
      </c>
      <c r="B22" t="s">
        <v>202</v>
      </c>
      <c r="C22" t="s">
        <v>203</v>
      </c>
      <c r="D22" s="7">
        <v>29</v>
      </c>
      <c r="E22" s="8">
        <v>78</v>
      </c>
      <c r="F22" s="9">
        <v>0.000344827586206897</v>
      </c>
      <c r="G22" s="8">
        <v>0</v>
      </c>
      <c r="H22" s="10">
        <v>0</v>
      </c>
      <c r="I22" s="8">
        <v>78</v>
      </c>
      <c r="J22" s="10">
        <v>1</v>
      </c>
    </row>
    <row r="23" spans="1:10" ht="12.75">
      <c r="A23">
        <v>1</v>
      </c>
      <c r="B23" t="s">
        <v>842</v>
      </c>
      <c r="C23" t="s">
        <v>843</v>
      </c>
      <c r="D23" s="7">
        <v>256</v>
      </c>
      <c r="E23" s="8">
        <v>19812.02</v>
      </c>
      <c r="F23" s="9">
        <v>0.004921875</v>
      </c>
      <c r="G23" s="8">
        <v>730</v>
      </c>
      <c r="H23" s="10">
        <v>49</v>
      </c>
      <c r="I23" s="8">
        <v>19082.02</v>
      </c>
      <c r="J23" s="10">
        <v>77</v>
      </c>
    </row>
    <row r="24" spans="1:10" ht="12.75">
      <c r="A24">
        <v>1</v>
      </c>
      <c r="B24" t="s">
        <v>155</v>
      </c>
      <c r="C24" t="s">
        <v>156</v>
      </c>
      <c r="D24" s="7">
        <v>1070</v>
      </c>
      <c r="E24" s="8">
        <v>390</v>
      </c>
      <c r="F24" s="9">
        <v>1.86915887850467E-05</v>
      </c>
      <c r="G24" s="8">
        <v>0</v>
      </c>
      <c r="H24" s="10">
        <v>0</v>
      </c>
      <c r="I24" s="8">
        <v>390</v>
      </c>
      <c r="J24" s="10">
        <v>2</v>
      </c>
    </row>
    <row r="25" spans="1:10" ht="12.75">
      <c r="A25">
        <v>1</v>
      </c>
      <c r="B25" t="s">
        <v>148</v>
      </c>
      <c r="C25" t="s">
        <v>149</v>
      </c>
      <c r="D25" s="7">
        <v>128</v>
      </c>
      <c r="E25" s="8">
        <v>2595</v>
      </c>
      <c r="F25" s="9">
        <v>0.000546875</v>
      </c>
      <c r="G25" s="8">
        <v>125</v>
      </c>
      <c r="H25" s="10">
        <v>2</v>
      </c>
      <c r="I25" s="8">
        <v>2470</v>
      </c>
      <c r="J25" s="10">
        <v>5</v>
      </c>
    </row>
    <row r="26" spans="1:10" ht="12.75">
      <c r="A26">
        <v>1</v>
      </c>
      <c r="B26" t="s">
        <v>152</v>
      </c>
      <c r="C26" t="s">
        <v>153</v>
      </c>
      <c r="D26" s="7">
        <v>406</v>
      </c>
      <c r="E26" s="8">
        <v>1404</v>
      </c>
      <c r="F26" s="9">
        <v>0.000246305418719212</v>
      </c>
      <c r="G26" s="8">
        <v>0</v>
      </c>
      <c r="H26" s="10">
        <v>0</v>
      </c>
      <c r="I26" s="8">
        <v>1404</v>
      </c>
      <c r="J26" s="10">
        <v>10</v>
      </c>
    </row>
    <row r="27" spans="1:10" ht="12.75">
      <c r="A27">
        <v>1</v>
      </c>
      <c r="B27" t="s">
        <v>157</v>
      </c>
      <c r="C27" t="s">
        <v>158</v>
      </c>
      <c r="D27" s="7">
        <v>42</v>
      </c>
      <c r="E27" s="8">
        <v>1333</v>
      </c>
      <c r="F27" s="9">
        <v>0.00119047619047619</v>
      </c>
      <c r="G27" s="8">
        <v>0</v>
      </c>
      <c r="H27" s="10">
        <v>0</v>
      </c>
      <c r="I27" s="8">
        <v>1333</v>
      </c>
      <c r="J27" s="10">
        <v>5</v>
      </c>
    </row>
    <row r="28" spans="1:10" ht="12.75">
      <c r="A28">
        <v>1</v>
      </c>
      <c r="B28" t="s">
        <v>150</v>
      </c>
      <c r="C28" t="s">
        <v>151</v>
      </c>
      <c r="D28" s="7">
        <v>186</v>
      </c>
      <c r="E28" s="8">
        <v>1066</v>
      </c>
      <c r="F28" s="9">
        <v>0.000268817204301075</v>
      </c>
      <c r="G28" s="8">
        <v>0</v>
      </c>
      <c r="H28" s="10">
        <v>0</v>
      </c>
      <c r="I28" s="8">
        <v>1066</v>
      </c>
      <c r="J28" s="10">
        <v>5</v>
      </c>
    </row>
    <row r="29" spans="1:10" ht="12.75">
      <c r="A29">
        <v>1</v>
      </c>
      <c r="B29" t="s">
        <v>167</v>
      </c>
      <c r="C29" t="s">
        <v>168</v>
      </c>
      <c r="D29" s="7">
        <v>482</v>
      </c>
      <c r="E29" s="8">
        <v>945.04</v>
      </c>
      <c r="F29" s="9">
        <v>0.000539419087136929</v>
      </c>
      <c r="G29" s="8">
        <v>55</v>
      </c>
      <c r="H29" s="10">
        <v>9</v>
      </c>
      <c r="I29" s="8">
        <v>890.04</v>
      </c>
      <c r="J29" s="10">
        <v>17</v>
      </c>
    </row>
    <row r="30" spans="1:10" ht="12.75">
      <c r="A30">
        <v>1</v>
      </c>
      <c r="B30" t="s">
        <v>208</v>
      </c>
      <c r="C30" t="s">
        <v>209</v>
      </c>
      <c r="D30" s="7">
        <v>227</v>
      </c>
      <c r="E30" s="8">
        <v>5625</v>
      </c>
      <c r="F30" s="9">
        <v>0.00110132158590308</v>
      </c>
      <c r="G30" s="8">
        <v>400</v>
      </c>
      <c r="H30" s="10">
        <v>6</v>
      </c>
      <c r="I30" s="8">
        <v>5225</v>
      </c>
      <c r="J30" s="10">
        <v>19</v>
      </c>
    </row>
    <row r="31" spans="1:10" ht="12.75">
      <c r="A31">
        <v>1</v>
      </c>
      <c r="B31" t="s">
        <v>216</v>
      </c>
      <c r="C31" t="s">
        <v>217</v>
      </c>
      <c r="D31" s="7">
        <v>30</v>
      </c>
      <c r="E31" s="8">
        <v>4275</v>
      </c>
      <c r="F31" s="9">
        <v>0.00533333333333333</v>
      </c>
      <c r="G31" s="8">
        <v>193</v>
      </c>
      <c r="H31" s="10">
        <v>4</v>
      </c>
      <c r="I31" s="8">
        <v>4082</v>
      </c>
      <c r="J31" s="10">
        <v>12</v>
      </c>
    </row>
    <row r="32" spans="1:10" ht="12.75">
      <c r="A32">
        <v>1</v>
      </c>
      <c r="B32" t="s">
        <v>220</v>
      </c>
      <c r="C32" t="s">
        <v>221</v>
      </c>
      <c r="D32" s="7">
        <v>291</v>
      </c>
      <c r="E32" s="8">
        <v>7735</v>
      </c>
      <c r="F32" s="9">
        <v>0.000721649484536082</v>
      </c>
      <c r="G32" s="8">
        <v>325</v>
      </c>
      <c r="H32" s="10">
        <v>2</v>
      </c>
      <c r="I32" s="8">
        <v>7410</v>
      </c>
      <c r="J32" s="10">
        <v>19</v>
      </c>
    </row>
    <row r="33" spans="1:10" ht="12.75">
      <c r="A33">
        <v>1</v>
      </c>
      <c r="B33" t="s">
        <v>110</v>
      </c>
      <c r="C33" t="s">
        <v>111</v>
      </c>
      <c r="D33" s="7">
        <v>2</v>
      </c>
      <c r="E33" s="8">
        <v>1170</v>
      </c>
      <c r="F33" s="9">
        <v>0.01</v>
      </c>
      <c r="G33" s="8">
        <v>0</v>
      </c>
      <c r="H33" s="10">
        <v>0</v>
      </c>
      <c r="I33" s="8">
        <v>1170</v>
      </c>
      <c r="J33" s="10">
        <v>2</v>
      </c>
    </row>
    <row r="34" spans="1:10" ht="12.75">
      <c r="A34">
        <v>1</v>
      </c>
      <c r="B34" t="s">
        <v>544</v>
      </c>
      <c r="C34" t="s">
        <v>545</v>
      </c>
      <c r="D34" s="7">
        <v>125</v>
      </c>
      <c r="E34" s="8">
        <v>2210</v>
      </c>
      <c r="F34" s="9">
        <v>0.00048</v>
      </c>
      <c r="G34" s="8">
        <v>0</v>
      </c>
      <c r="H34" s="10">
        <v>0</v>
      </c>
      <c r="I34" s="8">
        <v>2210</v>
      </c>
      <c r="J34" s="10">
        <v>6</v>
      </c>
    </row>
    <row r="35" spans="1:10" ht="12.75">
      <c r="A35">
        <v>1</v>
      </c>
      <c r="B35" t="s">
        <v>496</v>
      </c>
      <c r="C35" t="s">
        <v>497</v>
      </c>
      <c r="D35" s="7">
        <v>89</v>
      </c>
      <c r="E35" s="8">
        <v>100</v>
      </c>
      <c r="F35" s="9">
        <v>0.000112359550561798</v>
      </c>
      <c r="G35" s="8">
        <v>100</v>
      </c>
      <c r="H35" s="10">
        <v>1</v>
      </c>
      <c r="I35" s="8">
        <v>0</v>
      </c>
      <c r="J35" s="10">
        <v>0</v>
      </c>
    </row>
    <row r="36" spans="1:10" ht="12.75">
      <c r="A36">
        <v>1</v>
      </c>
      <c r="B36" t="s">
        <v>380</v>
      </c>
      <c r="C36" t="s">
        <v>381</v>
      </c>
      <c r="D36" s="7">
        <v>78</v>
      </c>
      <c r="E36" s="8">
        <v>135.98</v>
      </c>
      <c r="F36" s="9">
        <v>0.000128205128205128</v>
      </c>
      <c r="G36" s="8">
        <v>0</v>
      </c>
      <c r="H36" s="10">
        <v>0</v>
      </c>
      <c r="I36" s="8">
        <v>135.98</v>
      </c>
      <c r="J36" s="10">
        <v>1</v>
      </c>
    </row>
    <row r="37" spans="1:10" ht="12.75">
      <c r="A37">
        <v>1</v>
      </c>
      <c r="B37" t="s">
        <v>102</v>
      </c>
      <c r="C37" t="s">
        <v>103</v>
      </c>
      <c r="D37" s="7">
        <v>13</v>
      </c>
      <c r="E37" s="8">
        <v>728</v>
      </c>
      <c r="F37" s="9">
        <v>0.00153846153846154</v>
      </c>
      <c r="G37" s="8">
        <v>0</v>
      </c>
      <c r="H37" s="10">
        <v>0</v>
      </c>
      <c r="I37" s="8">
        <v>728</v>
      </c>
      <c r="J37" s="10">
        <v>2</v>
      </c>
    </row>
    <row r="38" spans="1:10" ht="12.75">
      <c r="A38">
        <v>1</v>
      </c>
      <c r="B38" t="s">
        <v>294</v>
      </c>
      <c r="C38" t="s">
        <v>295</v>
      </c>
      <c r="D38" s="7">
        <v>208</v>
      </c>
      <c r="E38" s="8">
        <v>1391</v>
      </c>
      <c r="F38" s="9">
        <v>0.000144230769230769</v>
      </c>
      <c r="G38" s="8">
        <v>0</v>
      </c>
      <c r="H38" s="10">
        <v>0</v>
      </c>
      <c r="I38" s="8">
        <v>1391</v>
      </c>
      <c r="J38" s="10">
        <v>3</v>
      </c>
    </row>
    <row r="39" spans="1:10" ht="12.75">
      <c r="A39">
        <v>1</v>
      </c>
      <c r="B39" t="s">
        <v>446</v>
      </c>
      <c r="C39" t="s">
        <v>447</v>
      </c>
      <c r="D39" s="7">
        <v>105</v>
      </c>
      <c r="E39" s="8">
        <v>1897</v>
      </c>
      <c r="F39" s="9">
        <v>0.000571428571428571</v>
      </c>
      <c r="G39" s="8">
        <v>25</v>
      </c>
      <c r="H39" s="10">
        <v>1</v>
      </c>
      <c r="I39" s="8">
        <v>1872</v>
      </c>
      <c r="J39" s="10">
        <v>5</v>
      </c>
    </row>
    <row r="40" spans="1:10" ht="12.75">
      <c r="A40">
        <v>1</v>
      </c>
      <c r="B40" t="s">
        <v>37</v>
      </c>
      <c r="C40" t="s">
        <v>38</v>
      </c>
      <c r="D40" s="7">
        <v>218</v>
      </c>
      <c r="E40" s="8">
        <v>780</v>
      </c>
      <c r="F40" s="9">
        <v>9.1743119266055E-05</v>
      </c>
      <c r="G40" s="8">
        <v>0</v>
      </c>
      <c r="H40" s="10">
        <v>0</v>
      </c>
      <c r="I40" s="8">
        <v>780</v>
      </c>
      <c r="J40" s="10">
        <v>2</v>
      </c>
    </row>
    <row r="41" spans="1:10" ht="12.75">
      <c r="A41">
        <v>1</v>
      </c>
      <c r="B41" t="s">
        <v>384</v>
      </c>
      <c r="C41" t="s">
        <v>385</v>
      </c>
      <c r="D41" s="7">
        <v>280</v>
      </c>
      <c r="E41" s="8">
        <v>520</v>
      </c>
      <c r="F41" s="9">
        <v>3.57142857142857E-05</v>
      </c>
      <c r="G41" s="8">
        <v>0</v>
      </c>
      <c r="H41" s="10">
        <v>0</v>
      </c>
      <c r="I41" s="8">
        <v>520</v>
      </c>
      <c r="J41" s="10">
        <v>1</v>
      </c>
    </row>
    <row r="42" spans="1:10" ht="12.75">
      <c r="A42">
        <v>1</v>
      </c>
      <c r="B42" t="s">
        <v>498</v>
      </c>
      <c r="C42" t="s">
        <v>499</v>
      </c>
      <c r="D42" s="7">
        <v>121</v>
      </c>
      <c r="E42" s="8">
        <v>650</v>
      </c>
      <c r="F42" s="9">
        <v>0.000330578512396694</v>
      </c>
      <c r="G42" s="8">
        <v>0</v>
      </c>
      <c r="H42" s="10">
        <v>0</v>
      </c>
      <c r="I42" s="8">
        <v>650</v>
      </c>
      <c r="J42" s="10">
        <v>4</v>
      </c>
    </row>
    <row r="43" spans="1:10" ht="12.75">
      <c r="A43">
        <v>1</v>
      </c>
      <c r="B43" t="s">
        <v>222</v>
      </c>
      <c r="C43" t="s">
        <v>223</v>
      </c>
      <c r="D43" s="7">
        <v>132</v>
      </c>
      <c r="E43" s="8">
        <v>5478</v>
      </c>
      <c r="F43" s="9">
        <v>0.00113636363636364</v>
      </c>
      <c r="G43" s="8">
        <v>200</v>
      </c>
      <c r="H43" s="10">
        <v>2</v>
      </c>
      <c r="I43" s="8">
        <v>5278</v>
      </c>
      <c r="J43" s="10">
        <v>13</v>
      </c>
    </row>
    <row r="44" spans="1:10" ht="12.75">
      <c r="A44">
        <v>1</v>
      </c>
      <c r="B44" t="s">
        <v>231</v>
      </c>
      <c r="C44" t="s">
        <v>232</v>
      </c>
      <c r="D44" s="7">
        <v>1070</v>
      </c>
      <c r="E44" s="8">
        <v>208</v>
      </c>
      <c r="F44" s="9">
        <v>1.86915887850467E-05</v>
      </c>
      <c r="G44" s="8">
        <v>0</v>
      </c>
      <c r="H44" s="10">
        <v>0</v>
      </c>
      <c r="I44" s="8">
        <v>208</v>
      </c>
      <c r="J44" s="10">
        <v>2</v>
      </c>
    </row>
    <row r="45" spans="1:10" ht="12.75">
      <c r="A45">
        <v>1</v>
      </c>
      <c r="B45" t="s">
        <v>234</v>
      </c>
      <c r="C45" t="s">
        <v>235</v>
      </c>
      <c r="D45" s="7">
        <v>33</v>
      </c>
      <c r="E45" s="8">
        <v>546</v>
      </c>
      <c r="F45" s="9">
        <v>0.00121212121212121</v>
      </c>
      <c r="G45" s="8">
        <v>0</v>
      </c>
      <c r="H45" s="10">
        <v>0</v>
      </c>
      <c r="I45" s="8">
        <v>546</v>
      </c>
      <c r="J45" s="10">
        <v>4</v>
      </c>
    </row>
    <row r="46" spans="1:10" ht="12.75">
      <c r="A46">
        <v>1</v>
      </c>
      <c r="B46" t="s">
        <v>228</v>
      </c>
      <c r="C46" t="s">
        <v>229</v>
      </c>
      <c r="D46" s="7">
        <v>595</v>
      </c>
      <c r="E46" s="8">
        <v>3706</v>
      </c>
      <c r="F46" s="9">
        <v>0.000252100840336134</v>
      </c>
      <c r="G46" s="8">
        <v>100</v>
      </c>
      <c r="H46" s="10">
        <v>1</v>
      </c>
      <c r="I46" s="8">
        <v>3606</v>
      </c>
      <c r="J46" s="10">
        <v>14</v>
      </c>
    </row>
    <row r="47" spans="1:10" ht="12.75">
      <c r="A47">
        <v>1</v>
      </c>
      <c r="B47" t="s">
        <v>390</v>
      </c>
      <c r="C47" t="s">
        <v>391</v>
      </c>
      <c r="D47" s="7">
        <v>520</v>
      </c>
      <c r="E47" s="8">
        <v>104</v>
      </c>
      <c r="F47" s="9">
        <v>1.92307692307692E-05</v>
      </c>
      <c r="G47" s="8">
        <v>0</v>
      </c>
      <c r="H47" s="10">
        <v>0</v>
      </c>
      <c r="I47" s="8">
        <v>104</v>
      </c>
      <c r="J47" s="10">
        <v>1</v>
      </c>
    </row>
    <row r="48" spans="1:10" ht="12.75">
      <c r="A48">
        <v>1</v>
      </c>
      <c r="B48" t="s">
        <v>319</v>
      </c>
      <c r="C48" t="s">
        <v>320</v>
      </c>
      <c r="D48" s="7">
        <v>747</v>
      </c>
      <c r="E48" s="8">
        <v>468</v>
      </c>
      <c r="F48" s="9">
        <v>8.03212851405622E-05</v>
      </c>
      <c r="G48" s="8">
        <v>0</v>
      </c>
      <c r="H48" s="10">
        <v>0</v>
      </c>
      <c r="I48" s="8">
        <v>468</v>
      </c>
      <c r="J48" s="10">
        <v>6</v>
      </c>
    </row>
    <row r="49" spans="1:10" ht="12.75">
      <c r="A49">
        <v>1</v>
      </c>
      <c r="B49" t="s">
        <v>830</v>
      </c>
      <c r="C49" t="s">
        <v>831</v>
      </c>
      <c r="D49" s="7">
        <v>940</v>
      </c>
      <c r="E49" s="8">
        <v>4611.88</v>
      </c>
      <c r="F49" s="9">
        <v>0.000191489361702128</v>
      </c>
      <c r="G49" s="8">
        <v>0</v>
      </c>
      <c r="H49" s="10">
        <v>0</v>
      </c>
      <c r="I49" s="8">
        <v>4611.88</v>
      </c>
      <c r="J49" s="10">
        <v>18</v>
      </c>
    </row>
    <row r="50" spans="1:10" ht="12.75">
      <c r="A50">
        <v>1</v>
      </c>
      <c r="B50" t="s">
        <v>210</v>
      </c>
      <c r="C50" t="s">
        <v>211</v>
      </c>
      <c r="D50" s="7">
        <v>173</v>
      </c>
      <c r="E50" s="8">
        <v>1866</v>
      </c>
      <c r="F50" s="9">
        <v>0.000809248554913295</v>
      </c>
      <c r="G50" s="8">
        <v>100</v>
      </c>
      <c r="H50" s="10">
        <v>2</v>
      </c>
      <c r="I50" s="8">
        <v>1766</v>
      </c>
      <c r="J50" s="10">
        <v>12</v>
      </c>
    </row>
    <row r="51" spans="1:10" ht="12.75">
      <c r="A51">
        <v>1</v>
      </c>
      <c r="B51" t="s">
        <v>244</v>
      </c>
      <c r="C51" t="s">
        <v>245</v>
      </c>
      <c r="D51" s="7">
        <v>3554</v>
      </c>
      <c r="E51" s="8">
        <v>36147.96</v>
      </c>
      <c r="F51" s="9">
        <v>0.000697805289814294</v>
      </c>
      <c r="G51" s="8">
        <v>1115</v>
      </c>
      <c r="H51" s="10">
        <v>12</v>
      </c>
      <c r="I51" s="8">
        <v>35032.96</v>
      </c>
      <c r="J51" s="10">
        <v>236</v>
      </c>
    </row>
    <row r="52" spans="1:10" ht="12.75">
      <c r="A52">
        <v>1</v>
      </c>
      <c r="B52" t="s">
        <v>240</v>
      </c>
      <c r="C52" t="s">
        <v>241</v>
      </c>
      <c r="D52" s="7">
        <v>44</v>
      </c>
      <c r="E52" s="8">
        <v>1190</v>
      </c>
      <c r="F52" s="9">
        <v>0.00181818181818182</v>
      </c>
      <c r="G52" s="8">
        <v>0</v>
      </c>
      <c r="H52" s="10">
        <v>0</v>
      </c>
      <c r="I52" s="8">
        <v>1190</v>
      </c>
      <c r="J52" s="10">
        <v>8</v>
      </c>
    </row>
    <row r="53" spans="1:10" ht="12.75">
      <c r="A53">
        <v>1</v>
      </c>
      <c r="B53" t="s">
        <v>163</v>
      </c>
      <c r="C53" t="s">
        <v>164</v>
      </c>
      <c r="D53" s="7">
        <v>529</v>
      </c>
      <c r="E53" s="8">
        <v>10141.76</v>
      </c>
      <c r="F53" s="9">
        <v>0.00100189035916824</v>
      </c>
      <c r="G53" s="8">
        <v>385</v>
      </c>
      <c r="H53" s="10">
        <v>10</v>
      </c>
      <c r="I53" s="8">
        <v>9756.76</v>
      </c>
      <c r="J53" s="10">
        <v>43</v>
      </c>
    </row>
    <row r="54" spans="1:10" ht="12.75">
      <c r="A54">
        <v>1</v>
      </c>
      <c r="B54" t="s">
        <v>214</v>
      </c>
      <c r="C54" t="s">
        <v>215</v>
      </c>
      <c r="D54" s="7">
        <v>134</v>
      </c>
      <c r="E54" s="8">
        <v>2404</v>
      </c>
      <c r="F54" s="9">
        <v>0.00082089552238806</v>
      </c>
      <c r="G54" s="8">
        <v>90</v>
      </c>
      <c r="H54" s="10">
        <v>2</v>
      </c>
      <c r="I54" s="8">
        <v>2314</v>
      </c>
      <c r="J54" s="10">
        <v>9</v>
      </c>
    </row>
    <row r="55" spans="1:10" ht="12.75">
      <c r="A55">
        <v>1</v>
      </c>
      <c r="B55" t="s">
        <v>165</v>
      </c>
      <c r="C55" t="s">
        <v>166</v>
      </c>
      <c r="D55" s="7">
        <v>47</v>
      </c>
      <c r="E55" s="8">
        <v>3116</v>
      </c>
      <c r="F55" s="9">
        <v>0.00191489361702128</v>
      </c>
      <c r="G55" s="8">
        <v>0</v>
      </c>
      <c r="H55" s="10">
        <v>0</v>
      </c>
      <c r="I55" s="8">
        <v>3116</v>
      </c>
      <c r="J55" s="10">
        <v>9</v>
      </c>
    </row>
    <row r="56" spans="1:10" ht="12.75">
      <c r="A56">
        <v>1</v>
      </c>
      <c r="B56" t="s">
        <v>757</v>
      </c>
      <c r="C56" t="s">
        <v>758</v>
      </c>
      <c r="D56" s="7">
        <v>1299</v>
      </c>
      <c r="E56" s="8">
        <v>36728.04</v>
      </c>
      <c r="F56" s="9">
        <v>0.00160123171670516</v>
      </c>
      <c r="G56" s="8">
        <v>2098</v>
      </c>
      <c r="H56" s="10">
        <v>36</v>
      </c>
      <c r="I56" s="8">
        <v>34630.04</v>
      </c>
      <c r="J56" s="10">
        <v>172</v>
      </c>
    </row>
    <row r="57" spans="1:10" ht="12.75">
      <c r="A57">
        <v>1</v>
      </c>
      <c r="B57" t="s">
        <v>247</v>
      </c>
      <c r="C57" t="s">
        <v>248</v>
      </c>
      <c r="D57" s="7">
        <v>476</v>
      </c>
      <c r="E57" s="8">
        <v>8147</v>
      </c>
      <c r="F57" s="9">
        <v>0.000945378151260504</v>
      </c>
      <c r="G57" s="8">
        <v>685</v>
      </c>
      <c r="H57" s="10">
        <v>13</v>
      </c>
      <c r="I57" s="8">
        <v>7462</v>
      </c>
      <c r="J57" s="10">
        <v>32</v>
      </c>
    </row>
    <row r="58" spans="1:10" ht="12.75">
      <c r="A58">
        <v>1</v>
      </c>
      <c r="B58" t="s">
        <v>218</v>
      </c>
      <c r="C58" t="s">
        <v>219</v>
      </c>
      <c r="D58" s="7">
        <v>17</v>
      </c>
      <c r="E58" s="8">
        <v>454</v>
      </c>
      <c r="F58" s="9">
        <v>0.00647058823529412</v>
      </c>
      <c r="G58" s="8">
        <v>80</v>
      </c>
      <c r="H58" s="10">
        <v>7</v>
      </c>
      <c r="I58" s="8">
        <v>374</v>
      </c>
      <c r="J58" s="10">
        <v>4</v>
      </c>
    </row>
    <row r="59" spans="1:10" ht="12.75">
      <c r="A59">
        <v>1</v>
      </c>
      <c r="B59" t="s">
        <v>10</v>
      </c>
      <c r="C59" t="s">
        <v>11</v>
      </c>
      <c r="D59" s="7">
        <v>1278</v>
      </c>
      <c r="E59" s="8">
        <v>19529.92</v>
      </c>
      <c r="F59" s="9">
        <v>0.000524256651017214</v>
      </c>
      <c r="G59" s="8">
        <v>445</v>
      </c>
      <c r="H59" s="10">
        <v>4</v>
      </c>
      <c r="I59" s="8">
        <v>19084.92</v>
      </c>
      <c r="J59" s="10">
        <v>63</v>
      </c>
    </row>
    <row r="60" spans="1:10" ht="12.75">
      <c r="A60">
        <v>1</v>
      </c>
      <c r="B60" t="s">
        <v>253</v>
      </c>
      <c r="C60" t="s">
        <v>254</v>
      </c>
      <c r="D60" s="7">
        <v>624</v>
      </c>
      <c r="E60" s="8">
        <v>2132</v>
      </c>
      <c r="F60" s="9">
        <v>8.01282051282051E-05</v>
      </c>
      <c r="G60" s="8">
        <v>0</v>
      </c>
      <c r="H60" s="10">
        <v>0</v>
      </c>
      <c r="I60" s="8">
        <v>2132</v>
      </c>
      <c r="J60" s="10">
        <v>5</v>
      </c>
    </row>
    <row r="61" spans="1:10" ht="12.75">
      <c r="A61">
        <v>1</v>
      </c>
      <c r="B61" t="s">
        <v>251</v>
      </c>
      <c r="C61" t="s">
        <v>252</v>
      </c>
      <c r="D61" s="7">
        <v>566</v>
      </c>
      <c r="E61" s="8">
        <v>2691</v>
      </c>
      <c r="F61" s="9">
        <v>0.000212014134275618</v>
      </c>
      <c r="G61" s="8">
        <v>400</v>
      </c>
      <c r="H61" s="10">
        <v>1</v>
      </c>
      <c r="I61" s="8">
        <v>2291</v>
      </c>
      <c r="J61" s="10">
        <v>11</v>
      </c>
    </row>
    <row r="62" spans="1:10" ht="12.75">
      <c r="A62">
        <v>1</v>
      </c>
      <c r="B62" t="s">
        <v>255</v>
      </c>
      <c r="C62" t="s">
        <v>256</v>
      </c>
      <c r="D62" s="7">
        <v>756</v>
      </c>
      <c r="E62" s="8">
        <v>3611</v>
      </c>
      <c r="F62" s="9">
        <v>0.000198412698412698</v>
      </c>
      <c r="G62" s="8">
        <v>0</v>
      </c>
      <c r="H62" s="10">
        <v>0</v>
      </c>
      <c r="I62" s="8">
        <v>3611</v>
      </c>
      <c r="J62" s="10">
        <v>15</v>
      </c>
    </row>
    <row r="63" spans="1:10" ht="12.75">
      <c r="A63">
        <v>1</v>
      </c>
      <c r="B63" t="s">
        <v>169</v>
      </c>
      <c r="C63" t="s">
        <v>170</v>
      </c>
      <c r="D63" s="7">
        <v>105</v>
      </c>
      <c r="E63" s="8">
        <v>963</v>
      </c>
      <c r="F63" s="9">
        <v>0.000952380952380952</v>
      </c>
      <c r="G63" s="8">
        <v>235</v>
      </c>
      <c r="H63" s="10">
        <v>4</v>
      </c>
      <c r="I63" s="8">
        <v>728</v>
      </c>
      <c r="J63" s="10">
        <v>6</v>
      </c>
    </row>
    <row r="64" spans="1:10" ht="12.75">
      <c r="A64">
        <v>1</v>
      </c>
      <c r="B64" t="s">
        <v>190</v>
      </c>
      <c r="C64" t="s">
        <v>191</v>
      </c>
      <c r="D64" s="7">
        <v>127</v>
      </c>
      <c r="E64" s="8">
        <v>4315</v>
      </c>
      <c r="F64" s="9">
        <v>0.00125984251968504</v>
      </c>
      <c r="G64" s="8">
        <v>300</v>
      </c>
      <c r="H64" s="10">
        <v>1</v>
      </c>
      <c r="I64" s="8">
        <v>4015</v>
      </c>
      <c r="J64" s="10">
        <v>15</v>
      </c>
    </row>
    <row r="65" spans="1:10" ht="12.75">
      <c r="A65">
        <v>1</v>
      </c>
      <c r="B65" t="s">
        <v>473</v>
      </c>
      <c r="C65" t="s">
        <v>474</v>
      </c>
      <c r="D65" s="7">
        <v>900</v>
      </c>
      <c r="E65" s="8">
        <v>9711</v>
      </c>
      <c r="F65" s="9">
        <v>0.000622222222222222</v>
      </c>
      <c r="G65" s="8">
        <v>396</v>
      </c>
      <c r="H65" s="10">
        <v>7</v>
      </c>
      <c r="I65" s="8">
        <v>9315</v>
      </c>
      <c r="J65" s="10">
        <v>49</v>
      </c>
    </row>
    <row r="66" spans="1:10" ht="12.75">
      <c r="A66">
        <v>1</v>
      </c>
      <c r="B66" t="s">
        <v>171</v>
      </c>
      <c r="C66" t="s">
        <v>172</v>
      </c>
      <c r="D66" s="7">
        <v>1804</v>
      </c>
      <c r="E66" s="8">
        <v>9306.98</v>
      </c>
      <c r="F66" s="9">
        <v>0.00024390243902439</v>
      </c>
      <c r="G66" s="8">
        <v>160</v>
      </c>
      <c r="H66" s="10">
        <v>3</v>
      </c>
      <c r="I66" s="8">
        <v>9146.98</v>
      </c>
      <c r="J66" s="10">
        <v>41</v>
      </c>
    </row>
    <row r="67" spans="1:10" ht="12.75">
      <c r="A67">
        <v>1</v>
      </c>
      <c r="B67" t="s">
        <v>177</v>
      </c>
      <c r="C67" t="s">
        <v>178</v>
      </c>
      <c r="D67" s="7">
        <v>311</v>
      </c>
      <c r="E67" s="8">
        <v>1065</v>
      </c>
      <c r="F67" s="9">
        <v>0.000160771704180064</v>
      </c>
      <c r="G67" s="8">
        <v>0</v>
      </c>
      <c r="H67" s="10">
        <v>0</v>
      </c>
      <c r="I67" s="8">
        <v>1065</v>
      </c>
      <c r="J67" s="10">
        <v>5</v>
      </c>
    </row>
    <row r="68" spans="1:10" ht="12.75">
      <c r="A68">
        <v>1</v>
      </c>
      <c r="B68" t="s">
        <v>273</v>
      </c>
      <c r="C68" t="s">
        <v>274</v>
      </c>
      <c r="D68" s="7">
        <v>186</v>
      </c>
      <c r="E68" s="8">
        <v>130</v>
      </c>
      <c r="F68" s="9">
        <v>5.37634408602151E-05</v>
      </c>
      <c r="G68" s="8">
        <v>0</v>
      </c>
      <c r="H68" s="10">
        <v>0</v>
      </c>
      <c r="I68" s="8">
        <v>130</v>
      </c>
      <c r="J68" s="10">
        <v>1</v>
      </c>
    </row>
    <row r="69" spans="1:10" ht="12.75">
      <c r="A69">
        <v>1</v>
      </c>
      <c r="B69" t="s">
        <v>179</v>
      </c>
      <c r="C69" t="s">
        <v>180</v>
      </c>
      <c r="D69" s="7">
        <v>175</v>
      </c>
      <c r="E69" s="8">
        <v>4580</v>
      </c>
      <c r="F69" s="9">
        <v>0.000628571428571429</v>
      </c>
      <c r="G69" s="8">
        <v>120</v>
      </c>
      <c r="H69" s="10">
        <v>3</v>
      </c>
      <c r="I69" s="8">
        <v>4460</v>
      </c>
      <c r="J69" s="10">
        <v>8</v>
      </c>
    </row>
    <row r="70" spans="1:10" ht="12.75">
      <c r="A70">
        <v>1</v>
      </c>
      <c r="B70" t="s">
        <v>282</v>
      </c>
      <c r="C70" t="s">
        <v>283</v>
      </c>
      <c r="D70" s="7">
        <v>17</v>
      </c>
      <c r="E70" s="8">
        <v>520</v>
      </c>
      <c r="F70" s="9">
        <v>0.000588235294117647</v>
      </c>
      <c r="G70" s="8">
        <v>0</v>
      </c>
      <c r="H70" s="10">
        <v>0</v>
      </c>
      <c r="I70" s="8">
        <v>520</v>
      </c>
      <c r="J70" s="10">
        <v>1</v>
      </c>
    </row>
    <row r="71" spans="1:10" ht="12.75">
      <c r="A71">
        <v>1</v>
      </c>
      <c r="B71" t="s">
        <v>265</v>
      </c>
      <c r="C71" t="s">
        <v>266</v>
      </c>
      <c r="D71" s="7">
        <v>411</v>
      </c>
      <c r="E71" s="8">
        <v>5204</v>
      </c>
      <c r="F71" s="9">
        <v>0.000754257907542579</v>
      </c>
      <c r="G71" s="8">
        <v>136</v>
      </c>
      <c r="H71" s="10">
        <v>2</v>
      </c>
      <c r="I71" s="8">
        <v>5068</v>
      </c>
      <c r="J71" s="10">
        <v>29</v>
      </c>
    </row>
    <row r="72" spans="1:10" ht="12.75">
      <c r="A72">
        <v>1</v>
      </c>
      <c r="B72" t="s">
        <v>279</v>
      </c>
      <c r="C72" t="s">
        <v>280</v>
      </c>
      <c r="D72" s="7">
        <v>761</v>
      </c>
      <c r="E72" s="8">
        <v>14072</v>
      </c>
      <c r="F72" s="9">
        <v>0.000801576872536137</v>
      </c>
      <c r="G72" s="8">
        <v>290</v>
      </c>
      <c r="H72" s="10">
        <v>7</v>
      </c>
      <c r="I72" s="8">
        <v>13782</v>
      </c>
      <c r="J72" s="10">
        <v>54</v>
      </c>
    </row>
    <row r="73" spans="1:10" ht="12.75">
      <c r="A73">
        <v>1</v>
      </c>
      <c r="B73" t="s">
        <v>309</v>
      </c>
      <c r="C73" t="s">
        <v>310</v>
      </c>
      <c r="D73" s="7">
        <v>76</v>
      </c>
      <c r="E73" s="8">
        <v>515</v>
      </c>
      <c r="F73" s="9">
        <v>0.000526315789473684</v>
      </c>
      <c r="G73" s="8">
        <v>125</v>
      </c>
      <c r="H73" s="10">
        <v>2</v>
      </c>
      <c r="I73" s="8">
        <v>390</v>
      </c>
      <c r="J73" s="10">
        <v>2</v>
      </c>
    </row>
    <row r="74" spans="1:10" ht="12.75">
      <c r="A74">
        <v>1</v>
      </c>
      <c r="B74" t="s">
        <v>285</v>
      </c>
      <c r="C74" t="s">
        <v>286</v>
      </c>
      <c r="D74" s="7">
        <v>21</v>
      </c>
      <c r="E74" s="8">
        <v>1321.88</v>
      </c>
      <c r="F74" s="9">
        <v>0.00285714285714286</v>
      </c>
      <c r="G74" s="8">
        <v>0</v>
      </c>
      <c r="H74" s="10">
        <v>0</v>
      </c>
      <c r="I74" s="8">
        <v>1321.88</v>
      </c>
      <c r="J74" s="10">
        <v>6</v>
      </c>
    </row>
    <row r="75" spans="1:10" ht="12.75">
      <c r="A75">
        <v>1</v>
      </c>
      <c r="B75" t="s">
        <v>212</v>
      </c>
      <c r="C75" t="s">
        <v>213</v>
      </c>
      <c r="D75" s="7">
        <v>33</v>
      </c>
      <c r="E75" s="8">
        <v>312</v>
      </c>
      <c r="F75" s="9">
        <v>0.000606060606060606</v>
      </c>
      <c r="G75" s="8">
        <v>0</v>
      </c>
      <c r="H75" s="10">
        <v>0</v>
      </c>
      <c r="I75" s="8">
        <v>312</v>
      </c>
      <c r="J75" s="10">
        <v>2</v>
      </c>
    </row>
    <row r="76" spans="1:10" ht="12.75">
      <c r="A76">
        <v>1</v>
      </c>
      <c r="B76" t="s">
        <v>277</v>
      </c>
      <c r="C76" t="s">
        <v>278</v>
      </c>
      <c r="D76" s="7">
        <v>208</v>
      </c>
      <c r="E76" s="8">
        <v>1445</v>
      </c>
      <c r="F76" s="9">
        <v>0.000336538461538461</v>
      </c>
      <c r="G76" s="8">
        <v>0</v>
      </c>
      <c r="H76" s="10">
        <v>0</v>
      </c>
      <c r="I76" s="8">
        <v>1445</v>
      </c>
      <c r="J76" s="10">
        <v>7</v>
      </c>
    </row>
    <row r="77" spans="1:10" ht="12.75">
      <c r="A77">
        <v>1</v>
      </c>
      <c r="B77" t="s">
        <v>199</v>
      </c>
      <c r="C77" t="s">
        <v>200</v>
      </c>
      <c r="D77" s="7">
        <v>836</v>
      </c>
      <c r="E77" s="8">
        <v>24977.16</v>
      </c>
      <c r="F77" s="9">
        <v>0.00104066985645933</v>
      </c>
      <c r="G77" s="8">
        <v>1220</v>
      </c>
      <c r="H77" s="10">
        <v>8</v>
      </c>
      <c r="I77" s="8">
        <v>23757.16</v>
      </c>
      <c r="J77" s="10">
        <v>79</v>
      </c>
    </row>
    <row r="78" spans="1:10" ht="12.75">
      <c r="A78">
        <v>1</v>
      </c>
      <c r="B78" t="s">
        <v>288</v>
      </c>
      <c r="C78" t="s">
        <v>289</v>
      </c>
      <c r="D78" s="7">
        <v>99</v>
      </c>
      <c r="E78" s="8">
        <v>1593.88</v>
      </c>
      <c r="F78" s="9">
        <v>0.00111111111111111</v>
      </c>
      <c r="G78" s="8">
        <v>310</v>
      </c>
      <c r="H78" s="10">
        <v>3</v>
      </c>
      <c r="I78" s="8">
        <v>1283.88</v>
      </c>
      <c r="J78" s="10">
        <v>8</v>
      </c>
    </row>
    <row r="79" spans="1:10" ht="12.75">
      <c r="A79">
        <v>1</v>
      </c>
      <c r="B79" t="s">
        <v>184</v>
      </c>
      <c r="C79" t="s">
        <v>185</v>
      </c>
      <c r="D79" s="7">
        <v>669</v>
      </c>
      <c r="E79" s="8">
        <v>15160</v>
      </c>
      <c r="F79" s="9">
        <v>0.000852017937219731</v>
      </c>
      <c r="G79" s="8">
        <v>485</v>
      </c>
      <c r="H79" s="10">
        <v>7</v>
      </c>
      <c r="I79" s="8">
        <v>14675</v>
      </c>
      <c r="J79" s="10">
        <v>50</v>
      </c>
    </row>
    <row r="80" spans="1:10" ht="12.75">
      <c r="A80">
        <v>1</v>
      </c>
      <c r="B80" t="s">
        <v>333</v>
      </c>
      <c r="C80" t="s">
        <v>334</v>
      </c>
      <c r="D80" s="7">
        <v>513</v>
      </c>
      <c r="E80" s="8">
        <v>13716.54</v>
      </c>
      <c r="F80" s="9">
        <v>0.000526315789473684</v>
      </c>
      <c r="G80" s="8">
        <v>600</v>
      </c>
      <c r="H80" s="10">
        <v>3</v>
      </c>
      <c r="I80" s="8">
        <v>13116.54</v>
      </c>
      <c r="J80" s="10">
        <v>24</v>
      </c>
    </row>
    <row r="81" spans="1:10" ht="12.75">
      <c r="A81">
        <v>1</v>
      </c>
      <c r="B81" t="s">
        <v>837</v>
      </c>
      <c r="C81" t="s">
        <v>838</v>
      </c>
      <c r="D81" s="7">
        <v>129</v>
      </c>
      <c r="E81" s="8">
        <v>2474</v>
      </c>
      <c r="F81" s="9">
        <v>0.00131782945736434</v>
      </c>
      <c r="G81" s="8">
        <v>450</v>
      </c>
      <c r="H81" s="10">
        <v>3</v>
      </c>
      <c r="I81" s="8">
        <v>2024</v>
      </c>
      <c r="J81" s="10">
        <v>14</v>
      </c>
    </row>
    <row r="82" spans="1:10" ht="12.75">
      <c r="A82">
        <v>1</v>
      </c>
      <c r="B82" t="s">
        <v>358</v>
      </c>
      <c r="C82" t="s">
        <v>359</v>
      </c>
      <c r="D82" s="7">
        <v>54</v>
      </c>
      <c r="E82" s="8">
        <v>4781</v>
      </c>
      <c r="F82" s="9">
        <v>0.00981481481481481</v>
      </c>
      <c r="G82" s="8">
        <v>1380</v>
      </c>
      <c r="H82" s="10">
        <v>15</v>
      </c>
      <c r="I82" s="8">
        <v>3401</v>
      </c>
      <c r="J82" s="10">
        <v>38</v>
      </c>
    </row>
    <row r="83" spans="1:10" ht="12.75">
      <c r="A83">
        <v>1</v>
      </c>
      <c r="B83" t="s">
        <v>352</v>
      </c>
      <c r="C83" t="s">
        <v>353</v>
      </c>
      <c r="D83" s="7">
        <v>63</v>
      </c>
      <c r="E83" s="8">
        <v>100</v>
      </c>
      <c r="F83" s="9">
        <v>0.000158730158730159</v>
      </c>
      <c r="G83" s="8">
        <v>100</v>
      </c>
      <c r="H83" s="10">
        <v>1</v>
      </c>
      <c r="I83" s="8">
        <v>0</v>
      </c>
      <c r="J83" s="10">
        <v>0</v>
      </c>
    </row>
    <row r="84" spans="1:10" ht="12.75">
      <c r="A84">
        <v>1</v>
      </c>
      <c r="B84" t="s">
        <v>840</v>
      </c>
      <c r="C84" t="s">
        <v>841</v>
      </c>
      <c r="D84" s="7">
        <v>107</v>
      </c>
      <c r="E84" s="8">
        <v>3977</v>
      </c>
      <c r="F84" s="9">
        <v>0.00121495327102804</v>
      </c>
      <c r="G84" s="8">
        <v>130</v>
      </c>
      <c r="H84" s="10">
        <v>2</v>
      </c>
      <c r="I84" s="8">
        <v>3847</v>
      </c>
      <c r="J84" s="10">
        <v>11</v>
      </c>
    </row>
    <row r="85" spans="1:10" ht="12.75">
      <c r="A85">
        <v>1</v>
      </c>
      <c r="B85" t="s">
        <v>851</v>
      </c>
      <c r="C85" t="s">
        <v>852</v>
      </c>
      <c r="D85" s="7">
        <v>50</v>
      </c>
      <c r="E85" s="8">
        <v>1711.12</v>
      </c>
      <c r="F85" s="9">
        <v>0.0016</v>
      </c>
      <c r="G85" s="8">
        <v>0</v>
      </c>
      <c r="H85" s="10">
        <v>0</v>
      </c>
      <c r="I85" s="8">
        <v>1711.12</v>
      </c>
      <c r="J85" s="10">
        <v>8</v>
      </c>
    </row>
    <row r="86" spans="1:10" ht="12.75">
      <c r="A86">
        <v>1</v>
      </c>
      <c r="B86" t="s">
        <v>406</v>
      </c>
      <c r="C86" t="s">
        <v>407</v>
      </c>
      <c r="D86" s="7">
        <v>496</v>
      </c>
      <c r="E86" s="8">
        <v>1144</v>
      </c>
      <c r="F86" s="9">
        <v>0.000161290322580645</v>
      </c>
      <c r="G86" s="8">
        <v>0</v>
      </c>
      <c r="H86" s="10">
        <v>0</v>
      </c>
      <c r="I86" s="8">
        <v>1144</v>
      </c>
      <c r="J86" s="10">
        <v>8</v>
      </c>
    </row>
    <row r="87" spans="1:10" ht="12.75">
      <c r="A87">
        <v>1</v>
      </c>
      <c r="B87" t="s">
        <v>408</v>
      </c>
      <c r="C87" t="s">
        <v>409</v>
      </c>
      <c r="D87" s="7">
        <v>25</v>
      </c>
      <c r="E87" s="8">
        <v>78</v>
      </c>
      <c r="F87" s="9">
        <v>0.0004</v>
      </c>
      <c r="G87" s="8">
        <v>0</v>
      </c>
      <c r="H87" s="10">
        <v>0</v>
      </c>
      <c r="I87" s="8">
        <v>78</v>
      </c>
      <c r="J87" s="10">
        <v>1</v>
      </c>
    </row>
    <row r="88" spans="1:10" ht="12.75">
      <c r="A88">
        <v>1</v>
      </c>
      <c r="B88" t="s">
        <v>410</v>
      </c>
      <c r="C88" t="s">
        <v>411</v>
      </c>
      <c r="D88" s="7">
        <v>130</v>
      </c>
      <c r="E88" s="8">
        <v>7437</v>
      </c>
      <c r="F88" s="9">
        <v>0.00284615384615385</v>
      </c>
      <c r="G88" s="8">
        <v>370</v>
      </c>
      <c r="H88" s="10">
        <v>8</v>
      </c>
      <c r="I88" s="8">
        <v>7067</v>
      </c>
      <c r="J88" s="10">
        <v>29</v>
      </c>
    </row>
    <row r="89" spans="1:10" ht="12.75">
      <c r="A89">
        <v>1</v>
      </c>
      <c r="B89" t="s">
        <v>572</v>
      </c>
      <c r="C89" t="s">
        <v>573</v>
      </c>
      <c r="D89" s="7">
        <v>41</v>
      </c>
      <c r="E89" s="8">
        <v>728</v>
      </c>
      <c r="F89" s="9">
        <v>0.000731707317073171</v>
      </c>
      <c r="G89" s="8">
        <v>0</v>
      </c>
      <c r="H89" s="10">
        <v>0</v>
      </c>
      <c r="I89" s="8">
        <v>728</v>
      </c>
      <c r="J89" s="10">
        <v>3</v>
      </c>
    </row>
    <row r="90" spans="1:10" ht="12.75">
      <c r="A90">
        <v>1</v>
      </c>
      <c r="B90" t="s">
        <v>412</v>
      </c>
      <c r="C90" t="s">
        <v>413</v>
      </c>
      <c r="D90" s="7">
        <v>327</v>
      </c>
      <c r="E90" s="8">
        <v>7726.6</v>
      </c>
      <c r="F90" s="9">
        <v>0.000764525993883792</v>
      </c>
      <c r="G90" s="8">
        <v>150</v>
      </c>
      <c r="H90" s="10">
        <v>4</v>
      </c>
      <c r="I90" s="8">
        <v>7576.6</v>
      </c>
      <c r="J90" s="10">
        <v>21</v>
      </c>
    </row>
    <row r="91" spans="1:10" ht="12.75">
      <c r="A91">
        <v>1</v>
      </c>
      <c r="B91" t="s">
        <v>710</v>
      </c>
      <c r="C91" t="s">
        <v>711</v>
      </c>
      <c r="D91" s="7">
        <v>365</v>
      </c>
      <c r="E91" s="8">
        <v>3919</v>
      </c>
      <c r="F91" s="9">
        <v>0.000712328767123288</v>
      </c>
      <c r="G91" s="8">
        <v>60</v>
      </c>
      <c r="H91" s="10">
        <v>3</v>
      </c>
      <c r="I91" s="8">
        <v>3859</v>
      </c>
      <c r="J91" s="10">
        <v>23</v>
      </c>
    </row>
    <row r="92" spans="1:10" ht="12.75">
      <c r="A92">
        <v>1</v>
      </c>
      <c r="B92" t="s">
        <v>453</v>
      </c>
      <c r="C92" t="s">
        <v>454</v>
      </c>
      <c r="D92" s="7">
        <v>11</v>
      </c>
      <c r="E92" s="8">
        <v>624</v>
      </c>
      <c r="F92" s="9">
        <v>0.00272727272727273</v>
      </c>
      <c r="G92" s="8">
        <v>0</v>
      </c>
      <c r="H92" s="10">
        <v>0</v>
      </c>
      <c r="I92" s="8">
        <v>624</v>
      </c>
      <c r="J92" s="10">
        <v>3</v>
      </c>
    </row>
    <row r="93" spans="1:10" ht="12.75">
      <c r="A93">
        <v>1</v>
      </c>
      <c r="B93" t="s">
        <v>490</v>
      </c>
      <c r="C93" t="s">
        <v>491</v>
      </c>
      <c r="D93" s="7">
        <v>44</v>
      </c>
      <c r="E93" s="8">
        <v>130</v>
      </c>
      <c r="F93" s="9">
        <v>0.000227272727272727</v>
      </c>
      <c r="G93" s="8">
        <v>0</v>
      </c>
      <c r="H93" s="10">
        <v>0</v>
      </c>
      <c r="I93" s="8">
        <v>130</v>
      </c>
      <c r="J93" s="10">
        <v>1</v>
      </c>
    </row>
    <row r="94" spans="1:10" ht="12.75">
      <c r="A94">
        <v>1</v>
      </c>
      <c r="B94" t="s">
        <v>456</v>
      </c>
      <c r="C94" t="s">
        <v>457</v>
      </c>
      <c r="D94" s="7">
        <v>264</v>
      </c>
      <c r="E94" s="8">
        <v>1091</v>
      </c>
      <c r="F94" s="9">
        <v>0.000416666666666667</v>
      </c>
      <c r="G94" s="8">
        <v>250</v>
      </c>
      <c r="H94" s="10">
        <v>3</v>
      </c>
      <c r="I94" s="8">
        <v>841</v>
      </c>
      <c r="J94" s="10">
        <v>8</v>
      </c>
    </row>
    <row r="95" spans="1:10" ht="12.75">
      <c r="A95">
        <v>1</v>
      </c>
      <c r="B95" t="s">
        <v>459</v>
      </c>
      <c r="C95" t="s">
        <v>460</v>
      </c>
      <c r="D95" s="7">
        <v>472</v>
      </c>
      <c r="E95" s="8">
        <v>2348</v>
      </c>
      <c r="F95" s="9">
        <v>6.35593220338983E-05</v>
      </c>
      <c r="G95" s="8">
        <v>450</v>
      </c>
      <c r="H95" s="10">
        <v>1</v>
      </c>
      <c r="I95" s="8">
        <v>1898</v>
      </c>
      <c r="J95" s="10">
        <v>2</v>
      </c>
    </row>
    <row r="96" spans="1:10" ht="12.75">
      <c r="A96">
        <v>1</v>
      </c>
      <c r="B96" t="s">
        <v>467</v>
      </c>
      <c r="C96" t="s">
        <v>468</v>
      </c>
      <c r="D96" s="7">
        <v>171</v>
      </c>
      <c r="E96" s="8">
        <v>1834</v>
      </c>
      <c r="F96" s="9">
        <v>0.000701754385964912</v>
      </c>
      <c r="G96" s="8">
        <v>500</v>
      </c>
      <c r="H96" s="10">
        <v>1</v>
      </c>
      <c r="I96" s="8">
        <v>1334</v>
      </c>
      <c r="J96" s="10">
        <v>11</v>
      </c>
    </row>
    <row r="97" spans="1:10" ht="12.75">
      <c r="A97">
        <v>1</v>
      </c>
      <c r="B97" t="s">
        <v>501</v>
      </c>
      <c r="C97" t="s">
        <v>502</v>
      </c>
      <c r="D97" s="7">
        <v>482</v>
      </c>
      <c r="E97" s="8">
        <v>8751.82</v>
      </c>
      <c r="F97" s="9">
        <v>0.000809128630705394</v>
      </c>
      <c r="G97" s="8">
        <v>410</v>
      </c>
      <c r="H97" s="10">
        <v>8</v>
      </c>
      <c r="I97" s="8">
        <v>8341.82</v>
      </c>
      <c r="J97" s="10">
        <v>31</v>
      </c>
    </row>
    <row r="98" spans="1:10" ht="12.75">
      <c r="A98">
        <v>1</v>
      </c>
      <c r="B98" t="s">
        <v>440</v>
      </c>
      <c r="C98" t="s">
        <v>441</v>
      </c>
      <c r="D98" s="7">
        <v>50</v>
      </c>
      <c r="E98" s="8">
        <v>780</v>
      </c>
      <c r="F98" s="9">
        <v>0.0004</v>
      </c>
      <c r="G98" s="8">
        <v>0</v>
      </c>
      <c r="H98" s="10">
        <v>0</v>
      </c>
      <c r="I98" s="8">
        <v>780</v>
      </c>
      <c r="J98" s="10">
        <v>2</v>
      </c>
    </row>
    <row r="99" spans="1:10" ht="12.75">
      <c r="A99">
        <v>1</v>
      </c>
      <c r="B99" t="s">
        <v>492</v>
      </c>
      <c r="C99" t="s">
        <v>493</v>
      </c>
      <c r="D99" s="7">
        <v>14</v>
      </c>
      <c r="E99" s="8">
        <v>421</v>
      </c>
      <c r="F99" s="9">
        <v>0.00357142857142857</v>
      </c>
      <c r="G99" s="8">
        <v>200</v>
      </c>
      <c r="H99" s="10">
        <v>1</v>
      </c>
      <c r="I99" s="8">
        <v>221</v>
      </c>
      <c r="J99" s="10">
        <v>4</v>
      </c>
    </row>
    <row r="100" spans="1:10" ht="12.75">
      <c r="A100">
        <v>1</v>
      </c>
      <c r="B100" t="s">
        <v>476</v>
      </c>
      <c r="C100" t="s">
        <v>477</v>
      </c>
      <c r="D100" s="7">
        <v>23</v>
      </c>
      <c r="E100" s="8">
        <v>25</v>
      </c>
      <c r="F100" s="9">
        <v>0.000434782608695652</v>
      </c>
      <c r="G100" s="8">
        <v>25</v>
      </c>
      <c r="H100" s="10">
        <v>1</v>
      </c>
      <c r="I100" s="8">
        <v>0</v>
      </c>
      <c r="J100" s="10">
        <v>0</v>
      </c>
    </row>
    <row r="101" spans="1:10" ht="12.75">
      <c r="A101">
        <v>1</v>
      </c>
      <c r="B101" t="s">
        <v>494</v>
      </c>
      <c r="C101" t="s">
        <v>495</v>
      </c>
      <c r="D101" s="7">
        <v>55</v>
      </c>
      <c r="E101" s="8">
        <v>1118</v>
      </c>
      <c r="F101" s="9">
        <v>0.00127272727272727</v>
      </c>
      <c r="G101" s="8">
        <v>0</v>
      </c>
      <c r="H101" s="10">
        <v>0</v>
      </c>
      <c r="I101" s="8">
        <v>1118</v>
      </c>
      <c r="J101" s="10">
        <v>7</v>
      </c>
    </row>
    <row r="102" spans="1:10" ht="12.75">
      <c r="A102">
        <v>1</v>
      </c>
      <c r="B102" t="s">
        <v>482</v>
      </c>
      <c r="C102" t="s">
        <v>483</v>
      </c>
      <c r="D102" s="7">
        <v>552</v>
      </c>
      <c r="E102" s="8">
        <v>8380</v>
      </c>
      <c r="F102" s="9">
        <v>0.000688405797101449</v>
      </c>
      <c r="G102" s="8">
        <v>140</v>
      </c>
      <c r="H102" s="10">
        <v>3</v>
      </c>
      <c r="I102" s="8">
        <v>8240</v>
      </c>
      <c r="J102" s="10">
        <v>35</v>
      </c>
    </row>
    <row r="103" spans="1:10" ht="12.75">
      <c r="A103">
        <v>1</v>
      </c>
      <c r="B103" t="s">
        <v>556</v>
      </c>
      <c r="C103" t="s">
        <v>557</v>
      </c>
      <c r="D103" s="7">
        <v>399</v>
      </c>
      <c r="E103" s="8">
        <v>6314</v>
      </c>
      <c r="F103" s="9">
        <v>0.000802005012531328</v>
      </c>
      <c r="G103" s="8">
        <v>270</v>
      </c>
      <c r="H103" s="10">
        <v>6</v>
      </c>
      <c r="I103" s="8">
        <v>6044</v>
      </c>
      <c r="J103" s="10">
        <v>26</v>
      </c>
    </row>
    <row r="104" spans="1:10" ht="12.75">
      <c r="A104">
        <v>1</v>
      </c>
      <c r="B104" t="s">
        <v>536</v>
      </c>
      <c r="C104" t="s">
        <v>537</v>
      </c>
      <c r="D104" s="7">
        <v>162</v>
      </c>
      <c r="E104" s="8">
        <v>1267</v>
      </c>
      <c r="F104" s="9">
        <v>0.000617283950617284</v>
      </c>
      <c r="G104" s="8">
        <v>0</v>
      </c>
      <c r="H104" s="10">
        <v>0</v>
      </c>
      <c r="I104" s="8">
        <v>1267</v>
      </c>
      <c r="J104" s="10">
        <v>10</v>
      </c>
    </row>
    <row r="105" spans="1:10" ht="12.75">
      <c r="A105">
        <v>1</v>
      </c>
      <c r="B105" t="s">
        <v>554</v>
      </c>
      <c r="C105" t="s">
        <v>555</v>
      </c>
      <c r="D105" s="7">
        <v>247</v>
      </c>
      <c r="E105" s="8">
        <v>180</v>
      </c>
      <c r="F105" s="9">
        <v>8.09716599190283E-05</v>
      </c>
      <c r="G105" s="8">
        <v>50</v>
      </c>
      <c r="H105" s="10">
        <v>1</v>
      </c>
      <c r="I105" s="8">
        <v>130</v>
      </c>
      <c r="J105" s="10">
        <v>1</v>
      </c>
    </row>
    <row r="106" spans="1:10" ht="12.75">
      <c r="A106">
        <v>1</v>
      </c>
      <c r="B106" t="s">
        <v>548</v>
      </c>
      <c r="C106" t="s">
        <v>549</v>
      </c>
      <c r="D106" s="7">
        <v>709</v>
      </c>
      <c r="E106" s="8">
        <v>2839</v>
      </c>
      <c r="F106" s="9">
        <v>0.000211565585331453</v>
      </c>
      <c r="G106" s="8">
        <v>265</v>
      </c>
      <c r="H106" s="10">
        <v>4</v>
      </c>
      <c r="I106" s="8">
        <v>2574</v>
      </c>
      <c r="J106" s="10">
        <v>11</v>
      </c>
    </row>
    <row r="107" spans="1:10" ht="12.75">
      <c r="A107">
        <v>1</v>
      </c>
      <c r="B107" t="s">
        <v>844</v>
      </c>
      <c r="C107" t="s">
        <v>845</v>
      </c>
      <c r="D107" s="7">
        <v>221</v>
      </c>
      <c r="E107" s="8">
        <v>8406.9</v>
      </c>
      <c r="F107" s="9">
        <v>0.00149321266968326</v>
      </c>
      <c r="G107" s="8">
        <v>205</v>
      </c>
      <c r="H107" s="10">
        <v>4</v>
      </c>
      <c r="I107" s="8">
        <v>8201.9</v>
      </c>
      <c r="J107" s="10">
        <v>29</v>
      </c>
    </row>
    <row r="108" spans="1:10" ht="12.75">
      <c r="A108">
        <v>1</v>
      </c>
      <c r="B108" t="s">
        <v>479</v>
      </c>
      <c r="C108" t="s">
        <v>480</v>
      </c>
      <c r="D108" s="7">
        <v>15</v>
      </c>
      <c r="E108" s="8">
        <v>727</v>
      </c>
      <c r="F108" s="9">
        <v>0.00466666666666667</v>
      </c>
      <c r="G108" s="8">
        <v>25</v>
      </c>
      <c r="H108" s="10">
        <v>1</v>
      </c>
      <c r="I108" s="8">
        <v>702</v>
      </c>
      <c r="J108" s="10">
        <v>6</v>
      </c>
    </row>
    <row r="109" spans="1:10" ht="12.75">
      <c r="A109">
        <v>1</v>
      </c>
      <c r="B109" t="s">
        <v>566</v>
      </c>
      <c r="C109" t="s">
        <v>567</v>
      </c>
      <c r="D109" s="7">
        <v>26</v>
      </c>
      <c r="E109" s="8">
        <v>338</v>
      </c>
      <c r="F109" s="9">
        <v>0.000769230769230769</v>
      </c>
      <c r="G109" s="8">
        <v>0</v>
      </c>
      <c r="H109" s="10">
        <v>0</v>
      </c>
      <c r="I109" s="8">
        <v>338</v>
      </c>
      <c r="J109" s="10">
        <v>2</v>
      </c>
    </row>
    <row r="110" spans="1:10" ht="12.75">
      <c r="A110">
        <v>1</v>
      </c>
      <c r="B110" t="s">
        <v>587</v>
      </c>
      <c r="C110" t="s">
        <v>588</v>
      </c>
      <c r="D110" s="7">
        <v>133</v>
      </c>
      <c r="E110" s="8">
        <v>2791.4</v>
      </c>
      <c r="F110" s="9">
        <v>0.0012781954887218</v>
      </c>
      <c r="G110" s="8">
        <v>50</v>
      </c>
      <c r="H110" s="10">
        <v>2</v>
      </c>
      <c r="I110" s="8">
        <v>2741.4</v>
      </c>
      <c r="J110" s="10">
        <v>15</v>
      </c>
    </row>
    <row r="111" spans="1:10" ht="12.75">
      <c r="A111">
        <v>1</v>
      </c>
      <c r="B111" t="s">
        <v>589</v>
      </c>
      <c r="C111" t="s">
        <v>590</v>
      </c>
      <c r="D111" s="7">
        <v>75</v>
      </c>
      <c r="E111" s="8">
        <v>1835</v>
      </c>
      <c r="F111" s="9">
        <v>0.00146666666666667</v>
      </c>
      <c r="G111" s="8">
        <v>145</v>
      </c>
      <c r="H111" s="10">
        <v>3</v>
      </c>
      <c r="I111" s="8">
        <v>1690</v>
      </c>
      <c r="J111" s="10">
        <v>8</v>
      </c>
    </row>
    <row r="112" spans="1:10" ht="12.75">
      <c r="A112">
        <v>1</v>
      </c>
      <c r="B112" t="s">
        <v>597</v>
      </c>
      <c r="C112" t="s">
        <v>598</v>
      </c>
      <c r="D112" s="7">
        <v>151</v>
      </c>
      <c r="E112" s="8">
        <v>1928</v>
      </c>
      <c r="F112" s="9">
        <v>0.00119205298013245</v>
      </c>
      <c r="G112" s="8">
        <v>45</v>
      </c>
      <c r="H112" s="10">
        <v>2</v>
      </c>
      <c r="I112" s="8">
        <v>1883</v>
      </c>
      <c r="J112" s="10">
        <v>16</v>
      </c>
    </row>
    <row r="113" spans="1:10" ht="12.75">
      <c r="A113">
        <v>1</v>
      </c>
      <c r="B113" t="s">
        <v>619</v>
      </c>
      <c r="C113" t="s">
        <v>620</v>
      </c>
      <c r="D113" s="7">
        <v>49</v>
      </c>
      <c r="E113" s="8">
        <v>1422</v>
      </c>
      <c r="F113" s="9">
        <v>0.00306122448979592</v>
      </c>
      <c r="G113" s="8">
        <v>1</v>
      </c>
      <c r="H113" s="10">
        <v>1</v>
      </c>
      <c r="I113" s="8">
        <v>1421</v>
      </c>
      <c r="J113" s="10">
        <v>14</v>
      </c>
    </row>
    <row r="114" spans="1:10" ht="12.75">
      <c r="A114">
        <v>1</v>
      </c>
      <c r="B114" t="s">
        <v>173</v>
      </c>
      <c r="C114" t="s">
        <v>174</v>
      </c>
      <c r="D114" s="7">
        <v>1302</v>
      </c>
      <c r="E114" s="8">
        <v>3376</v>
      </c>
      <c r="F114" s="9">
        <v>9.21658986175115E-05</v>
      </c>
      <c r="G114" s="8">
        <v>0</v>
      </c>
      <c r="H114" s="10">
        <v>0</v>
      </c>
      <c r="I114" s="8">
        <v>3376</v>
      </c>
      <c r="J114" s="10">
        <v>12</v>
      </c>
    </row>
    <row r="115" spans="1:10" ht="12.75">
      <c r="A115">
        <v>1</v>
      </c>
      <c r="B115" t="s">
        <v>629</v>
      </c>
      <c r="C115" t="s">
        <v>630</v>
      </c>
      <c r="D115" s="7">
        <v>296</v>
      </c>
      <c r="E115" s="8">
        <v>1004.92</v>
      </c>
      <c r="F115" s="9">
        <v>0.000236486486486486</v>
      </c>
      <c r="G115" s="8">
        <v>100</v>
      </c>
      <c r="H115" s="10">
        <v>1</v>
      </c>
      <c r="I115" s="8">
        <v>904.92</v>
      </c>
      <c r="J115" s="10">
        <v>6</v>
      </c>
    </row>
    <row r="116" spans="1:10" ht="12.75">
      <c r="A116">
        <v>1</v>
      </c>
      <c r="B116" t="s">
        <v>846</v>
      </c>
      <c r="C116" t="s">
        <v>847</v>
      </c>
      <c r="D116" s="7">
        <v>125</v>
      </c>
      <c r="E116" s="8">
        <v>326</v>
      </c>
      <c r="F116" s="9">
        <v>0.00048</v>
      </c>
      <c r="G116" s="8">
        <v>25</v>
      </c>
      <c r="H116" s="10">
        <v>2</v>
      </c>
      <c r="I116" s="8">
        <v>301</v>
      </c>
      <c r="J116" s="10">
        <v>4</v>
      </c>
    </row>
    <row r="117" spans="1:10" ht="12.75">
      <c r="A117">
        <v>1</v>
      </c>
      <c r="B117" t="s">
        <v>62</v>
      </c>
      <c r="C117" t="s">
        <v>63</v>
      </c>
      <c r="D117" s="7">
        <v>28</v>
      </c>
      <c r="E117" s="8">
        <v>3294</v>
      </c>
      <c r="F117" s="9">
        <v>0.00285714285714286</v>
      </c>
      <c r="G117" s="8">
        <v>0</v>
      </c>
      <c r="H117" s="10">
        <v>0</v>
      </c>
      <c r="I117" s="8">
        <v>3294</v>
      </c>
      <c r="J117" s="10">
        <v>8</v>
      </c>
    </row>
    <row r="118" spans="1:10" ht="12.75">
      <c r="A118">
        <v>1</v>
      </c>
      <c r="B118" t="s">
        <v>64</v>
      </c>
      <c r="C118" t="s">
        <v>65</v>
      </c>
      <c r="D118" s="7">
        <v>21</v>
      </c>
      <c r="E118" s="8">
        <v>180</v>
      </c>
      <c r="F118" s="9">
        <v>0.000952380952380952</v>
      </c>
      <c r="G118" s="8">
        <v>50</v>
      </c>
      <c r="H118" s="10">
        <v>1</v>
      </c>
      <c r="I118" s="8">
        <v>130</v>
      </c>
      <c r="J118" s="10">
        <v>1</v>
      </c>
    </row>
    <row r="119" spans="1:10" ht="12.75">
      <c r="A119">
        <v>1</v>
      </c>
      <c r="B119" t="s">
        <v>627</v>
      </c>
      <c r="C119" t="s">
        <v>628</v>
      </c>
      <c r="D119" s="7">
        <v>641</v>
      </c>
      <c r="E119" s="8">
        <v>5852</v>
      </c>
      <c r="F119" s="9">
        <v>0.000826833073322933</v>
      </c>
      <c r="G119" s="8">
        <v>1166</v>
      </c>
      <c r="H119" s="10">
        <v>8</v>
      </c>
      <c r="I119" s="8">
        <v>4686</v>
      </c>
      <c r="J119" s="10">
        <v>45</v>
      </c>
    </row>
    <row r="120" spans="1:10" ht="12.75">
      <c r="A120">
        <v>1</v>
      </c>
      <c r="B120" t="s">
        <v>585</v>
      </c>
      <c r="C120" t="s">
        <v>586</v>
      </c>
      <c r="D120" s="7">
        <v>384</v>
      </c>
      <c r="E120" s="8">
        <v>2729.98</v>
      </c>
      <c r="F120" s="9">
        <v>0.000651041666666667</v>
      </c>
      <c r="G120" s="8">
        <v>245</v>
      </c>
      <c r="H120" s="10">
        <v>7</v>
      </c>
      <c r="I120" s="8">
        <v>2484.98</v>
      </c>
      <c r="J120" s="10">
        <v>18</v>
      </c>
    </row>
    <row r="121" spans="1:10" ht="12.75">
      <c r="A121">
        <v>1</v>
      </c>
      <c r="B121" t="s">
        <v>563</v>
      </c>
      <c r="C121" t="s">
        <v>564</v>
      </c>
      <c r="D121" s="7">
        <v>33</v>
      </c>
      <c r="E121" s="8">
        <v>728</v>
      </c>
      <c r="F121" s="9">
        <v>0.00181818181818182</v>
      </c>
      <c r="G121" s="8">
        <v>0</v>
      </c>
      <c r="H121" s="10">
        <v>0</v>
      </c>
      <c r="I121" s="8">
        <v>728</v>
      </c>
      <c r="J121" s="10">
        <v>6</v>
      </c>
    </row>
    <row r="122" spans="1:10" ht="12.75">
      <c r="A122">
        <v>1</v>
      </c>
      <c r="B122" t="s">
        <v>681</v>
      </c>
      <c r="C122" t="s">
        <v>682</v>
      </c>
      <c r="D122" s="7">
        <v>466</v>
      </c>
      <c r="E122" s="8">
        <v>330</v>
      </c>
      <c r="F122" s="9">
        <v>6.43776824034335E-05</v>
      </c>
      <c r="G122" s="8">
        <v>0</v>
      </c>
      <c r="H122" s="10">
        <v>0</v>
      </c>
      <c r="I122" s="8">
        <v>330</v>
      </c>
      <c r="J122" s="10">
        <v>3</v>
      </c>
    </row>
    <row r="123" spans="1:10" ht="12.75">
      <c r="A123">
        <v>1</v>
      </c>
      <c r="B123" t="s">
        <v>303</v>
      </c>
      <c r="C123" t="s">
        <v>304</v>
      </c>
      <c r="D123" s="7">
        <v>197</v>
      </c>
      <c r="E123" s="8">
        <v>2818.96</v>
      </c>
      <c r="F123" s="9">
        <v>0.000456852791878172</v>
      </c>
      <c r="G123" s="8">
        <v>0</v>
      </c>
      <c r="H123" s="10">
        <v>0</v>
      </c>
      <c r="I123" s="8">
        <v>2818.96</v>
      </c>
      <c r="J123" s="10">
        <v>9</v>
      </c>
    </row>
    <row r="124" spans="1:10" ht="12.75">
      <c r="A124">
        <v>1</v>
      </c>
      <c r="B124" t="s">
        <v>181</v>
      </c>
      <c r="C124" t="s">
        <v>182</v>
      </c>
      <c r="D124" s="7">
        <v>70</v>
      </c>
      <c r="E124" s="8">
        <v>328</v>
      </c>
      <c r="F124" s="9">
        <v>0.000428571428571429</v>
      </c>
      <c r="G124" s="8">
        <v>150</v>
      </c>
      <c r="H124" s="10">
        <v>1</v>
      </c>
      <c r="I124" s="8">
        <v>178</v>
      </c>
      <c r="J124" s="10">
        <v>2</v>
      </c>
    </row>
    <row r="125" spans="1:10" ht="12.75">
      <c r="A125">
        <v>1</v>
      </c>
      <c r="B125" t="s">
        <v>642</v>
      </c>
      <c r="C125" t="s">
        <v>643</v>
      </c>
      <c r="D125" s="7">
        <v>300</v>
      </c>
      <c r="E125" s="8">
        <v>2052</v>
      </c>
      <c r="F125" s="9">
        <v>0.000233333333333333</v>
      </c>
      <c r="G125" s="8">
        <v>50</v>
      </c>
      <c r="H125" s="10">
        <v>3</v>
      </c>
      <c r="I125" s="8">
        <v>2002</v>
      </c>
      <c r="J125" s="10">
        <v>4</v>
      </c>
    </row>
    <row r="126" spans="1:10" ht="12.75">
      <c r="A126">
        <v>1</v>
      </c>
      <c r="B126" t="s">
        <v>656</v>
      </c>
      <c r="C126" t="s">
        <v>657</v>
      </c>
      <c r="D126" s="7">
        <v>263</v>
      </c>
      <c r="E126" s="8">
        <v>780</v>
      </c>
      <c r="F126" s="9">
        <v>7.60456273764259E-05</v>
      </c>
      <c r="G126" s="8">
        <v>0</v>
      </c>
      <c r="H126" s="10">
        <v>0</v>
      </c>
      <c r="I126" s="8">
        <v>780</v>
      </c>
      <c r="J126" s="10">
        <v>2</v>
      </c>
    </row>
    <row r="127" spans="1:10" ht="12.75">
      <c r="A127">
        <v>1</v>
      </c>
      <c r="B127" t="s">
        <v>647</v>
      </c>
      <c r="C127" t="s">
        <v>648</v>
      </c>
      <c r="D127" s="7">
        <v>24</v>
      </c>
      <c r="E127" s="8">
        <v>78</v>
      </c>
      <c r="F127" s="9">
        <v>0.000416666666666667</v>
      </c>
      <c r="G127" s="8">
        <v>0</v>
      </c>
      <c r="H127" s="10">
        <v>0</v>
      </c>
      <c r="I127" s="8">
        <v>78</v>
      </c>
      <c r="J127" s="10">
        <v>1</v>
      </c>
    </row>
    <row r="128" spans="1:10" ht="12.75">
      <c r="A128">
        <v>1</v>
      </c>
      <c r="B128" t="s">
        <v>650</v>
      </c>
      <c r="C128" t="s">
        <v>651</v>
      </c>
      <c r="D128" s="7">
        <v>10</v>
      </c>
      <c r="E128" s="8">
        <v>78</v>
      </c>
      <c r="F128" s="9">
        <v>0.001</v>
      </c>
      <c r="G128" s="8">
        <v>0</v>
      </c>
      <c r="H128" s="10">
        <v>0</v>
      </c>
      <c r="I128" s="8">
        <v>78</v>
      </c>
      <c r="J128" s="10">
        <v>1</v>
      </c>
    </row>
    <row r="129" spans="1:10" ht="12.75">
      <c r="A129">
        <v>1</v>
      </c>
      <c r="B129" t="s">
        <v>751</v>
      </c>
      <c r="C129" t="s">
        <v>752</v>
      </c>
      <c r="D129" s="7">
        <v>99</v>
      </c>
      <c r="E129" s="8">
        <v>4083.78</v>
      </c>
      <c r="F129" s="9">
        <v>0.00111111111111111</v>
      </c>
      <c r="G129" s="8">
        <v>300</v>
      </c>
      <c r="H129" s="10">
        <v>2</v>
      </c>
      <c r="I129" s="8">
        <v>3783.78</v>
      </c>
      <c r="J129" s="10">
        <v>9</v>
      </c>
    </row>
    <row r="130" spans="1:10" ht="12.75">
      <c r="A130">
        <v>1</v>
      </c>
      <c r="B130" t="s">
        <v>637</v>
      </c>
      <c r="C130" t="s">
        <v>638</v>
      </c>
      <c r="D130" s="7">
        <v>1231</v>
      </c>
      <c r="E130" s="8">
        <v>11723.52</v>
      </c>
      <c r="F130" s="9">
        <v>0.000487408610885459</v>
      </c>
      <c r="G130" s="8">
        <v>440</v>
      </c>
      <c r="H130" s="10">
        <v>16</v>
      </c>
      <c r="I130" s="8">
        <v>11283.52</v>
      </c>
      <c r="J130" s="10">
        <v>44</v>
      </c>
    </row>
    <row r="131" spans="1:10" ht="12.75">
      <c r="A131">
        <v>1</v>
      </c>
      <c r="B131" t="s">
        <v>193</v>
      </c>
      <c r="C131" t="s">
        <v>194</v>
      </c>
      <c r="D131" s="7">
        <v>36</v>
      </c>
      <c r="E131" s="8">
        <v>78</v>
      </c>
      <c r="F131" s="9">
        <v>0.000277777777777778</v>
      </c>
      <c r="G131" s="8">
        <v>0</v>
      </c>
      <c r="H131" s="10">
        <v>0</v>
      </c>
      <c r="I131" s="8">
        <v>78</v>
      </c>
      <c r="J131" s="10">
        <v>1</v>
      </c>
    </row>
    <row r="132" spans="1:10" ht="12.75">
      <c r="A132">
        <v>1</v>
      </c>
      <c r="B132" t="s">
        <v>759</v>
      </c>
      <c r="C132" t="s">
        <v>760</v>
      </c>
      <c r="D132" s="7">
        <v>96</v>
      </c>
      <c r="E132" s="8">
        <v>6479</v>
      </c>
      <c r="F132" s="9">
        <v>0.003125</v>
      </c>
      <c r="G132" s="8">
        <v>135</v>
      </c>
      <c r="H132" s="10">
        <v>4</v>
      </c>
      <c r="I132" s="8">
        <v>6344</v>
      </c>
      <c r="J132" s="10">
        <v>26</v>
      </c>
    </row>
    <row r="133" spans="1:10" ht="12.75">
      <c r="A133">
        <v>1</v>
      </c>
      <c r="B133" t="s">
        <v>764</v>
      </c>
      <c r="C133" t="s">
        <v>765</v>
      </c>
      <c r="D133" s="7">
        <v>261</v>
      </c>
      <c r="E133" s="8">
        <v>9278</v>
      </c>
      <c r="F133" s="9">
        <v>0.000727969348659004</v>
      </c>
      <c r="G133" s="8">
        <v>600</v>
      </c>
      <c r="H133" s="10">
        <v>3</v>
      </c>
      <c r="I133" s="8">
        <v>8678</v>
      </c>
      <c r="J133" s="10">
        <v>16</v>
      </c>
    </row>
    <row r="134" spans="1:10" ht="12.75">
      <c r="A134">
        <v>1</v>
      </c>
      <c r="B134" t="s">
        <v>12</v>
      </c>
      <c r="C134" t="s">
        <v>13</v>
      </c>
      <c r="D134" s="7">
        <v>194</v>
      </c>
      <c r="E134" s="8">
        <v>1820</v>
      </c>
      <c r="F134" s="9">
        <v>0.000257731958762886</v>
      </c>
      <c r="G134" s="8">
        <v>0</v>
      </c>
      <c r="H134" s="10">
        <v>0</v>
      </c>
      <c r="I134" s="8">
        <v>1820</v>
      </c>
      <c r="J134" s="10">
        <v>5</v>
      </c>
    </row>
    <row r="135" spans="1:10" ht="12.75">
      <c r="A135">
        <v>1</v>
      </c>
      <c r="B135" t="s">
        <v>426</v>
      </c>
      <c r="C135" t="s">
        <v>427</v>
      </c>
      <c r="D135" s="7">
        <v>49</v>
      </c>
      <c r="E135" s="8">
        <v>78</v>
      </c>
      <c r="F135" s="9">
        <v>0.000204081632653061</v>
      </c>
      <c r="G135" s="8">
        <v>0</v>
      </c>
      <c r="H135" s="10">
        <v>0</v>
      </c>
      <c r="I135" s="8">
        <v>78</v>
      </c>
      <c r="J135" s="10">
        <v>1</v>
      </c>
    </row>
    <row r="136" spans="1:10" ht="12.75">
      <c r="A136">
        <v>1</v>
      </c>
      <c r="B136" t="s">
        <v>142</v>
      </c>
      <c r="C136" t="s">
        <v>143</v>
      </c>
      <c r="D136" s="7">
        <v>346</v>
      </c>
      <c r="E136" s="8">
        <v>5017</v>
      </c>
      <c r="F136" s="9">
        <v>0.001502</v>
      </c>
      <c r="G136" s="8">
        <v>25</v>
      </c>
      <c r="H136" s="10">
        <v>1</v>
      </c>
      <c r="I136" s="8">
        <v>4992</v>
      </c>
      <c r="J136" s="10">
        <v>51</v>
      </c>
    </row>
    <row r="137" spans="1:10" ht="12.75">
      <c r="A137">
        <v>1</v>
      </c>
      <c r="B137" t="s">
        <v>134</v>
      </c>
      <c r="C137" t="s">
        <v>135</v>
      </c>
      <c r="D137" s="7">
        <v>99</v>
      </c>
      <c r="E137" s="8">
        <v>916.5</v>
      </c>
      <c r="F137" s="9">
        <v>0.000303</v>
      </c>
      <c r="G137" s="8">
        <v>0</v>
      </c>
      <c r="H137" s="10">
        <v>0</v>
      </c>
      <c r="I137" s="8">
        <v>916.5</v>
      </c>
      <c r="J137" s="10">
        <v>3</v>
      </c>
    </row>
    <row r="138" spans="1:10" ht="12.75">
      <c r="A138">
        <v>1</v>
      </c>
      <c r="B138" t="s">
        <v>645</v>
      </c>
      <c r="C138" t="s">
        <v>646</v>
      </c>
      <c r="D138" s="7">
        <v>1086</v>
      </c>
      <c r="E138" s="8">
        <v>390</v>
      </c>
      <c r="F138" s="9">
        <v>0</v>
      </c>
      <c r="G138" s="8">
        <v>0</v>
      </c>
      <c r="H138" s="10">
        <v>0</v>
      </c>
      <c r="I138" s="8">
        <v>390</v>
      </c>
      <c r="J138" s="10">
        <v>2</v>
      </c>
    </row>
    <row r="139" spans="1:10" ht="12.75">
      <c r="A139">
        <v>1</v>
      </c>
      <c r="B139" t="s">
        <v>144</v>
      </c>
      <c r="C139" t="s">
        <v>145</v>
      </c>
      <c r="D139" s="7">
        <v>40</v>
      </c>
      <c r="E139" s="8">
        <v>1040</v>
      </c>
      <c r="F139" s="9">
        <v>0.0005</v>
      </c>
      <c r="G139" s="8">
        <v>0</v>
      </c>
      <c r="H139" s="10">
        <v>0</v>
      </c>
      <c r="I139" s="8">
        <v>1040</v>
      </c>
      <c r="J139" s="10">
        <v>2</v>
      </c>
    </row>
    <row r="140" spans="1:10" ht="12.75">
      <c r="A140">
        <v>1</v>
      </c>
      <c r="B140" t="s">
        <v>749</v>
      </c>
      <c r="C140" t="s">
        <v>750</v>
      </c>
      <c r="D140" s="7">
        <v>152</v>
      </c>
      <c r="E140" s="8">
        <v>252</v>
      </c>
      <c r="F140" s="9">
        <v>0.000263157894736842</v>
      </c>
      <c r="G140" s="8">
        <v>60</v>
      </c>
      <c r="H140" s="10">
        <v>2</v>
      </c>
      <c r="I140" s="8">
        <v>192</v>
      </c>
      <c r="J140" s="10">
        <v>2</v>
      </c>
    </row>
    <row r="141" spans="1:10" ht="12.75">
      <c r="A141">
        <v>1</v>
      </c>
      <c r="B141" t="s">
        <v>542</v>
      </c>
      <c r="C141" t="s">
        <v>543</v>
      </c>
      <c r="D141" s="7">
        <v>27</v>
      </c>
      <c r="E141" s="8">
        <v>140</v>
      </c>
      <c r="F141" s="9">
        <v>0.000740740740740741</v>
      </c>
      <c r="G141" s="8">
        <v>10</v>
      </c>
      <c r="H141" s="10">
        <v>1</v>
      </c>
      <c r="I141" s="8">
        <v>130</v>
      </c>
      <c r="J141" s="10">
        <v>1</v>
      </c>
    </row>
    <row r="142" spans="1:10" ht="12.75">
      <c r="A142">
        <v>1</v>
      </c>
      <c r="B142" t="s">
        <v>746</v>
      </c>
      <c r="C142" t="s">
        <v>747</v>
      </c>
      <c r="D142" s="7">
        <v>46</v>
      </c>
      <c r="E142" s="8">
        <v>546</v>
      </c>
      <c r="F142" s="9">
        <v>0.000434782608695652</v>
      </c>
      <c r="G142" s="8">
        <v>0</v>
      </c>
      <c r="H142" s="10">
        <v>0</v>
      </c>
      <c r="I142" s="8">
        <v>546</v>
      </c>
      <c r="J142" s="10">
        <v>2</v>
      </c>
    </row>
    <row r="143" spans="1:10" ht="12.75">
      <c r="A143">
        <v>1</v>
      </c>
      <c r="B143" t="s">
        <v>206</v>
      </c>
      <c r="C143" t="s">
        <v>207</v>
      </c>
      <c r="D143" s="7">
        <v>21</v>
      </c>
      <c r="E143" s="8">
        <v>310</v>
      </c>
      <c r="F143" s="9">
        <v>0.00142857142857143</v>
      </c>
      <c r="G143" s="8">
        <v>0</v>
      </c>
      <c r="H143" s="10">
        <v>0</v>
      </c>
      <c r="I143" s="8">
        <v>310</v>
      </c>
      <c r="J143" s="10">
        <v>3</v>
      </c>
    </row>
    <row r="144" spans="1:10" ht="12.75">
      <c r="A144">
        <v>1</v>
      </c>
      <c r="B144" t="s">
        <v>633</v>
      </c>
      <c r="C144" t="s">
        <v>634</v>
      </c>
      <c r="D144" s="7">
        <v>19</v>
      </c>
      <c r="E144" s="8">
        <v>520</v>
      </c>
      <c r="F144" s="9">
        <v>0.000526315789473684</v>
      </c>
      <c r="G144" s="8">
        <v>0</v>
      </c>
      <c r="H144" s="10">
        <v>0</v>
      </c>
      <c r="I144" s="8">
        <v>520</v>
      </c>
      <c r="J144" s="10">
        <v>1</v>
      </c>
    </row>
    <row r="145" spans="1:10" ht="12.75">
      <c r="A145">
        <v>1</v>
      </c>
      <c r="B145" t="s">
        <v>350</v>
      </c>
      <c r="C145" t="s">
        <v>351</v>
      </c>
      <c r="D145" s="7">
        <v>9</v>
      </c>
      <c r="E145" s="8">
        <v>260</v>
      </c>
      <c r="F145" s="9">
        <v>0.00111111111111111</v>
      </c>
      <c r="G145" s="8">
        <v>0</v>
      </c>
      <c r="H145" s="10">
        <v>0</v>
      </c>
      <c r="I145" s="8">
        <v>260</v>
      </c>
      <c r="J145" s="10">
        <v>1</v>
      </c>
    </row>
    <row r="146" spans="1:10" ht="12.75">
      <c r="A146">
        <v>1</v>
      </c>
      <c r="B146" t="s">
        <v>529</v>
      </c>
      <c r="C146" t="s">
        <v>530</v>
      </c>
      <c r="D146" s="7">
        <v>14</v>
      </c>
      <c r="E146" s="8">
        <v>299</v>
      </c>
      <c r="F146" s="9">
        <v>0.00214285714285714</v>
      </c>
      <c r="G146" s="8">
        <v>0</v>
      </c>
      <c r="H146" s="10">
        <v>0</v>
      </c>
      <c r="I146" s="8">
        <v>299</v>
      </c>
      <c r="J146" s="10">
        <v>3</v>
      </c>
    </row>
    <row r="147" spans="1:10" ht="12.75">
      <c r="A147">
        <v>1</v>
      </c>
      <c r="B147" t="s">
        <v>436</v>
      </c>
      <c r="C147" t="s">
        <v>437</v>
      </c>
      <c r="D147" s="7">
        <v>39</v>
      </c>
      <c r="E147" s="8">
        <v>338</v>
      </c>
      <c r="F147" s="9">
        <v>0.000512820512820513</v>
      </c>
      <c r="G147" s="8">
        <v>0</v>
      </c>
      <c r="H147" s="10">
        <v>0</v>
      </c>
      <c r="I147" s="8">
        <v>338</v>
      </c>
      <c r="J147" s="10">
        <v>2</v>
      </c>
    </row>
    <row r="148" spans="1:10" ht="12.75">
      <c r="A148">
        <v>1</v>
      </c>
      <c r="B148" t="s">
        <v>688</v>
      </c>
      <c r="C148" t="s">
        <v>689</v>
      </c>
      <c r="D148" s="7">
        <v>21</v>
      </c>
      <c r="E148" s="8">
        <v>78</v>
      </c>
      <c r="F148" s="9">
        <v>0.000476190476190476</v>
      </c>
      <c r="G148" s="8">
        <v>0</v>
      </c>
      <c r="H148" s="10">
        <v>0</v>
      </c>
      <c r="I148" s="8">
        <v>78</v>
      </c>
      <c r="J148" s="10">
        <v>1</v>
      </c>
    </row>
    <row r="149" spans="1:10" ht="12.75">
      <c r="A149">
        <v>1</v>
      </c>
      <c r="B149" t="s">
        <v>803</v>
      </c>
      <c r="C149" t="s">
        <v>804</v>
      </c>
      <c r="D149" s="7">
        <v>20</v>
      </c>
      <c r="E149" s="8">
        <v>190</v>
      </c>
      <c r="F149" s="9">
        <v>0.0025</v>
      </c>
      <c r="G149" s="8">
        <v>0</v>
      </c>
      <c r="H149" s="10">
        <v>0</v>
      </c>
      <c r="I149" s="8">
        <v>190</v>
      </c>
      <c r="J149" s="10">
        <v>5</v>
      </c>
    </row>
    <row r="150" spans="1:10" ht="12.75">
      <c r="A150">
        <v>1</v>
      </c>
      <c r="B150" t="s">
        <v>27</v>
      </c>
      <c r="C150" t="s">
        <v>28</v>
      </c>
      <c r="D150" s="7">
        <v>13</v>
      </c>
      <c r="E150" s="8">
        <v>728</v>
      </c>
      <c r="F150" s="9">
        <v>0.00230769230769231</v>
      </c>
      <c r="G150" s="8">
        <v>0</v>
      </c>
      <c r="H150" s="10">
        <v>0</v>
      </c>
      <c r="I150" s="8">
        <v>728</v>
      </c>
      <c r="J150" s="10">
        <v>3</v>
      </c>
    </row>
    <row r="151" spans="1:10" ht="12.75">
      <c r="A151">
        <v>1</v>
      </c>
      <c r="B151" t="s">
        <v>160</v>
      </c>
      <c r="C151" t="s">
        <v>161</v>
      </c>
      <c r="D151" s="7">
        <v>16</v>
      </c>
      <c r="E151" s="8">
        <v>390</v>
      </c>
      <c r="F151" s="9">
        <v>0.000625</v>
      </c>
      <c r="G151" s="8">
        <v>0</v>
      </c>
      <c r="H151" s="10">
        <v>0</v>
      </c>
      <c r="I151" s="8">
        <v>390</v>
      </c>
      <c r="J151" s="10">
        <v>1</v>
      </c>
    </row>
    <row r="152" spans="1:10" ht="12.75">
      <c r="A152">
        <v>1</v>
      </c>
      <c r="B152" t="s">
        <v>621</v>
      </c>
      <c r="C152" t="s">
        <v>622</v>
      </c>
      <c r="D152" s="7">
        <v>47</v>
      </c>
      <c r="E152" s="8">
        <v>233</v>
      </c>
      <c r="F152" s="9">
        <v>0.000638297872340425</v>
      </c>
      <c r="G152" s="8">
        <v>25</v>
      </c>
      <c r="H152" s="10">
        <v>1</v>
      </c>
      <c r="I152" s="8">
        <v>208</v>
      </c>
      <c r="J152" s="10">
        <v>2</v>
      </c>
    </row>
    <row r="153" spans="1:10" ht="12.75">
      <c r="A153">
        <v>1</v>
      </c>
      <c r="B153" t="s">
        <v>832</v>
      </c>
      <c r="C153" t="s">
        <v>833</v>
      </c>
      <c r="D153" s="7">
        <v>16</v>
      </c>
      <c r="E153" s="8">
        <v>208</v>
      </c>
      <c r="F153" s="9">
        <v>0.00125</v>
      </c>
      <c r="G153" s="8">
        <v>0</v>
      </c>
      <c r="H153" s="10">
        <v>0</v>
      </c>
      <c r="I153" s="8">
        <v>208</v>
      </c>
      <c r="J153" s="10">
        <v>2</v>
      </c>
    </row>
    <row r="154" spans="1:10" ht="12.75">
      <c r="A154">
        <v>1</v>
      </c>
      <c r="B154" t="s">
        <v>114</v>
      </c>
      <c r="C154" t="s">
        <v>115</v>
      </c>
      <c r="D154" s="7">
        <v>23</v>
      </c>
      <c r="E154" s="8">
        <v>1365</v>
      </c>
      <c r="F154" s="9">
        <v>0.00434782608695652</v>
      </c>
      <c r="G154" s="8">
        <v>0</v>
      </c>
      <c r="H154" s="10">
        <v>0</v>
      </c>
      <c r="I154" s="8">
        <v>1365</v>
      </c>
      <c r="J154" s="10">
        <v>10</v>
      </c>
    </row>
    <row r="155" spans="1:10" ht="12.75">
      <c r="A155">
        <v>1</v>
      </c>
      <c r="B155" t="s">
        <v>507</v>
      </c>
      <c r="C155" t="s">
        <v>508</v>
      </c>
      <c r="D155" s="7">
        <v>95</v>
      </c>
      <c r="E155" s="8">
        <v>260</v>
      </c>
      <c r="F155" s="9">
        <v>0.000105263157894737</v>
      </c>
      <c r="G155" s="8">
        <v>0</v>
      </c>
      <c r="H155" s="10">
        <v>0</v>
      </c>
      <c r="I155" s="8">
        <v>260</v>
      </c>
      <c r="J155" s="10">
        <v>1</v>
      </c>
    </row>
    <row r="156" spans="1:10" ht="12.75">
      <c r="A156">
        <v>1</v>
      </c>
      <c r="B156" t="s">
        <v>540</v>
      </c>
      <c r="C156" t="s">
        <v>541</v>
      </c>
      <c r="D156" s="7">
        <v>41</v>
      </c>
      <c r="E156" s="8">
        <v>780</v>
      </c>
      <c r="F156" s="9">
        <v>0.00048780487804878</v>
      </c>
      <c r="G156" s="8">
        <v>0</v>
      </c>
      <c r="H156" s="10">
        <v>0</v>
      </c>
      <c r="I156" s="8">
        <v>780</v>
      </c>
      <c r="J156" s="10">
        <v>2</v>
      </c>
    </row>
    <row r="157" spans="1:10" ht="12.75">
      <c r="A157">
        <v>1</v>
      </c>
      <c r="B157" t="s">
        <v>740</v>
      </c>
      <c r="C157" t="s">
        <v>741</v>
      </c>
      <c r="D157" s="7">
        <v>51</v>
      </c>
      <c r="E157" s="8">
        <v>858</v>
      </c>
      <c r="F157" s="9">
        <v>0.00117647058823529</v>
      </c>
      <c r="G157" s="8">
        <v>0</v>
      </c>
      <c r="H157" s="10">
        <v>0</v>
      </c>
      <c r="I157" s="8">
        <v>858</v>
      </c>
      <c r="J157" s="10">
        <v>6</v>
      </c>
    </row>
    <row r="158" spans="1:10" ht="12.75">
      <c r="A158">
        <v>1</v>
      </c>
      <c r="B158" t="s">
        <v>73</v>
      </c>
      <c r="C158" t="s">
        <v>74</v>
      </c>
      <c r="D158" s="7">
        <v>71</v>
      </c>
      <c r="E158" s="8">
        <v>286</v>
      </c>
      <c r="F158" s="9">
        <v>0.00028169014084507</v>
      </c>
      <c r="G158" s="8">
        <v>0</v>
      </c>
      <c r="H158" s="10">
        <v>0</v>
      </c>
      <c r="I158" s="8">
        <v>286</v>
      </c>
      <c r="J158" s="10">
        <v>2</v>
      </c>
    </row>
    <row r="159" spans="1:10" ht="12.75">
      <c r="A159">
        <v>1</v>
      </c>
      <c r="B159" t="s">
        <v>77</v>
      </c>
      <c r="C159" t="s">
        <v>78</v>
      </c>
      <c r="D159" s="7">
        <v>12</v>
      </c>
      <c r="E159" s="8">
        <v>624</v>
      </c>
      <c r="F159" s="9">
        <v>0.00333333333333333</v>
      </c>
      <c r="G159" s="8">
        <v>0</v>
      </c>
      <c r="H159" s="10">
        <v>0</v>
      </c>
      <c r="I159" s="8">
        <v>624</v>
      </c>
      <c r="J159" s="10">
        <v>4</v>
      </c>
    </row>
    <row r="160" spans="1:10" ht="12.75">
      <c r="A160">
        <v>1</v>
      </c>
      <c r="B160" t="s">
        <v>268</v>
      </c>
      <c r="C160" t="s">
        <v>269</v>
      </c>
      <c r="D160" s="7">
        <v>15</v>
      </c>
      <c r="E160" s="8">
        <v>129</v>
      </c>
      <c r="F160" s="9">
        <v>0.002</v>
      </c>
      <c r="G160" s="8">
        <v>25</v>
      </c>
      <c r="H160" s="10">
        <v>1</v>
      </c>
      <c r="I160" s="8">
        <v>104</v>
      </c>
      <c r="J160" s="10">
        <v>2</v>
      </c>
    </row>
    <row r="161" spans="1:10" ht="12.75">
      <c r="A161">
        <v>1</v>
      </c>
      <c r="B161" t="s">
        <v>690</v>
      </c>
      <c r="C161" t="s">
        <v>691</v>
      </c>
      <c r="D161" s="7">
        <v>11</v>
      </c>
      <c r="E161" s="8">
        <v>15</v>
      </c>
      <c r="F161" s="9">
        <v>0.000909090909090909</v>
      </c>
      <c r="G161" s="8">
        <v>15</v>
      </c>
      <c r="H161" s="10">
        <v>1</v>
      </c>
      <c r="I161" s="8">
        <v>0</v>
      </c>
      <c r="J161" s="10">
        <v>0</v>
      </c>
    </row>
    <row r="162" spans="1:10" ht="12.75">
      <c r="A162">
        <v>1</v>
      </c>
      <c r="B162" t="s">
        <v>69</v>
      </c>
      <c r="C162" t="s">
        <v>70</v>
      </c>
      <c r="D162" s="7">
        <v>24</v>
      </c>
      <c r="E162" s="8">
        <v>1066</v>
      </c>
      <c r="F162" s="9">
        <v>0.00166666666666667</v>
      </c>
      <c r="G162" s="8">
        <v>0</v>
      </c>
      <c r="H162" s="10">
        <v>0</v>
      </c>
      <c r="I162" s="8">
        <v>1066</v>
      </c>
      <c r="J162" s="10">
        <v>4</v>
      </c>
    </row>
    <row r="163" spans="1:10" ht="12.75">
      <c r="A163">
        <v>1</v>
      </c>
      <c r="B163" t="s">
        <v>552</v>
      </c>
      <c r="C163" t="s">
        <v>553</v>
      </c>
      <c r="D163" s="7">
        <v>16</v>
      </c>
      <c r="E163" s="8">
        <v>520</v>
      </c>
      <c r="F163" s="9">
        <v>0.000625</v>
      </c>
      <c r="G163" s="8">
        <v>0</v>
      </c>
      <c r="H163" s="10">
        <v>0</v>
      </c>
      <c r="I163" s="8">
        <v>520</v>
      </c>
      <c r="J163" s="10">
        <v>1</v>
      </c>
    </row>
    <row r="164" spans="1:10" ht="12.75">
      <c r="A164">
        <v>1</v>
      </c>
      <c r="B164" t="s">
        <v>7</v>
      </c>
      <c r="C164" t="s">
        <v>8</v>
      </c>
      <c r="D164" s="7">
        <v>14</v>
      </c>
      <c r="E164" s="8">
        <v>11</v>
      </c>
      <c r="F164" s="9">
        <v>0.000714285714285714</v>
      </c>
      <c r="G164" s="8">
        <v>11</v>
      </c>
      <c r="H164" s="10">
        <v>1</v>
      </c>
      <c r="I164" s="8">
        <v>0</v>
      </c>
      <c r="J164" s="10">
        <v>0</v>
      </c>
    </row>
    <row r="165" spans="1:10" ht="12.75">
      <c r="A165">
        <v>1</v>
      </c>
      <c r="B165" t="s">
        <v>297</v>
      </c>
      <c r="C165" t="s">
        <v>298</v>
      </c>
      <c r="D165" s="7">
        <v>27</v>
      </c>
      <c r="E165" s="8">
        <v>182</v>
      </c>
      <c r="F165" s="9">
        <v>0.000740740740740741</v>
      </c>
      <c r="G165" s="8">
        <v>0</v>
      </c>
      <c r="H165" s="10">
        <v>0</v>
      </c>
      <c r="I165" s="8">
        <v>182</v>
      </c>
      <c r="J165" s="10">
        <v>2</v>
      </c>
    </row>
    <row r="166" spans="1:10" ht="12.75">
      <c r="A166">
        <v>1</v>
      </c>
      <c r="B166" t="s">
        <v>130</v>
      </c>
      <c r="C166" t="s">
        <v>131</v>
      </c>
      <c r="D166" s="7">
        <v>1223</v>
      </c>
      <c r="E166" s="8">
        <v>6836.04</v>
      </c>
      <c r="F166" s="9">
        <v>0.000441537203597711</v>
      </c>
      <c r="G166" s="8">
        <v>390</v>
      </c>
      <c r="H166" s="10">
        <v>8</v>
      </c>
      <c r="I166" s="8">
        <v>6446.04</v>
      </c>
      <c r="J166" s="10">
        <v>46</v>
      </c>
    </row>
    <row r="167" spans="1:10" ht="12.75">
      <c r="A167">
        <v>1</v>
      </c>
      <c r="B167" t="s">
        <v>569</v>
      </c>
      <c r="C167" t="s">
        <v>570</v>
      </c>
      <c r="D167" s="7">
        <v>213</v>
      </c>
      <c r="E167" s="8">
        <v>1042</v>
      </c>
      <c r="F167" s="9">
        <v>0.000422535211267606</v>
      </c>
      <c r="G167" s="8">
        <v>125</v>
      </c>
      <c r="H167" s="10">
        <v>2</v>
      </c>
      <c r="I167" s="8">
        <v>917</v>
      </c>
      <c r="J167" s="10">
        <v>7</v>
      </c>
    </row>
    <row r="168" spans="1:10" ht="12.75">
      <c r="A168">
        <v>1</v>
      </c>
      <c r="B168" t="s">
        <v>291</v>
      </c>
      <c r="C168" t="s">
        <v>292</v>
      </c>
      <c r="D168" s="7">
        <v>275</v>
      </c>
      <c r="E168" s="8">
        <v>2460</v>
      </c>
      <c r="F168" s="9">
        <v>0.000872727272727273</v>
      </c>
      <c r="G168" s="8">
        <v>125</v>
      </c>
      <c r="H168" s="10">
        <v>3</v>
      </c>
      <c r="I168" s="8">
        <v>2335</v>
      </c>
      <c r="J168" s="10">
        <v>21</v>
      </c>
    </row>
    <row r="169" spans="1:10" ht="12.75">
      <c r="A169">
        <v>1</v>
      </c>
      <c r="B169" t="s">
        <v>768</v>
      </c>
      <c r="C169" t="s">
        <v>769</v>
      </c>
      <c r="D169" s="7">
        <v>2399</v>
      </c>
      <c r="E169" s="8">
        <v>24131.96</v>
      </c>
      <c r="F169" s="9">
        <v>0.000241767403084618</v>
      </c>
      <c r="G169" s="8">
        <v>1124</v>
      </c>
      <c r="H169" s="10">
        <v>7</v>
      </c>
      <c r="I169" s="8">
        <v>23007.96</v>
      </c>
      <c r="J169" s="10">
        <v>51</v>
      </c>
    </row>
    <row r="170" spans="1:10" ht="12.75">
      <c r="A170">
        <v>1</v>
      </c>
      <c r="B170" t="s">
        <v>772</v>
      </c>
      <c r="C170" t="s">
        <v>773</v>
      </c>
      <c r="D170" s="7">
        <v>1566</v>
      </c>
      <c r="E170" s="8">
        <v>1451</v>
      </c>
      <c r="F170" s="9">
        <v>1.91570881226054E-05</v>
      </c>
      <c r="G170" s="8">
        <v>1451</v>
      </c>
      <c r="H170" s="10">
        <v>3</v>
      </c>
      <c r="I170" s="8">
        <v>0</v>
      </c>
      <c r="J170" s="10">
        <v>0</v>
      </c>
    </row>
    <row r="171" spans="1:10" ht="12.75">
      <c r="A171">
        <v>1</v>
      </c>
      <c r="B171" t="s">
        <v>776</v>
      </c>
      <c r="C171" t="s">
        <v>777</v>
      </c>
      <c r="D171" s="7">
        <v>438</v>
      </c>
      <c r="E171" s="8">
        <v>14630.2</v>
      </c>
      <c r="F171" s="9">
        <v>0.00111872146118721</v>
      </c>
      <c r="G171" s="8">
        <v>345</v>
      </c>
      <c r="H171" s="10">
        <v>7</v>
      </c>
      <c r="I171" s="8">
        <v>14285.2</v>
      </c>
      <c r="J171" s="10">
        <v>42</v>
      </c>
    </row>
    <row r="172" spans="1:10" ht="12.75">
      <c r="A172">
        <v>1</v>
      </c>
      <c r="B172" t="s">
        <v>175</v>
      </c>
      <c r="C172" t="s">
        <v>176</v>
      </c>
      <c r="D172" s="7">
        <v>56</v>
      </c>
      <c r="E172" s="8">
        <v>503</v>
      </c>
      <c r="F172" s="9">
        <v>0.000892857142857143</v>
      </c>
      <c r="G172" s="8">
        <v>0</v>
      </c>
      <c r="H172" s="10">
        <v>0</v>
      </c>
      <c r="I172" s="8">
        <v>503</v>
      </c>
      <c r="J172" s="10">
        <v>5</v>
      </c>
    </row>
    <row r="173" spans="1:10" ht="12.75">
      <c r="A173">
        <v>1</v>
      </c>
      <c r="B173" t="s">
        <v>779</v>
      </c>
      <c r="C173" t="s">
        <v>780</v>
      </c>
      <c r="D173" s="7">
        <v>31</v>
      </c>
      <c r="E173" s="8">
        <v>415</v>
      </c>
      <c r="F173" s="9">
        <v>0.000645161290322581</v>
      </c>
      <c r="G173" s="8">
        <v>25</v>
      </c>
      <c r="H173" s="10">
        <v>1</v>
      </c>
      <c r="I173" s="8">
        <v>390</v>
      </c>
      <c r="J173" s="10">
        <v>1</v>
      </c>
    </row>
    <row r="174" spans="1:10" ht="12.75">
      <c r="A174">
        <v>1</v>
      </c>
      <c r="B174" t="s">
        <v>196</v>
      </c>
      <c r="C174" t="s">
        <v>197</v>
      </c>
      <c r="D174" s="7">
        <v>962</v>
      </c>
      <c r="E174" s="8">
        <v>9078.3</v>
      </c>
      <c r="F174" s="9">
        <v>0.000498960498960499</v>
      </c>
      <c r="G174" s="8">
        <v>125</v>
      </c>
      <c r="H174" s="10">
        <v>5</v>
      </c>
      <c r="I174" s="8">
        <v>8953.3</v>
      </c>
      <c r="J174" s="10">
        <v>43</v>
      </c>
    </row>
    <row r="176" spans="1:10" ht="13.5" thickBot="1">
      <c r="A176" t="s">
        <v>861</v>
      </c>
      <c r="D176" s="3">
        <f>SUBTOTAL(9,D2:D175)</f>
        <v>50420</v>
      </c>
      <c r="E176" s="4">
        <f>SUBTOTAL(9,E2:E175)</f>
        <v>598138.94</v>
      </c>
      <c r="F176" s="5">
        <f>SUM((H176+J176)/D176)</f>
        <v>0.057635858786195954</v>
      </c>
      <c r="G176" s="4">
        <f>SUBTOTAL(9,G2:G175)</f>
        <v>28911</v>
      </c>
      <c r="H176" s="6">
        <f>SUBTOTAL(9,H2:H175)</f>
        <v>418</v>
      </c>
      <c r="I176" s="4">
        <f>SUBTOTAL(9,I2:I175)</f>
        <v>569227.94</v>
      </c>
      <c r="J176" s="6">
        <f>SUBTOTAL(9,J2:J175)</f>
        <v>2488</v>
      </c>
    </row>
    <row r="177" ht="13.5" thickTop="1"/>
    <row r="178" spans="1:10" ht="12.75">
      <c r="A178">
        <v>2</v>
      </c>
      <c r="B178" t="s">
        <v>583</v>
      </c>
      <c r="C178" t="s">
        <v>584</v>
      </c>
      <c r="D178" s="7">
        <v>10</v>
      </c>
      <c r="E178" s="8">
        <v>78</v>
      </c>
      <c r="F178" s="9">
        <v>0.001</v>
      </c>
      <c r="G178" s="8">
        <v>0</v>
      </c>
      <c r="H178" s="10">
        <v>0</v>
      </c>
      <c r="I178" s="8">
        <v>78</v>
      </c>
      <c r="J178" s="10">
        <v>1</v>
      </c>
    </row>
    <row r="179" spans="1:10" ht="12.75">
      <c r="A179">
        <v>2</v>
      </c>
      <c r="B179" t="s">
        <v>79</v>
      </c>
      <c r="C179" t="s">
        <v>80</v>
      </c>
      <c r="D179" s="7">
        <v>356</v>
      </c>
      <c r="E179" s="8">
        <v>5275.46</v>
      </c>
      <c r="F179" s="9">
        <v>0.000758426966292135</v>
      </c>
      <c r="G179" s="8">
        <v>60</v>
      </c>
      <c r="H179" s="10">
        <v>2</v>
      </c>
      <c r="I179" s="8">
        <v>5215.46</v>
      </c>
      <c r="J179" s="10">
        <v>25</v>
      </c>
    </row>
    <row r="180" spans="1:10" ht="12.75">
      <c r="A180">
        <v>2</v>
      </c>
      <c r="B180" t="s">
        <v>81</v>
      </c>
      <c r="C180" t="s">
        <v>82</v>
      </c>
      <c r="D180" s="7">
        <v>134</v>
      </c>
      <c r="E180" s="8">
        <v>2179.5</v>
      </c>
      <c r="F180" s="9">
        <v>0.00164179104477612</v>
      </c>
      <c r="G180" s="8">
        <v>0</v>
      </c>
      <c r="H180" s="10">
        <v>0</v>
      </c>
      <c r="I180" s="8">
        <v>2179.5</v>
      </c>
      <c r="J180" s="10">
        <v>22</v>
      </c>
    </row>
    <row r="181" spans="1:10" ht="12.75">
      <c r="A181">
        <v>2</v>
      </c>
      <c r="B181" t="s">
        <v>75</v>
      </c>
      <c r="C181" t="s">
        <v>76</v>
      </c>
      <c r="D181" s="7">
        <v>1043</v>
      </c>
      <c r="E181" s="8">
        <v>10612</v>
      </c>
      <c r="F181" s="9">
        <v>0.000488974113135187</v>
      </c>
      <c r="G181" s="8">
        <v>190</v>
      </c>
      <c r="H181" s="10">
        <v>6</v>
      </c>
      <c r="I181" s="8">
        <v>10422</v>
      </c>
      <c r="J181" s="10">
        <v>45</v>
      </c>
    </row>
    <row r="182" spans="1:10" ht="12.75">
      <c r="A182">
        <v>2</v>
      </c>
      <c r="B182" t="s">
        <v>107</v>
      </c>
      <c r="C182" t="s">
        <v>108</v>
      </c>
      <c r="D182" s="7">
        <v>262</v>
      </c>
      <c r="E182" s="8">
        <v>10465.92</v>
      </c>
      <c r="F182" s="9">
        <v>0.00145038167938931</v>
      </c>
      <c r="G182" s="8">
        <v>555</v>
      </c>
      <c r="H182" s="10">
        <v>8</v>
      </c>
      <c r="I182" s="8">
        <v>9910.92</v>
      </c>
      <c r="J182" s="10">
        <v>30</v>
      </c>
    </row>
    <row r="183" spans="1:10" ht="12.75">
      <c r="A183">
        <v>2</v>
      </c>
      <c r="B183" t="s">
        <v>443</v>
      </c>
      <c r="C183" t="s">
        <v>444</v>
      </c>
      <c r="D183" s="7">
        <v>8</v>
      </c>
      <c r="E183" s="8">
        <v>104</v>
      </c>
      <c r="F183" s="9">
        <v>0.00125</v>
      </c>
      <c r="G183" s="8">
        <v>0</v>
      </c>
      <c r="H183" s="10">
        <v>0</v>
      </c>
      <c r="I183" s="8">
        <v>104</v>
      </c>
      <c r="J183" s="10">
        <v>1</v>
      </c>
    </row>
    <row r="184" spans="1:10" ht="12.75">
      <c r="A184">
        <v>2</v>
      </c>
      <c r="B184" t="s">
        <v>834</v>
      </c>
      <c r="C184" t="s">
        <v>835</v>
      </c>
      <c r="D184" s="7">
        <v>55</v>
      </c>
      <c r="E184" s="8">
        <v>596</v>
      </c>
      <c r="F184" s="9">
        <v>0.00127272727272727</v>
      </c>
      <c r="G184" s="8">
        <v>0</v>
      </c>
      <c r="H184" s="10">
        <v>0</v>
      </c>
      <c r="I184" s="8">
        <v>596</v>
      </c>
      <c r="J184" s="10">
        <v>7</v>
      </c>
    </row>
    <row r="185" spans="1:10" ht="12.75">
      <c r="A185">
        <v>2</v>
      </c>
      <c r="B185" t="s">
        <v>104</v>
      </c>
      <c r="C185" t="s">
        <v>105</v>
      </c>
      <c r="D185" s="7">
        <v>58</v>
      </c>
      <c r="E185" s="8">
        <v>130</v>
      </c>
      <c r="F185" s="9">
        <v>0.000172413793103448</v>
      </c>
      <c r="G185" s="8">
        <v>0</v>
      </c>
      <c r="H185" s="10">
        <v>0</v>
      </c>
      <c r="I185" s="8">
        <v>130</v>
      </c>
      <c r="J185" s="10">
        <v>1</v>
      </c>
    </row>
    <row r="186" spans="1:10" ht="12.75">
      <c r="A186">
        <v>2</v>
      </c>
      <c r="B186" t="s">
        <v>152</v>
      </c>
      <c r="C186" t="s">
        <v>153</v>
      </c>
      <c r="D186" s="7">
        <v>333</v>
      </c>
      <c r="E186" s="8">
        <v>520</v>
      </c>
      <c r="F186" s="9">
        <v>6.00600600600601E-05</v>
      </c>
      <c r="G186" s="8">
        <v>0</v>
      </c>
      <c r="H186" s="10">
        <v>0</v>
      </c>
      <c r="I186" s="8">
        <v>520</v>
      </c>
      <c r="J186" s="10">
        <v>2</v>
      </c>
    </row>
    <row r="187" spans="1:10" ht="12.75">
      <c r="A187">
        <v>2</v>
      </c>
      <c r="B187" t="s">
        <v>220</v>
      </c>
      <c r="C187" t="s">
        <v>221</v>
      </c>
      <c r="D187" s="7">
        <v>26</v>
      </c>
      <c r="E187" s="8">
        <v>78</v>
      </c>
      <c r="F187" s="9">
        <v>0.000384615384615385</v>
      </c>
      <c r="G187" s="8">
        <v>0</v>
      </c>
      <c r="H187" s="10">
        <v>0</v>
      </c>
      <c r="I187" s="8">
        <v>78</v>
      </c>
      <c r="J187" s="10">
        <v>1</v>
      </c>
    </row>
    <row r="188" spans="1:10" ht="12.75">
      <c r="A188">
        <v>2</v>
      </c>
      <c r="B188" t="s">
        <v>695</v>
      </c>
      <c r="C188" t="s">
        <v>696</v>
      </c>
      <c r="D188" s="7">
        <v>62</v>
      </c>
      <c r="E188" s="8">
        <v>1324</v>
      </c>
      <c r="F188" s="9">
        <v>0.0017741935483871</v>
      </c>
      <c r="G188" s="8">
        <v>50</v>
      </c>
      <c r="H188" s="10">
        <v>2</v>
      </c>
      <c r="I188" s="8">
        <v>1274</v>
      </c>
      <c r="J188" s="10">
        <v>9</v>
      </c>
    </row>
    <row r="189" spans="1:10" ht="12.75">
      <c r="A189">
        <v>2</v>
      </c>
      <c r="B189" t="s">
        <v>92</v>
      </c>
      <c r="C189" t="s">
        <v>93</v>
      </c>
      <c r="D189" s="7">
        <v>185</v>
      </c>
      <c r="E189" s="8">
        <v>1144</v>
      </c>
      <c r="F189" s="9">
        <v>0.000324324324324324</v>
      </c>
      <c r="G189" s="8">
        <v>0</v>
      </c>
      <c r="H189" s="10">
        <v>0</v>
      </c>
      <c r="I189" s="8">
        <v>1144</v>
      </c>
      <c r="J189" s="10">
        <v>6</v>
      </c>
    </row>
    <row r="190" spans="1:10" ht="12.75">
      <c r="A190">
        <v>2</v>
      </c>
      <c r="B190" t="s">
        <v>416</v>
      </c>
      <c r="C190" t="s">
        <v>417</v>
      </c>
      <c r="D190" s="7">
        <v>282</v>
      </c>
      <c r="E190" s="8">
        <v>4203</v>
      </c>
      <c r="F190" s="9">
        <v>0.00109929078014184</v>
      </c>
      <c r="G190" s="8">
        <v>125</v>
      </c>
      <c r="H190" s="10">
        <v>2</v>
      </c>
      <c r="I190" s="8">
        <v>4078</v>
      </c>
      <c r="J190" s="10">
        <v>29</v>
      </c>
    </row>
    <row r="191" spans="1:10" ht="12.75">
      <c r="A191">
        <v>2</v>
      </c>
      <c r="B191" t="s">
        <v>617</v>
      </c>
      <c r="C191" t="s">
        <v>618</v>
      </c>
      <c r="D191" s="7">
        <v>133</v>
      </c>
      <c r="E191" s="8">
        <v>3672</v>
      </c>
      <c r="F191" s="9">
        <v>0.0012781954887218</v>
      </c>
      <c r="G191" s="8">
        <v>240</v>
      </c>
      <c r="H191" s="10">
        <v>3</v>
      </c>
      <c r="I191" s="8">
        <v>3432</v>
      </c>
      <c r="J191" s="10">
        <v>14</v>
      </c>
    </row>
    <row r="192" spans="1:10" ht="12.75">
      <c r="A192">
        <v>2</v>
      </c>
      <c r="B192" t="s">
        <v>755</v>
      </c>
      <c r="C192" t="s">
        <v>756</v>
      </c>
      <c r="D192" s="7">
        <v>524</v>
      </c>
      <c r="E192" s="8">
        <v>5475.84</v>
      </c>
      <c r="F192" s="9">
        <v>0.000362595419847328</v>
      </c>
      <c r="G192" s="8">
        <v>50</v>
      </c>
      <c r="H192" s="10">
        <v>1</v>
      </c>
      <c r="I192" s="8">
        <v>5425.84</v>
      </c>
      <c r="J192" s="10">
        <v>18</v>
      </c>
    </row>
    <row r="193" spans="1:10" ht="12.75">
      <c r="A193">
        <v>2</v>
      </c>
      <c r="B193" t="s">
        <v>234</v>
      </c>
      <c r="C193" t="s">
        <v>235</v>
      </c>
      <c r="D193" s="7">
        <v>990</v>
      </c>
      <c r="E193" s="8">
        <v>6934</v>
      </c>
      <c r="F193" s="9">
        <v>0.000424242424242424</v>
      </c>
      <c r="G193" s="8">
        <v>0</v>
      </c>
      <c r="H193" s="10">
        <v>0</v>
      </c>
      <c r="I193" s="8">
        <v>6934</v>
      </c>
      <c r="J193" s="10">
        <v>42</v>
      </c>
    </row>
    <row r="194" spans="1:10" ht="12.75">
      <c r="A194">
        <v>2</v>
      </c>
      <c r="B194" t="s">
        <v>244</v>
      </c>
      <c r="C194" t="s">
        <v>245</v>
      </c>
      <c r="D194" s="7">
        <v>1043</v>
      </c>
      <c r="E194" s="8">
        <v>6375.96</v>
      </c>
      <c r="F194" s="9">
        <v>0.000469798657718121</v>
      </c>
      <c r="G194" s="8">
        <v>0</v>
      </c>
      <c r="H194" s="10">
        <v>0</v>
      </c>
      <c r="I194" s="8">
        <v>6375.96</v>
      </c>
      <c r="J194" s="10">
        <v>49</v>
      </c>
    </row>
    <row r="195" spans="1:10" ht="12.75">
      <c r="A195">
        <v>2</v>
      </c>
      <c r="B195" t="s">
        <v>757</v>
      </c>
      <c r="C195" t="s">
        <v>758</v>
      </c>
      <c r="D195" s="7">
        <v>82</v>
      </c>
      <c r="E195" s="8">
        <v>2173</v>
      </c>
      <c r="F195" s="9">
        <v>0.0024390243902439</v>
      </c>
      <c r="G195" s="8">
        <v>47</v>
      </c>
      <c r="H195" s="10">
        <v>4</v>
      </c>
      <c r="I195" s="8">
        <v>2126</v>
      </c>
      <c r="J195" s="10">
        <v>16</v>
      </c>
    </row>
    <row r="196" spans="1:10" ht="12.75">
      <c r="A196">
        <v>2</v>
      </c>
      <c r="B196" t="s">
        <v>247</v>
      </c>
      <c r="C196" t="s">
        <v>248</v>
      </c>
      <c r="D196" s="7">
        <v>131</v>
      </c>
      <c r="E196" s="8">
        <v>2201</v>
      </c>
      <c r="F196" s="9">
        <v>0.000916030534351145</v>
      </c>
      <c r="G196" s="8">
        <v>125</v>
      </c>
      <c r="H196" s="10">
        <v>2</v>
      </c>
      <c r="I196" s="8">
        <v>2076</v>
      </c>
      <c r="J196" s="10">
        <v>10</v>
      </c>
    </row>
    <row r="197" spans="1:10" ht="12.75">
      <c r="A197">
        <v>2</v>
      </c>
      <c r="B197" t="s">
        <v>10</v>
      </c>
      <c r="C197" t="s">
        <v>11</v>
      </c>
      <c r="D197" s="7">
        <v>3</v>
      </c>
      <c r="E197" s="8">
        <v>650</v>
      </c>
      <c r="F197" s="9">
        <v>0.00333333333333333</v>
      </c>
      <c r="G197" s="8">
        <v>0</v>
      </c>
      <c r="H197" s="10">
        <v>0</v>
      </c>
      <c r="I197" s="8">
        <v>650</v>
      </c>
      <c r="J197" s="10">
        <v>1</v>
      </c>
    </row>
    <row r="198" spans="1:10" ht="12.75">
      <c r="A198">
        <v>2</v>
      </c>
      <c r="B198" t="s">
        <v>473</v>
      </c>
      <c r="C198" t="s">
        <v>474</v>
      </c>
      <c r="D198" s="7">
        <v>380</v>
      </c>
      <c r="E198" s="8">
        <v>3877</v>
      </c>
      <c r="F198" s="9">
        <v>0.000447368421052632</v>
      </c>
      <c r="G198" s="8">
        <v>0</v>
      </c>
      <c r="H198" s="10">
        <v>0</v>
      </c>
      <c r="I198" s="8">
        <v>3877</v>
      </c>
      <c r="J198" s="10">
        <v>17</v>
      </c>
    </row>
    <row r="199" spans="1:10" ht="12.75">
      <c r="A199">
        <v>2</v>
      </c>
      <c r="B199" t="s">
        <v>171</v>
      </c>
      <c r="C199" t="s">
        <v>172</v>
      </c>
      <c r="D199" s="7">
        <v>699</v>
      </c>
      <c r="E199" s="8">
        <v>5211.1</v>
      </c>
      <c r="F199" s="9">
        <v>0.000214592274678112</v>
      </c>
      <c r="G199" s="8">
        <v>125</v>
      </c>
      <c r="H199" s="10">
        <v>2</v>
      </c>
      <c r="I199" s="8">
        <v>5086.1</v>
      </c>
      <c r="J199" s="10">
        <v>13</v>
      </c>
    </row>
    <row r="200" spans="1:10" ht="12.75">
      <c r="A200">
        <v>2</v>
      </c>
      <c r="B200" t="s">
        <v>177</v>
      </c>
      <c r="C200" t="s">
        <v>178</v>
      </c>
      <c r="D200" s="7">
        <v>175</v>
      </c>
      <c r="E200" s="8">
        <v>962</v>
      </c>
      <c r="F200" s="9">
        <v>0.000228571428571429</v>
      </c>
      <c r="G200" s="8">
        <v>0</v>
      </c>
      <c r="H200" s="10">
        <v>0</v>
      </c>
      <c r="I200" s="8">
        <v>962</v>
      </c>
      <c r="J200" s="10">
        <v>4</v>
      </c>
    </row>
    <row r="201" spans="1:10" ht="12.75">
      <c r="A201">
        <v>2</v>
      </c>
      <c r="B201" t="s">
        <v>179</v>
      </c>
      <c r="C201" t="s">
        <v>180</v>
      </c>
      <c r="D201" s="7">
        <v>16</v>
      </c>
      <c r="E201" s="8">
        <v>103</v>
      </c>
      <c r="F201" s="9">
        <v>0.00125</v>
      </c>
      <c r="G201" s="8">
        <v>25</v>
      </c>
      <c r="H201" s="10">
        <v>1</v>
      </c>
      <c r="I201" s="8">
        <v>78</v>
      </c>
      <c r="J201" s="10">
        <v>1</v>
      </c>
    </row>
    <row r="202" spans="1:10" ht="12.75">
      <c r="A202">
        <v>2</v>
      </c>
      <c r="B202" t="s">
        <v>265</v>
      </c>
      <c r="C202" t="s">
        <v>266</v>
      </c>
      <c r="D202" s="7">
        <v>29</v>
      </c>
      <c r="E202" s="8">
        <v>78</v>
      </c>
      <c r="F202" s="9">
        <v>0.000689655172413793</v>
      </c>
      <c r="G202" s="8">
        <v>0</v>
      </c>
      <c r="H202" s="10">
        <v>0</v>
      </c>
      <c r="I202" s="8">
        <v>78</v>
      </c>
      <c r="J202" s="10">
        <v>2</v>
      </c>
    </row>
    <row r="203" spans="1:10" ht="12.75">
      <c r="A203">
        <v>2</v>
      </c>
      <c r="B203" t="s">
        <v>279</v>
      </c>
      <c r="C203" t="s">
        <v>280</v>
      </c>
      <c r="D203" s="7">
        <v>92</v>
      </c>
      <c r="E203" s="8">
        <v>104</v>
      </c>
      <c r="F203" s="9">
        <v>0.000108695652173913</v>
      </c>
      <c r="G203" s="8">
        <v>0</v>
      </c>
      <c r="H203" s="10">
        <v>0</v>
      </c>
      <c r="I203" s="8">
        <v>104</v>
      </c>
      <c r="J203" s="10">
        <v>1</v>
      </c>
    </row>
    <row r="204" spans="1:10" ht="12.75">
      <c r="A204">
        <v>2</v>
      </c>
      <c r="B204" t="s">
        <v>199</v>
      </c>
      <c r="C204" t="s">
        <v>200</v>
      </c>
      <c r="D204" s="7">
        <v>147</v>
      </c>
      <c r="E204" s="8">
        <v>2183</v>
      </c>
      <c r="F204" s="9">
        <v>0.000748299319727891</v>
      </c>
      <c r="G204" s="8">
        <v>0</v>
      </c>
      <c r="H204" s="10">
        <v>0</v>
      </c>
      <c r="I204" s="8">
        <v>2183</v>
      </c>
      <c r="J204" s="10">
        <v>11</v>
      </c>
    </row>
    <row r="205" spans="1:10" ht="12.75">
      <c r="A205">
        <v>2</v>
      </c>
      <c r="B205" t="s">
        <v>184</v>
      </c>
      <c r="C205" t="s">
        <v>185</v>
      </c>
      <c r="D205" s="7">
        <v>133</v>
      </c>
      <c r="E205" s="8">
        <v>493</v>
      </c>
      <c r="F205" s="9">
        <v>0.000225563909774436</v>
      </c>
      <c r="G205" s="8">
        <v>0</v>
      </c>
      <c r="H205" s="10">
        <v>0</v>
      </c>
      <c r="I205" s="8">
        <v>493</v>
      </c>
      <c r="J205" s="10">
        <v>3</v>
      </c>
    </row>
    <row r="206" spans="1:10" ht="12.75">
      <c r="A206">
        <v>2</v>
      </c>
      <c r="B206" t="s">
        <v>837</v>
      </c>
      <c r="C206" t="s">
        <v>838</v>
      </c>
      <c r="D206" s="7">
        <v>64</v>
      </c>
      <c r="E206" s="8">
        <v>314</v>
      </c>
      <c r="F206" s="9">
        <v>0.0009375</v>
      </c>
      <c r="G206" s="8">
        <v>25</v>
      </c>
      <c r="H206" s="10">
        <v>1</v>
      </c>
      <c r="I206" s="8">
        <v>289</v>
      </c>
      <c r="J206" s="10">
        <v>5</v>
      </c>
    </row>
    <row r="207" spans="1:10" ht="12.75">
      <c r="A207">
        <v>2</v>
      </c>
      <c r="B207" t="s">
        <v>710</v>
      </c>
      <c r="C207" t="s">
        <v>711</v>
      </c>
      <c r="D207" s="7">
        <v>32</v>
      </c>
      <c r="E207" s="8">
        <v>35</v>
      </c>
      <c r="F207" s="9">
        <v>0.000625</v>
      </c>
      <c r="G207" s="8">
        <v>35</v>
      </c>
      <c r="H207" s="10">
        <v>2</v>
      </c>
      <c r="I207" s="8">
        <v>0</v>
      </c>
      <c r="J207" s="10">
        <v>0</v>
      </c>
    </row>
    <row r="208" spans="1:10" ht="12.75">
      <c r="A208">
        <v>2</v>
      </c>
      <c r="B208" t="s">
        <v>490</v>
      </c>
      <c r="C208" t="s">
        <v>491</v>
      </c>
      <c r="D208" s="7">
        <v>369</v>
      </c>
      <c r="E208" s="8">
        <v>2490</v>
      </c>
      <c r="F208" s="9">
        <v>0.00032520325203252</v>
      </c>
      <c r="G208" s="8">
        <v>530</v>
      </c>
      <c r="H208" s="10">
        <v>6</v>
      </c>
      <c r="I208" s="8">
        <v>1960</v>
      </c>
      <c r="J208" s="10">
        <v>6</v>
      </c>
    </row>
    <row r="209" spans="1:10" ht="12.75">
      <c r="A209">
        <v>2</v>
      </c>
      <c r="B209" t="s">
        <v>467</v>
      </c>
      <c r="C209" t="s">
        <v>468</v>
      </c>
      <c r="D209" s="7">
        <v>12</v>
      </c>
      <c r="E209" s="8">
        <v>78</v>
      </c>
      <c r="F209" s="9">
        <v>0.000833333333333333</v>
      </c>
      <c r="G209" s="8">
        <v>0</v>
      </c>
      <c r="H209" s="10">
        <v>0</v>
      </c>
      <c r="I209" s="8">
        <v>78</v>
      </c>
      <c r="J209" s="10">
        <v>1</v>
      </c>
    </row>
    <row r="210" spans="1:10" ht="12.75">
      <c r="A210">
        <v>2</v>
      </c>
      <c r="B210" t="s">
        <v>485</v>
      </c>
      <c r="C210" t="s">
        <v>486</v>
      </c>
      <c r="D210" s="7">
        <v>327</v>
      </c>
      <c r="E210" s="8">
        <v>4309.98</v>
      </c>
      <c r="F210" s="9">
        <v>0.00055045871559633</v>
      </c>
      <c r="G210" s="8">
        <v>95</v>
      </c>
      <c r="H210" s="10">
        <v>3</v>
      </c>
      <c r="I210" s="8">
        <v>4214.98</v>
      </c>
      <c r="J210" s="10">
        <v>15</v>
      </c>
    </row>
    <row r="211" spans="1:10" ht="12.75">
      <c r="A211">
        <v>2</v>
      </c>
      <c r="B211" t="s">
        <v>482</v>
      </c>
      <c r="C211" t="s">
        <v>483</v>
      </c>
      <c r="D211" s="7">
        <v>83</v>
      </c>
      <c r="E211" s="8">
        <v>5299.92</v>
      </c>
      <c r="F211" s="9">
        <v>0.00192771084337349</v>
      </c>
      <c r="G211" s="8">
        <v>50</v>
      </c>
      <c r="H211" s="10">
        <v>3</v>
      </c>
      <c r="I211" s="8">
        <v>5249.92</v>
      </c>
      <c r="J211" s="10">
        <v>13</v>
      </c>
    </row>
    <row r="212" spans="1:10" ht="12.75">
      <c r="A212">
        <v>2</v>
      </c>
      <c r="B212" t="s">
        <v>607</v>
      </c>
      <c r="C212" t="s">
        <v>608</v>
      </c>
      <c r="D212" s="7">
        <v>151</v>
      </c>
      <c r="E212" s="8">
        <v>2134</v>
      </c>
      <c r="F212" s="9">
        <v>0.000860927152317881</v>
      </c>
      <c r="G212" s="8">
        <v>55</v>
      </c>
      <c r="H212" s="10">
        <v>2</v>
      </c>
      <c r="I212" s="8">
        <v>2079</v>
      </c>
      <c r="J212" s="10">
        <v>11</v>
      </c>
    </row>
    <row r="213" spans="1:10" ht="12.75">
      <c r="A213">
        <v>2</v>
      </c>
      <c r="B213" t="s">
        <v>173</v>
      </c>
      <c r="C213" t="s">
        <v>174</v>
      </c>
      <c r="D213" s="7">
        <v>244</v>
      </c>
      <c r="E213" s="8">
        <v>988</v>
      </c>
      <c r="F213" s="9">
        <v>0.000122950819672131</v>
      </c>
      <c r="G213" s="8">
        <v>0</v>
      </c>
      <c r="H213" s="10">
        <v>0</v>
      </c>
      <c r="I213" s="8">
        <v>988</v>
      </c>
      <c r="J213" s="10">
        <v>3</v>
      </c>
    </row>
    <row r="214" spans="1:10" ht="12.75">
      <c r="A214">
        <v>2</v>
      </c>
      <c r="B214" t="s">
        <v>627</v>
      </c>
      <c r="C214" t="s">
        <v>628</v>
      </c>
      <c r="D214" s="7">
        <v>101</v>
      </c>
      <c r="E214" s="8">
        <v>1107</v>
      </c>
      <c r="F214" s="9">
        <v>0.00158415841584158</v>
      </c>
      <c r="G214" s="8">
        <v>85</v>
      </c>
      <c r="H214" s="10">
        <v>3</v>
      </c>
      <c r="I214" s="8">
        <v>1022</v>
      </c>
      <c r="J214" s="10">
        <v>13</v>
      </c>
    </row>
    <row r="215" spans="1:10" ht="12.75">
      <c r="A215">
        <v>2</v>
      </c>
      <c r="B215" t="s">
        <v>764</v>
      </c>
      <c r="C215" t="s">
        <v>765</v>
      </c>
      <c r="D215" s="7">
        <v>48</v>
      </c>
      <c r="E215" s="8">
        <v>750</v>
      </c>
      <c r="F215" s="9">
        <v>0.000416666666666667</v>
      </c>
      <c r="G215" s="8">
        <v>100</v>
      </c>
      <c r="H215" s="10">
        <v>1</v>
      </c>
      <c r="I215" s="8">
        <v>650</v>
      </c>
      <c r="J215" s="10">
        <v>1</v>
      </c>
    </row>
    <row r="216" spans="1:10" ht="12.75">
      <c r="A216">
        <v>2</v>
      </c>
      <c r="B216" t="s">
        <v>142</v>
      </c>
      <c r="C216" t="s">
        <v>143</v>
      </c>
      <c r="D216" s="7">
        <v>47</v>
      </c>
      <c r="E216" s="8">
        <v>384</v>
      </c>
      <c r="F216" s="9">
        <v>0.00106382978723404</v>
      </c>
      <c r="G216" s="8">
        <v>0</v>
      </c>
      <c r="H216" s="10">
        <v>0</v>
      </c>
      <c r="I216" s="8">
        <v>384</v>
      </c>
      <c r="J216" s="10">
        <v>5</v>
      </c>
    </row>
    <row r="217" spans="1:10" ht="12.75">
      <c r="A217">
        <v>2</v>
      </c>
      <c r="B217" t="s">
        <v>33</v>
      </c>
      <c r="C217" t="s">
        <v>34</v>
      </c>
      <c r="D217" s="7">
        <v>14</v>
      </c>
      <c r="E217" s="8">
        <v>650</v>
      </c>
      <c r="F217" s="9">
        <v>0.000714285714285714</v>
      </c>
      <c r="G217" s="8">
        <v>0</v>
      </c>
      <c r="H217" s="10">
        <v>0</v>
      </c>
      <c r="I217" s="8">
        <v>650</v>
      </c>
      <c r="J217" s="10">
        <v>1</v>
      </c>
    </row>
    <row r="218" spans="1:10" ht="12.75">
      <c r="A218">
        <v>2</v>
      </c>
      <c r="B218" t="s">
        <v>88</v>
      </c>
      <c r="C218" t="s">
        <v>89</v>
      </c>
      <c r="D218" s="7">
        <v>22</v>
      </c>
      <c r="E218" s="8">
        <v>468</v>
      </c>
      <c r="F218" s="9">
        <v>0.000909090909090909</v>
      </c>
      <c r="G218" s="8">
        <v>0</v>
      </c>
      <c r="H218" s="10">
        <v>0</v>
      </c>
      <c r="I218" s="8">
        <v>468</v>
      </c>
      <c r="J218" s="10">
        <v>2</v>
      </c>
    </row>
    <row r="219" spans="1:10" ht="12.75">
      <c r="A219">
        <v>2</v>
      </c>
      <c r="B219" t="s">
        <v>615</v>
      </c>
      <c r="C219" t="s">
        <v>616</v>
      </c>
      <c r="D219" s="7">
        <v>26</v>
      </c>
      <c r="E219" s="8">
        <v>984</v>
      </c>
      <c r="F219" s="9">
        <v>0.00153846153846154</v>
      </c>
      <c r="G219" s="8">
        <v>0</v>
      </c>
      <c r="H219" s="10">
        <v>0</v>
      </c>
      <c r="I219" s="8">
        <v>984</v>
      </c>
      <c r="J219" s="10">
        <v>4</v>
      </c>
    </row>
    <row r="220" spans="1:10" ht="12.75">
      <c r="A220">
        <v>2</v>
      </c>
      <c r="B220" t="s">
        <v>29</v>
      </c>
      <c r="C220" t="s">
        <v>30</v>
      </c>
      <c r="D220" s="7">
        <v>18</v>
      </c>
      <c r="E220" s="8">
        <v>520</v>
      </c>
      <c r="F220" s="9">
        <v>0.000555555555555556</v>
      </c>
      <c r="G220" s="8">
        <v>0</v>
      </c>
      <c r="H220" s="10">
        <v>0</v>
      </c>
      <c r="I220" s="8">
        <v>520</v>
      </c>
      <c r="J220" s="10">
        <v>1</v>
      </c>
    </row>
    <row r="221" spans="1:10" ht="12.75">
      <c r="A221">
        <v>2</v>
      </c>
      <c r="B221" t="s">
        <v>593</v>
      </c>
      <c r="C221" t="s">
        <v>594</v>
      </c>
      <c r="D221" s="7">
        <v>11</v>
      </c>
      <c r="E221" s="8">
        <v>260</v>
      </c>
      <c r="F221" s="9">
        <v>0.000909090909090909</v>
      </c>
      <c r="G221" s="8">
        <v>0</v>
      </c>
      <c r="H221" s="10">
        <v>0</v>
      </c>
      <c r="I221" s="8">
        <v>260</v>
      </c>
      <c r="J221" s="10">
        <v>1</v>
      </c>
    </row>
    <row r="222" spans="1:10" ht="12.75">
      <c r="A222">
        <v>2</v>
      </c>
      <c r="B222" t="s">
        <v>753</v>
      </c>
      <c r="C222" t="s">
        <v>754</v>
      </c>
      <c r="D222" s="7">
        <v>22</v>
      </c>
      <c r="E222" s="8">
        <v>466</v>
      </c>
      <c r="F222" s="9">
        <v>0.00181818181818182</v>
      </c>
      <c r="G222" s="8">
        <v>0</v>
      </c>
      <c r="H222" s="10">
        <v>0</v>
      </c>
      <c r="I222" s="8">
        <v>466</v>
      </c>
      <c r="J222" s="10">
        <v>4</v>
      </c>
    </row>
    <row r="223" spans="1:10" ht="12.75">
      <c r="A223">
        <v>2</v>
      </c>
      <c r="B223" t="s">
        <v>314</v>
      </c>
      <c r="C223" t="s">
        <v>315</v>
      </c>
      <c r="D223" s="7">
        <v>34</v>
      </c>
      <c r="E223" s="8">
        <v>650</v>
      </c>
      <c r="F223" s="9">
        <v>0.000294117647058823</v>
      </c>
      <c r="G223" s="8">
        <v>0</v>
      </c>
      <c r="H223" s="10">
        <v>0</v>
      </c>
      <c r="I223" s="8">
        <v>650</v>
      </c>
      <c r="J223" s="10">
        <v>1</v>
      </c>
    </row>
    <row r="224" spans="1:10" ht="12.75">
      <c r="A224">
        <v>2</v>
      </c>
      <c r="B224" t="s">
        <v>388</v>
      </c>
      <c r="C224" t="s">
        <v>389</v>
      </c>
      <c r="D224" s="7">
        <v>17</v>
      </c>
      <c r="E224" s="8">
        <v>325</v>
      </c>
      <c r="F224" s="9">
        <v>0.000588235294117647</v>
      </c>
      <c r="G224" s="8">
        <v>0</v>
      </c>
      <c r="H224" s="10">
        <v>0</v>
      </c>
      <c r="I224" s="8">
        <v>325</v>
      </c>
      <c r="J224" s="10">
        <v>1</v>
      </c>
    </row>
    <row r="225" spans="1:10" ht="12.75">
      <c r="A225">
        <v>2</v>
      </c>
      <c r="B225" t="s">
        <v>86</v>
      </c>
      <c r="C225" t="s">
        <v>87</v>
      </c>
      <c r="D225" s="7">
        <v>43</v>
      </c>
      <c r="E225" s="8">
        <v>1118</v>
      </c>
      <c r="F225" s="9">
        <v>0.00116279069767442</v>
      </c>
      <c r="G225" s="8">
        <v>0</v>
      </c>
      <c r="H225" s="10">
        <v>0</v>
      </c>
      <c r="I225" s="8">
        <v>1118</v>
      </c>
      <c r="J225" s="10">
        <v>5</v>
      </c>
    </row>
    <row r="226" spans="1:10" ht="12.75">
      <c r="A226">
        <v>2</v>
      </c>
      <c r="B226" t="s">
        <v>83</v>
      </c>
      <c r="C226" t="s">
        <v>84</v>
      </c>
      <c r="D226" s="7">
        <v>28</v>
      </c>
      <c r="E226" s="8">
        <v>752</v>
      </c>
      <c r="F226" s="9">
        <v>0.00142857142857143</v>
      </c>
      <c r="G226" s="8">
        <v>0</v>
      </c>
      <c r="H226" s="10">
        <v>0</v>
      </c>
      <c r="I226" s="8">
        <v>752</v>
      </c>
      <c r="J226" s="10">
        <v>4</v>
      </c>
    </row>
    <row r="227" spans="1:10" ht="12.75">
      <c r="A227">
        <v>2</v>
      </c>
      <c r="B227" t="s">
        <v>609</v>
      </c>
      <c r="C227" t="s">
        <v>610</v>
      </c>
      <c r="D227" s="7">
        <v>19</v>
      </c>
      <c r="E227" s="8">
        <v>883</v>
      </c>
      <c r="F227" s="9">
        <v>0.00210526315789474</v>
      </c>
      <c r="G227" s="8">
        <v>25</v>
      </c>
      <c r="H227" s="10">
        <v>1</v>
      </c>
      <c r="I227" s="8">
        <v>858</v>
      </c>
      <c r="J227" s="10">
        <v>3</v>
      </c>
    </row>
    <row r="228" spans="1:10" ht="12.75">
      <c r="A228">
        <v>2</v>
      </c>
      <c r="B228" t="s">
        <v>130</v>
      </c>
      <c r="C228" t="s">
        <v>131</v>
      </c>
      <c r="D228" s="7">
        <v>419</v>
      </c>
      <c r="E228" s="8">
        <v>5447.02</v>
      </c>
      <c r="F228" s="9">
        <v>0.000620525059665871</v>
      </c>
      <c r="G228" s="8">
        <v>0</v>
      </c>
      <c r="H228" s="10">
        <v>0</v>
      </c>
      <c r="I228" s="8">
        <v>5447.02</v>
      </c>
      <c r="J228" s="10">
        <v>26</v>
      </c>
    </row>
    <row r="229" spans="1:10" ht="12.75">
      <c r="A229">
        <v>2</v>
      </c>
      <c r="B229" t="s">
        <v>770</v>
      </c>
      <c r="C229" t="s">
        <v>771</v>
      </c>
      <c r="D229" s="7">
        <v>1309</v>
      </c>
      <c r="E229" s="8">
        <v>18524.58</v>
      </c>
      <c r="F229" s="9">
        <v>0.000725744843391902</v>
      </c>
      <c r="G229" s="8">
        <v>1186</v>
      </c>
      <c r="H229" s="10">
        <v>25</v>
      </c>
      <c r="I229" s="8">
        <v>17338.58</v>
      </c>
      <c r="J229" s="10">
        <v>70</v>
      </c>
    </row>
    <row r="230" spans="1:10" ht="12.75">
      <c r="A230">
        <v>2</v>
      </c>
      <c r="B230" t="s">
        <v>196</v>
      </c>
      <c r="C230" t="s">
        <v>197</v>
      </c>
      <c r="D230" s="7">
        <v>275</v>
      </c>
      <c r="E230" s="8">
        <v>1976</v>
      </c>
      <c r="F230" s="9">
        <v>0.000472727272727273</v>
      </c>
      <c r="G230" s="8">
        <v>0</v>
      </c>
      <c r="H230" s="10">
        <v>0</v>
      </c>
      <c r="I230" s="8">
        <v>1976</v>
      </c>
      <c r="J230" s="10">
        <v>13</v>
      </c>
    </row>
    <row r="232" spans="1:10" ht="13.5" thickBot="1">
      <c r="A232" t="s">
        <v>862</v>
      </c>
      <c r="D232" s="3">
        <f>SUBTOTAL(9,D178:D231)</f>
        <v>11126</v>
      </c>
      <c r="E232" s="4">
        <f>SUBTOTAL(9,E178:E231)</f>
        <v>128116.28</v>
      </c>
      <c r="F232" s="5">
        <f>SUM((H232+J232)/D232)</f>
        <v>0.060219306129786085</v>
      </c>
      <c r="G232" s="4">
        <f>SUBTOTAL(9,G178:G231)</f>
        <v>3778</v>
      </c>
      <c r="H232" s="6">
        <f>SUBTOTAL(9,H178:H231)</f>
        <v>80</v>
      </c>
      <c r="I232" s="4">
        <f>SUBTOTAL(9,I178:I231)</f>
        <v>124338.28</v>
      </c>
      <c r="J232" s="6">
        <f>SUBTOTAL(9,J178:J231)</f>
        <v>590</v>
      </c>
    </row>
    <row r="233" ht="13.5" thickTop="1"/>
    <row r="234" spans="1:10" ht="12.75">
      <c r="A234">
        <v>3</v>
      </c>
      <c r="B234" t="s">
        <v>583</v>
      </c>
      <c r="C234" t="s">
        <v>584</v>
      </c>
      <c r="D234" s="7">
        <v>4</v>
      </c>
      <c r="E234" s="8">
        <v>130</v>
      </c>
      <c r="F234" s="9">
        <v>0.0025</v>
      </c>
      <c r="G234" s="8">
        <v>0</v>
      </c>
      <c r="H234" s="10">
        <v>0</v>
      </c>
      <c r="I234" s="8">
        <v>130</v>
      </c>
      <c r="J234" s="10">
        <v>1</v>
      </c>
    </row>
    <row r="235" spans="1:10" ht="12.75">
      <c r="A235">
        <v>3</v>
      </c>
      <c r="B235" t="s">
        <v>152</v>
      </c>
      <c r="C235" t="s">
        <v>153</v>
      </c>
      <c r="D235" s="7">
        <v>217</v>
      </c>
      <c r="E235" s="8">
        <v>260</v>
      </c>
      <c r="F235" s="9">
        <v>9.21658986175115E-05</v>
      </c>
      <c r="G235" s="8">
        <v>0</v>
      </c>
      <c r="H235" s="10">
        <v>0</v>
      </c>
      <c r="I235" s="8">
        <v>260</v>
      </c>
      <c r="J235" s="10">
        <v>2</v>
      </c>
    </row>
    <row r="236" spans="1:10" ht="12.75">
      <c r="A236">
        <v>3</v>
      </c>
      <c r="B236" t="s">
        <v>157</v>
      </c>
      <c r="C236" t="s">
        <v>158</v>
      </c>
      <c r="D236" s="7">
        <v>74</v>
      </c>
      <c r="E236" s="8">
        <v>1037</v>
      </c>
      <c r="F236" s="9">
        <v>0.000675675675675675</v>
      </c>
      <c r="G236" s="8">
        <v>50</v>
      </c>
      <c r="H236" s="10">
        <v>1</v>
      </c>
      <c r="I236" s="8">
        <v>987</v>
      </c>
      <c r="J236" s="10">
        <v>4</v>
      </c>
    </row>
    <row r="237" spans="1:10" ht="12.75">
      <c r="A237">
        <v>3</v>
      </c>
      <c r="B237" t="s">
        <v>150</v>
      </c>
      <c r="C237" t="s">
        <v>151</v>
      </c>
      <c r="D237" s="7">
        <v>2</v>
      </c>
      <c r="E237" s="8">
        <v>52</v>
      </c>
      <c r="F237" s="9">
        <v>0.005</v>
      </c>
      <c r="G237" s="8">
        <v>0</v>
      </c>
      <c r="H237" s="10">
        <v>0</v>
      </c>
      <c r="I237" s="8">
        <v>52</v>
      </c>
      <c r="J237" s="10">
        <v>1</v>
      </c>
    </row>
    <row r="238" spans="1:10" ht="12.75">
      <c r="A238">
        <v>3</v>
      </c>
      <c r="B238" t="s">
        <v>208</v>
      </c>
      <c r="C238" t="s">
        <v>209</v>
      </c>
      <c r="D238" s="7">
        <v>14</v>
      </c>
      <c r="E238" s="8">
        <v>258</v>
      </c>
      <c r="F238" s="9">
        <v>0.00428571428571429</v>
      </c>
      <c r="G238" s="8">
        <v>0</v>
      </c>
      <c r="H238" s="10">
        <v>0</v>
      </c>
      <c r="I238" s="8">
        <v>258</v>
      </c>
      <c r="J238" s="10">
        <v>6</v>
      </c>
    </row>
    <row r="239" spans="1:10" ht="12.75">
      <c r="A239">
        <v>3</v>
      </c>
      <c r="B239" t="s">
        <v>220</v>
      </c>
      <c r="C239" t="s">
        <v>221</v>
      </c>
      <c r="D239" s="7">
        <v>44</v>
      </c>
      <c r="E239" s="8">
        <v>824</v>
      </c>
      <c r="F239" s="9">
        <v>0.00113636363636364</v>
      </c>
      <c r="G239" s="8">
        <v>0</v>
      </c>
      <c r="H239" s="10">
        <v>0</v>
      </c>
      <c r="I239" s="8">
        <v>824</v>
      </c>
      <c r="J239" s="10">
        <v>5</v>
      </c>
    </row>
    <row r="240" spans="1:10" ht="12.75">
      <c r="A240">
        <v>3</v>
      </c>
      <c r="B240" t="s">
        <v>110</v>
      </c>
      <c r="C240" t="s">
        <v>111</v>
      </c>
      <c r="D240" s="7">
        <v>117</v>
      </c>
      <c r="E240" s="8">
        <v>341</v>
      </c>
      <c r="F240" s="9">
        <v>0.000256410256410256</v>
      </c>
      <c r="G240" s="8">
        <v>0</v>
      </c>
      <c r="H240" s="10">
        <v>0</v>
      </c>
      <c r="I240" s="8">
        <v>341</v>
      </c>
      <c r="J240" s="10">
        <v>3</v>
      </c>
    </row>
    <row r="241" spans="1:10" ht="12.75">
      <c r="A241">
        <v>3</v>
      </c>
      <c r="B241" t="s">
        <v>826</v>
      </c>
      <c r="C241" t="s">
        <v>827</v>
      </c>
      <c r="D241" s="7">
        <v>495</v>
      </c>
      <c r="E241" s="8">
        <v>700</v>
      </c>
      <c r="F241" s="9">
        <v>0.000161616161616162</v>
      </c>
      <c r="G241" s="8">
        <v>0</v>
      </c>
      <c r="H241" s="10">
        <v>0</v>
      </c>
      <c r="I241" s="8">
        <v>700</v>
      </c>
      <c r="J241" s="10">
        <v>8</v>
      </c>
    </row>
    <row r="242" spans="1:10" ht="12.75">
      <c r="A242">
        <v>3</v>
      </c>
      <c r="B242" t="s">
        <v>791</v>
      </c>
      <c r="C242" t="s">
        <v>792</v>
      </c>
      <c r="D242" s="7">
        <v>599</v>
      </c>
      <c r="E242" s="8">
        <v>5239</v>
      </c>
      <c r="F242" s="9">
        <v>0.000350584307178631</v>
      </c>
      <c r="G242" s="8">
        <v>225</v>
      </c>
      <c r="H242" s="10">
        <v>2</v>
      </c>
      <c r="I242" s="8">
        <v>5014</v>
      </c>
      <c r="J242" s="10">
        <v>19</v>
      </c>
    </row>
    <row r="243" spans="1:10" ht="12.75">
      <c r="A243">
        <v>3</v>
      </c>
      <c r="B243" t="s">
        <v>237</v>
      </c>
      <c r="C243" t="s">
        <v>238</v>
      </c>
      <c r="D243" s="7">
        <v>106</v>
      </c>
      <c r="E243" s="8">
        <v>4291</v>
      </c>
      <c r="F243" s="9">
        <v>0.0019811320754717</v>
      </c>
      <c r="G243" s="8">
        <v>0</v>
      </c>
      <c r="H243" s="10">
        <v>0</v>
      </c>
      <c r="I243" s="8">
        <v>4291</v>
      </c>
      <c r="J243" s="10">
        <v>21</v>
      </c>
    </row>
    <row r="244" spans="1:10" ht="12.75">
      <c r="A244">
        <v>3</v>
      </c>
      <c r="B244" t="s">
        <v>225</v>
      </c>
      <c r="C244" t="s">
        <v>226</v>
      </c>
      <c r="D244" s="7">
        <v>417</v>
      </c>
      <c r="E244" s="8">
        <v>2811.5</v>
      </c>
      <c r="F244" s="9">
        <v>0.000743405275779376</v>
      </c>
      <c r="G244" s="8">
        <v>0</v>
      </c>
      <c r="H244" s="10">
        <v>0</v>
      </c>
      <c r="I244" s="8">
        <v>2811.5</v>
      </c>
      <c r="J244" s="10">
        <v>31</v>
      </c>
    </row>
    <row r="245" spans="1:10" ht="12.75">
      <c r="A245">
        <v>3</v>
      </c>
      <c r="B245" t="s">
        <v>348</v>
      </c>
      <c r="C245" t="s">
        <v>349</v>
      </c>
      <c r="D245" s="7">
        <v>195</v>
      </c>
      <c r="E245" s="8">
        <v>338</v>
      </c>
      <c r="F245" s="9">
        <v>0.000102564102564103</v>
      </c>
      <c r="G245" s="8">
        <v>0</v>
      </c>
      <c r="H245" s="10">
        <v>0</v>
      </c>
      <c r="I245" s="8">
        <v>338</v>
      </c>
      <c r="J245" s="10">
        <v>2</v>
      </c>
    </row>
    <row r="246" spans="1:10" ht="12.75">
      <c r="A246">
        <v>3</v>
      </c>
      <c r="B246" t="s">
        <v>762</v>
      </c>
      <c r="C246" t="s">
        <v>763</v>
      </c>
      <c r="D246" s="7">
        <v>500</v>
      </c>
      <c r="E246" s="8">
        <v>650</v>
      </c>
      <c r="F246" s="9">
        <v>6E-05</v>
      </c>
      <c r="G246" s="8">
        <v>0</v>
      </c>
      <c r="H246" s="10">
        <v>0</v>
      </c>
      <c r="I246" s="8">
        <v>650</v>
      </c>
      <c r="J246" s="10">
        <v>3</v>
      </c>
    </row>
    <row r="247" spans="1:10" ht="12.75">
      <c r="A247">
        <v>3</v>
      </c>
      <c r="B247" t="s">
        <v>244</v>
      </c>
      <c r="C247" t="s">
        <v>245</v>
      </c>
      <c r="D247" s="7">
        <v>484</v>
      </c>
      <c r="E247" s="8">
        <v>6628</v>
      </c>
      <c r="F247" s="9">
        <v>0.000661157024793388</v>
      </c>
      <c r="G247" s="8">
        <v>25</v>
      </c>
      <c r="H247" s="10">
        <v>1</v>
      </c>
      <c r="I247" s="8">
        <v>6603</v>
      </c>
      <c r="J247" s="10">
        <v>31</v>
      </c>
    </row>
    <row r="248" spans="1:10" ht="12.75">
      <c r="A248">
        <v>3</v>
      </c>
      <c r="B248" t="s">
        <v>163</v>
      </c>
      <c r="C248" t="s">
        <v>164</v>
      </c>
      <c r="D248" s="7">
        <v>3</v>
      </c>
      <c r="E248" s="8">
        <v>260</v>
      </c>
      <c r="F248" s="9">
        <v>0.00333333333333333</v>
      </c>
      <c r="G248" s="8">
        <v>0</v>
      </c>
      <c r="H248" s="10">
        <v>0</v>
      </c>
      <c r="I248" s="8">
        <v>260</v>
      </c>
      <c r="J248" s="10">
        <v>1</v>
      </c>
    </row>
    <row r="249" spans="1:10" ht="12.75">
      <c r="A249">
        <v>3</v>
      </c>
      <c r="B249" t="s">
        <v>757</v>
      </c>
      <c r="C249" t="s">
        <v>758</v>
      </c>
      <c r="D249" s="7">
        <v>64</v>
      </c>
      <c r="E249" s="8">
        <v>2791</v>
      </c>
      <c r="F249" s="9">
        <v>0.00171875</v>
      </c>
      <c r="G249" s="8">
        <v>25</v>
      </c>
      <c r="H249" s="10">
        <v>1</v>
      </c>
      <c r="I249" s="8">
        <v>2766</v>
      </c>
      <c r="J249" s="10">
        <v>10</v>
      </c>
    </row>
    <row r="250" spans="1:10" ht="12.75">
      <c r="A250">
        <v>3</v>
      </c>
      <c r="B250" t="s">
        <v>247</v>
      </c>
      <c r="C250" t="s">
        <v>248</v>
      </c>
      <c r="D250" s="7">
        <v>78</v>
      </c>
      <c r="E250" s="8">
        <v>806</v>
      </c>
      <c r="F250" s="9">
        <v>0.000512820512820513</v>
      </c>
      <c r="G250" s="8">
        <v>0</v>
      </c>
      <c r="H250" s="10">
        <v>0</v>
      </c>
      <c r="I250" s="8">
        <v>806</v>
      </c>
      <c r="J250" s="10">
        <v>4</v>
      </c>
    </row>
    <row r="251" spans="1:10" ht="12.75">
      <c r="A251">
        <v>3</v>
      </c>
      <c r="B251" t="s">
        <v>10</v>
      </c>
      <c r="C251" t="s">
        <v>11</v>
      </c>
      <c r="D251" s="7">
        <v>11</v>
      </c>
      <c r="E251" s="8">
        <v>130</v>
      </c>
      <c r="F251" s="9">
        <v>0.000909090909090909</v>
      </c>
      <c r="G251" s="8">
        <v>0</v>
      </c>
      <c r="H251" s="10">
        <v>0</v>
      </c>
      <c r="I251" s="8">
        <v>130</v>
      </c>
      <c r="J251" s="10">
        <v>1</v>
      </c>
    </row>
    <row r="252" spans="1:10" ht="12.75">
      <c r="A252">
        <v>3</v>
      </c>
      <c r="B252" t="s">
        <v>473</v>
      </c>
      <c r="C252" t="s">
        <v>474</v>
      </c>
      <c r="D252" s="7">
        <v>262</v>
      </c>
      <c r="E252" s="8">
        <v>2038</v>
      </c>
      <c r="F252" s="9">
        <v>0.000687022900763359</v>
      </c>
      <c r="G252" s="8">
        <v>25</v>
      </c>
      <c r="H252" s="10">
        <v>1</v>
      </c>
      <c r="I252" s="8">
        <v>2013</v>
      </c>
      <c r="J252" s="10">
        <v>17</v>
      </c>
    </row>
    <row r="253" spans="1:10" ht="12.75">
      <c r="A253">
        <v>3</v>
      </c>
      <c r="B253" t="s">
        <v>171</v>
      </c>
      <c r="C253" t="s">
        <v>172</v>
      </c>
      <c r="D253" s="7">
        <v>447</v>
      </c>
      <c r="E253" s="8">
        <v>6207.8</v>
      </c>
      <c r="F253" s="9">
        <v>0.000223713646532438</v>
      </c>
      <c r="G253" s="8">
        <v>25</v>
      </c>
      <c r="H253" s="10">
        <v>1</v>
      </c>
      <c r="I253" s="8">
        <v>6182.8</v>
      </c>
      <c r="J253" s="10">
        <v>9</v>
      </c>
    </row>
    <row r="254" spans="1:10" ht="12.75">
      <c r="A254">
        <v>3</v>
      </c>
      <c r="B254" t="s">
        <v>177</v>
      </c>
      <c r="C254" t="s">
        <v>178</v>
      </c>
      <c r="D254" s="7">
        <v>287</v>
      </c>
      <c r="E254" s="8">
        <v>182</v>
      </c>
      <c r="F254" s="9">
        <v>0.000104529616724739</v>
      </c>
      <c r="G254" s="8">
        <v>0</v>
      </c>
      <c r="H254" s="10">
        <v>0</v>
      </c>
      <c r="I254" s="8">
        <v>182</v>
      </c>
      <c r="J254" s="10">
        <v>3</v>
      </c>
    </row>
    <row r="255" spans="1:10" ht="12.75">
      <c r="A255">
        <v>3</v>
      </c>
      <c r="B255" t="s">
        <v>265</v>
      </c>
      <c r="C255" t="s">
        <v>266</v>
      </c>
      <c r="D255" s="7">
        <v>22</v>
      </c>
      <c r="E255" s="8">
        <v>118</v>
      </c>
      <c r="F255" s="9">
        <v>0.000909090909090909</v>
      </c>
      <c r="G255" s="8">
        <v>0</v>
      </c>
      <c r="H255" s="10">
        <v>0</v>
      </c>
      <c r="I255" s="8">
        <v>118</v>
      </c>
      <c r="J255" s="10">
        <v>2</v>
      </c>
    </row>
    <row r="256" spans="1:10" ht="12.75">
      <c r="A256">
        <v>3</v>
      </c>
      <c r="B256" t="s">
        <v>199</v>
      </c>
      <c r="C256" t="s">
        <v>200</v>
      </c>
      <c r="D256" s="7">
        <v>81</v>
      </c>
      <c r="E256" s="8">
        <v>1800</v>
      </c>
      <c r="F256" s="9">
        <v>0.00135802469135802</v>
      </c>
      <c r="G256" s="8">
        <v>100</v>
      </c>
      <c r="H256" s="10">
        <v>1</v>
      </c>
      <c r="I256" s="8">
        <v>1700</v>
      </c>
      <c r="J256" s="10">
        <v>10</v>
      </c>
    </row>
    <row r="257" spans="1:10" ht="12.75">
      <c r="A257">
        <v>3</v>
      </c>
      <c r="B257" t="s">
        <v>184</v>
      </c>
      <c r="C257" t="s">
        <v>185</v>
      </c>
      <c r="D257" s="7">
        <v>153</v>
      </c>
      <c r="E257" s="8">
        <v>1515</v>
      </c>
      <c r="F257" s="9">
        <v>0.000718954248366013</v>
      </c>
      <c r="G257" s="8">
        <v>85</v>
      </c>
      <c r="H257" s="10">
        <v>3</v>
      </c>
      <c r="I257" s="8">
        <v>1430</v>
      </c>
      <c r="J257" s="10">
        <v>8</v>
      </c>
    </row>
    <row r="258" spans="1:10" ht="12.75">
      <c r="A258">
        <v>3</v>
      </c>
      <c r="B258" t="s">
        <v>324</v>
      </c>
      <c r="C258" t="s">
        <v>325</v>
      </c>
      <c r="D258" s="7">
        <v>498</v>
      </c>
      <c r="E258" s="8">
        <v>22740.64</v>
      </c>
      <c r="F258" s="9">
        <v>0.00206827309236948</v>
      </c>
      <c r="G258" s="8">
        <v>1690</v>
      </c>
      <c r="H258" s="10">
        <v>13</v>
      </c>
      <c r="I258" s="8">
        <v>21050.64</v>
      </c>
      <c r="J258" s="10">
        <v>90</v>
      </c>
    </row>
    <row r="259" spans="1:10" ht="12.75">
      <c r="A259">
        <v>3</v>
      </c>
      <c r="B259" t="s">
        <v>837</v>
      </c>
      <c r="C259" t="s">
        <v>838</v>
      </c>
      <c r="D259" s="7">
        <v>95</v>
      </c>
      <c r="E259" s="8">
        <v>179</v>
      </c>
      <c r="F259" s="9">
        <v>0.000315789473684211</v>
      </c>
      <c r="G259" s="8">
        <v>75</v>
      </c>
      <c r="H259" s="10">
        <v>2</v>
      </c>
      <c r="I259" s="8">
        <v>104</v>
      </c>
      <c r="J259" s="10">
        <v>1</v>
      </c>
    </row>
    <row r="260" spans="1:10" ht="12.75">
      <c r="A260">
        <v>3</v>
      </c>
      <c r="B260" t="s">
        <v>467</v>
      </c>
      <c r="C260" t="s">
        <v>468</v>
      </c>
      <c r="D260" s="7">
        <v>8</v>
      </c>
      <c r="E260" s="8">
        <v>78</v>
      </c>
      <c r="F260" s="9">
        <v>0.00125</v>
      </c>
      <c r="G260" s="8">
        <v>0</v>
      </c>
      <c r="H260" s="10">
        <v>0</v>
      </c>
      <c r="I260" s="8">
        <v>78</v>
      </c>
      <c r="J260" s="10">
        <v>1</v>
      </c>
    </row>
    <row r="261" spans="1:10" ht="12.75">
      <c r="A261">
        <v>3</v>
      </c>
      <c r="B261" t="s">
        <v>440</v>
      </c>
      <c r="C261" t="s">
        <v>441</v>
      </c>
      <c r="D261" s="7">
        <v>2</v>
      </c>
      <c r="E261" s="8">
        <v>99.96</v>
      </c>
      <c r="F261" s="9">
        <v>0.005</v>
      </c>
      <c r="G261" s="8">
        <v>0</v>
      </c>
      <c r="H261" s="10">
        <v>0</v>
      </c>
      <c r="I261" s="8">
        <v>99.96</v>
      </c>
      <c r="J261" s="10">
        <v>1</v>
      </c>
    </row>
    <row r="262" spans="1:10" ht="12.75">
      <c r="A262">
        <v>3</v>
      </c>
      <c r="B262" t="s">
        <v>807</v>
      </c>
      <c r="C262" t="s">
        <v>808</v>
      </c>
      <c r="D262" s="7">
        <v>209</v>
      </c>
      <c r="E262" s="8">
        <v>390</v>
      </c>
      <c r="F262" s="9">
        <v>4.78468899521531E-05</v>
      </c>
      <c r="G262" s="8">
        <v>0</v>
      </c>
      <c r="H262" s="10">
        <v>0</v>
      </c>
      <c r="I262" s="8">
        <v>390</v>
      </c>
      <c r="J262" s="10">
        <v>1</v>
      </c>
    </row>
    <row r="263" spans="1:10" ht="12.75">
      <c r="A263">
        <v>3</v>
      </c>
      <c r="B263" t="s">
        <v>476</v>
      </c>
      <c r="C263" t="s">
        <v>477</v>
      </c>
      <c r="D263" s="7">
        <v>248</v>
      </c>
      <c r="E263" s="8">
        <v>150</v>
      </c>
      <c r="F263" s="9">
        <v>4.03225806451613E-05</v>
      </c>
      <c r="G263" s="8">
        <v>150</v>
      </c>
      <c r="H263" s="10">
        <v>1</v>
      </c>
      <c r="I263" s="8">
        <v>0</v>
      </c>
      <c r="J263" s="10">
        <v>0</v>
      </c>
    </row>
    <row r="264" spans="1:10" ht="12.75">
      <c r="A264">
        <v>3</v>
      </c>
      <c r="B264" t="s">
        <v>482</v>
      </c>
      <c r="C264" t="s">
        <v>483</v>
      </c>
      <c r="D264" s="7">
        <v>149</v>
      </c>
      <c r="E264" s="8">
        <v>520</v>
      </c>
      <c r="F264" s="9">
        <v>0.000268456375838926</v>
      </c>
      <c r="G264" s="8">
        <v>0</v>
      </c>
      <c r="H264" s="10">
        <v>0</v>
      </c>
      <c r="I264" s="8">
        <v>520</v>
      </c>
      <c r="J264" s="10">
        <v>4</v>
      </c>
    </row>
    <row r="265" spans="1:10" ht="12.75">
      <c r="A265">
        <v>3</v>
      </c>
      <c r="B265" t="s">
        <v>517</v>
      </c>
      <c r="C265" t="s">
        <v>518</v>
      </c>
      <c r="D265" s="7">
        <v>296</v>
      </c>
      <c r="E265" s="8">
        <v>16521.52</v>
      </c>
      <c r="F265" s="9">
        <v>0.00192567567567568</v>
      </c>
      <c r="G265" s="8">
        <v>397</v>
      </c>
      <c r="H265" s="10">
        <v>10</v>
      </c>
      <c r="I265" s="8">
        <v>16124.52</v>
      </c>
      <c r="J265" s="10">
        <v>47</v>
      </c>
    </row>
    <row r="266" spans="1:10" ht="12.75">
      <c r="A266">
        <v>3</v>
      </c>
      <c r="B266" t="s">
        <v>597</v>
      </c>
      <c r="C266" t="s">
        <v>598</v>
      </c>
      <c r="D266" s="7">
        <v>20</v>
      </c>
      <c r="E266" s="8">
        <v>156</v>
      </c>
      <c r="F266" s="9">
        <v>0.0005</v>
      </c>
      <c r="G266" s="8">
        <v>0</v>
      </c>
      <c r="H266" s="10">
        <v>0</v>
      </c>
      <c r="I266" s="8">
        <v>156</v>
      </c>
      <c r="J266" s="10">
        <v>1</v>
      </c>
    </row>
    <row r="267" spans="1:10" ht="12.75">
      <c r="A267">
        <v>3</v>
      </c>
      <c r="B267" t="s">
        <v>173</v>
      </c>
      <c r="C267" t="s">
        <v>174</v>
      </c>
      <c r="D267" s="7">
        <v>778</v>
      </c>
      <c r="E267" s="8">
        <v>4290</v>
      </c>
      <c r="F267" s="9">
        <v>5.1413881748072E-05</v>
      </c>
      <c r="G267" s="8">
        <v>0</v>
      </c>
      <c r="H267" s="10">
        <v>0</v>
      </c>
      <c r="I267" s="8">
        <v>4290</v>
      </c>
      <c r="J267" s="10">
        <v>4</v>
      </c>
    </row>
    <row r="268" spans="1:10" ht="12.75">
      <c r="A268">
        <v>3</v>
      </c>
      <c r="B268" t="s">
        <v>625</v>
      </c>
      <c r="C268" t="s">
        <v>626</v>
      </c>
      <c r="D268" s="7">
        <v>359</v>
      </c>
      <c r="E268" s="8">
        <v>11084.96</v>
      </c>
      <c r="F268" s="9">
        <v>0.00116991643454039</v>
      </c>
      <c r="G268" s="8">
        <v>425</v>
      </c>
      <c r="H268" s="10">
        <v>8</v>
      </c>
      <c r="I268" s="8">
        <v>10659.96</v>
      </c>
      <c r="J268" s="10">
        <v>34</v>
      </c>
    </row>
    <row r="269" spans="1:10" ht="12.75">
      <c r="A269">
        <v>3</v>
      </c>
      <c r="B269" t="s">
        <v>627</v>
      </c>
      <c r="C269" t="s">
        <v>628</v>
      </c>
      <c r="D269" s="7">
        <v>56</v>
      </c>
      <c r="E269" s="8">
        <v>1143</v>
      </c>
      <c r="F269" s="9">
        <v>0.00178571428571428</v>
      </c>
      <c r="G269" s="8">
        <v>0</v>
      </c>
      <c r="H269" s="10">
        <v>0</v>
      </c>
      <c r="I269" s="8">
        <v>1143</v>
      </c>
      <c r="J269" s="10">
        <v>10</v>
      </c>
    </row>
    <row r="270" spans="1:10" ht="12.75">
      <c r="A270">
        <v>3</v>
      </c>
      <c r="B270" t="s">
        <v>819</v>
      </c>
      <c r="C270" t="s">
        <v>820</v>
      </c>
      <c r="D270" s="7">
        <v>49</v>
      </c>
      <c r="E270" s="8">
        <v>234</v>
      </c>
      <c r="F270" s="9">
        <v>0.000204081632653061</v>
      </c>
      <c r="G270" s="8">
        <v>0</v>
      </c>
      <c r="H270" s="10">
        <v>0</v>
      </c>
      <c r="I270" s="8">
        <v>234</v>
      </c>
      <c r="J270" s="10">
        <v>1</v>
      </c>
    </row>
    <row r="271" spans="1:10" ht="12.75">
      <c r="A271">
        <v>3</v>
      </c>
      <c r="B271" t="s">
        <v>764</v>
      </c>
      <c r="C271" t="s">
        <v>765</v>
      </c>
      <c r="D271" s="7">
        <v>30</v>
      </c>
      <c r="E271" s="8">
        <v>1010.1</v>
      </c>
      <c r="F271" s="9">
        <v>0.001</v>
      </c>
      <c r="G271" s="8">
        <v>0</v>
      </c>
      <c r="H271" s="10">
        <v>0</v>
      </c>
      <c r="I271" s="8">
        <v>1010.1</v>
      </c>
      <c r="J271" s="10">
        <v>3</v>
      </c>
    </row>
    <row r="272" spans="1:10" ht="12.75">
      <c r="A272">
        <v>3</v>
      </c>
      <c r="B272" t="s">
        <v>142</v>
      </c>
      <c r="C272" t="s">
        <v>143</v>
      </c>
      <c r="D272" s="7">
        <v>52</v>
      </c>
      <c r="E272" s="8">
        <v>1118</v>
      </c>
      <c r="F272" s="9">
        <v>0.00192307692307692</v>
      </c>
      <c r="G272" s="8">
        <v>0</v>
      </c>
      <c r="H272" s="10">
        <v>0</v>
      </c>
      <c r="I272" s="8">
        <v>1118</v>
      </c>
      <c r="J272" s="10">
        <v>10</v>
      </c>
    </row>
    <row r="273" spans="1:10" ht="12.75">
      <c r="A273">
        <v>3</v>
      </c>
      <c r="B273" t="s">
        <v>828</v>
      </c>
      <c r="C273" t="s">
        <v>829</v>
      </c>
      <c r="D273" s="7">
        <v>29</v>
      </c>
      <c r="E273" s="8">
        <v>520</v>
      </c>
      <c r="F273" s="9">
        <v>0.000689655172413793</v>
      </c>
      <c r="G273" s="8">
        <v>0</v>
      </c>
      <c r="H273" s="10">
        <v>0</v>
      </c>
      <c r="I273" s="8">
        <v>520</v>
      </c>
      <c r="J273" s="10">
        <v>2</v>
      </c>
    </row>
    <row r="274" spans="1:10" ht="12.75">
      <c r="A274">
        <v>3</v>
      </c>
      <c r="B274" t="s">
        <v>805</v>
      </c>
      <c r="C274" t="s">
        <v>806</v>
      </c>
      <c r="D274" s="7">
        <v>48</v>
      </c>
      <c r="E274" s="8">
        <v>260</v>
      </c>
      <c r="F274" s="9">
        <v>0.000208333333333333</v>
      </c>
      <c r="G274" s="8">
        <v>0</v>
      </c>
      <c r="H274" s="10">
        <v>0</v>
      </c>
      <c r="I274" s="8">
        <v>260</v>
      </c>
      <c r="J274" s="10">
        <v>1</v>
      </c>
    </row>
    <row r="275" spans="1:10" ht="12.75">
      <c r="A275">
        <v>3</v>
      </c>
      <c r="B275" t="s">
        <v>801</v>
      </c>
      <c r="C275" t="s">
        <v>802</v>
      </c>
      <c r="D275" s="7">
        <v>4</v>
      </c>
      <c r="E275" s="8">
        <v>520</v>
      </c>
      <c r="F275" s="9">
        <v>0.0025</v>
      </c>
      <c r="G275" s="8">
        <v>0</v>
      </c>
      <c r="H275" s="10">
        <v>0</v>
      </c>
      <c r="I275" s="8">
        <v>520</v>
      </c>
      <c r="J275" s="10">
        <v>1</v>
      </c>
    </row>
    <row r="276" spans="1:10" ht="12.75">
      <c r="A276">
        <v>3</v>
      </c>
      <c r="B276" t="s">
        <v>817</v>
      </c>
      <c r="C276" t="s">
        <v>818</v>
      </c>
      <c r="D276" s="7">
        <v>50</v>
      </c>
      <c r="E276" s="8">
        <v>415</v>
      </c>
      <c r="F276" s="9">
        <v>0.0006</v>
      </c>
      <c r="G276" s="8">
        <v>0</v>
      </c>
      <c r="H276" s="10">
        <v>0</v>
      </c>
      <c r="I276" s="8">
        <v>415</v>
      </c>
      <c r="J276" s="10">
        <v>3</v>
      </c>
    </row>
    <row r="277" spans="1:10" ht="12.75">
      <c r="A277">
        <v>3</v>
      </c>
      <c r="B277" t="s">
        <v>810</v>
      </c>
      <c r="C277" t="s">
        <v>811</v>
      </c>
      <c r="D277" s="7">
        <v>17</v>
      </c>
      <c r="E277" s="8">
        <v>546</v>
      </c>
      <c r="F277" s="9">
        <v>0.00294117647058823</v>
      </c>
      <c r="G277" s="8">
        <v>0</v>
      </c>
      <c r="H277" s="10">
        <v>0</v>
      </c>
      <c r="I277" s="8">
        <v>546</v>
      </c>
      <c r="J277" s="10">
        <v>5</v>
      </c>
    </row>
    <row r="278" spans="1:10" ht="12.75">
      <c r="A278">
        <v>3</v>
      </c>
      <c r="B278" t="s">
        <v>812</v>
      </c>
      <c r="C278" t="s">
        <v>813</v>
      </c>
      <c r="D278" s="7">
        <v>28</v>
      </c>
      <c r="E278" s="8">
        <v>234</v>
      </c>
      <c r="F278" s="9">
        <v>0.000714285714285714</v>
      </c>
      <c r="G278" s="8">
        <v>0</v>
      </c>
      <c r="H278" s="10">
        <v>0</v>
      </c>
      <c r="I278" s="8">
        <v>234</v>
      </c>
      <c r="J278" s="10">
        <v>2</v>
      </c>
    </row>
    <row r="279" spans="1:10" ht="12.75">
      <c r="A279">
        <v>3</v>
      </c>
      <c r="B279" t="s">
        <v>130</v>
      </c>
      <c r="C279" t="s">
        <v>131</v>
      </c>
      <c r="D279" s="7">
        <v>237</v>
      </c>
      <c r="E279" s="8">
        <v>832</v>
      </c>
      <c r="F279" s="9">
        <v>0.000168776371308017</v>
      </c>
      <c r="G279" s="8">
        <v>0</v>
      </c>
      <c r="H279" s="10">
        <v>0</v>
      </c>
      <c r="I279" s="8">
        <v>832</v>
      </c>
      <c r="J279" s="10">
        <v>4</v>
      </c>
    </row>
    <row r="280" spans="1:10" ht="12.75">
      <c r="A280">
        <v>3</v>
      </c>
      <c r="B280" t="s">
        <v>774</v>
      </c>
      <c r="C280" t="s">
        <v>775</v>
      </c>
      <c r="D280" s="7">
        <v>6075</v>
      </c>
      <c r="E280" s="8">
        <v>350814.51</v>
      </c>
      <c r="F280" s="9">
        <v>0.00385843621399177</v>
      </c>
      <c r="G280" s="8">
        <v>33791.75</v>
      </c>
      <c r="H280" s="10">
        <v>664</v>
      </c>
      <c r="I280" s="8">
        <v>317022.76</v>
      </c>
      <c r="J280" s="10">
        <v>1680</v>
      </c>
    </row>
    <row r="281" spans="1:10" ht="12.75">
      <c r="A281">
        <v>3</v>
      </c>
      <c r="B281" t="s">
        <v>196</v>
      </c>
      <c r="C281" t="s">
        <v>197</v>
      </c>
      <c r="D281" s="7">
        <v>156</v>
      </c>
      <c r="E281" s="8">
        <v>2257</v>
      </c>
      <c r="F281" s="9">
        <v>0.000897435897435898</v>
      </c>
      <c r="G281" s="8">
        <v>125</v>
      </c>
      <c r="H281" s="10">
        <v>2</v>
      </c>
      <c r="I281" s="8">
        <v>2132</v>
      </c>
      <c r="J281" s="10">
        <v>12</v>
      </c>
    </row>
    <row r="282" spans="1:10" ht="12.75">
      <c r="A282">
        <v>3</v>
      </c>
      <c r="B282" t="s">
        <v>824</v>
      </c>
      <c r="C282" t="s">
        <v>825</v>
      </c>
      <c r="D282" s="7">
        <v>420</v>
      </c>
      <c r="E282" s="8">
        <v>5751</v>
      </c>
      <c r="F282" s="9">
        <v>0.000952380952380952</v>
      </c>
      <c r="G282" s="8">
        <v>500</v>
      </c>
      <c r="H282" s="10">
        <v>10</v>
      </c>
      <c r="I282" s="8">
        <v>5251</v>
      </c>
      <c r="J282" s="10">
        <v>30</v>
      </c>
    </row>
    <row r="283" spans="1:10" ht="12.75">
      <c r="A283">
        <v>3</v>
      </c>
      <c r="B283" t="s">
        <v>822</v>
      </c>
      <c r="C283" t="s">
        <v>823</v>
      </c>
      <c r="D283" s="7">
        <v>322</v>
      </c>
      <c r="E283" s="8">
        <v>1553</v>
      </c>
      <c r="F283" s="9">
        <v>0.000248447204968944</v>
      </c>
      <c r="G283" s="8">
        <v>175</v>
      </c>
      <c r="H283" s="10">
        <v>3</v>
      </c>
      <c r="I283" s="8">
        <v>1378</v>
      </c>
      <c r="J283" s="10">
        <v>5</v>
      </c>
    </row>
    <row r="285" spans="1:10" ht="13.5" thickBot="1">
      <c r="A285" t="s">
        <v>863</v>
      </c>
      <c r="D285" s="3">
        <f>SUBTOTAL(9,D234:D284)</f>
        <v>14911</v>
      </c>
      <c r="E285" s="4">
        <f>SUBTOTAL(9,E234:E284)</f>
        <v>462824.99</v>
      </c>
      <c r="F285" s="5">
        <f>SUM((H285+J285)/D285)</f>
        <v>0.1930789350144189</v>
      </c>
      <c r="G285" s="4">
        <f>SUBTOTAL(9,G234:G284)</f>
        <v>37888.75</v>
      </c>
      <c r="H285" s="6">
        <f>SUBTOTAL(9,H234:H284)</f>
        <v>724</v>
      </c>
      <c r="I285" s="4">
        <f>SUBTOTAL(9,I234:I284)</f>
        <v>424936.24</v>
      </c>
      <c r="J285" s="6">
        <f>SUBTOTAL(9,J234:J284)</f>
        <v>2155</v>
      </c>
    </row>
    <row r="286" ht="13.5" thickTop="1"/>
    <row r="287" spans="1:10" ht="12.75">
      <c r="A287">
        <v>4</v>
      </c>
      <c r="B287" t="s">
        <v>583</v>
      </c>
      <c r="C287" t="s">
        <v>584</v>
      </c>
      <c r="D287" s="7">
        <v>24</v>
      </c>
      <c r="E287" s="8">
        <v>680</v>
      </c>
      <c r="F287" s="9">
        <v>0.00125</v>
      </c>
      <c r="G287" s="8">
        <v>0</v>
      </c>
      <c r="H287" s="10">
        <v>0</v>
      </c>
      <c r="I287" s="8">
        <v>680</v>
      </c>
      <c r="J287" s="10">
        <v>3</v>
      </c>
    </row>
    <row r="288" spans="1:10" ht="12.75">
      <c r="A288">
        <v>4</v>
      </c>
      <c r="B288" t="s">
        <v>126</v>
      </c>
      <c r="C288" t="s">
        <v>127</v>
      </c>
      <c r="D288" s="7">
        <v>8</v>
      </c>
      <c r="E288" s="8">
        <v>156</v>
      </c>
      <c r="F288" s="9">
        <v>0.0025</v>
      </c>
      <c r="G288" s="8">
        <v>0</v>
      </c>
      <c r="H288" s="10">
        <v>0</v>
      </c>
      <c r="I288" s="8">
        <v>156</v>
      </c>
      <c r="J288" s="10">
        <v>2</v>
      </c>
    </row>
    <row r="289" spans="1:10" ht="12.75">
      <c r="A289">
        <v>4</v>
      </c>
      <c r="B289" t="s">
        <v>443</v>
      </c>
      <c r="C289" t="s">
        <v>444</v>
      </c>
      <c r="D289" s="7">
        <v>11</v>
      </c>
      <c r="E289" s="8">
        <v>622</v>
      </c>
      <c r="F289" s="9">
        <v>0.00636363636363636</v>
      </c>
      <c r="G289" s="8">
        <v>50</v>
      </c>
      <c r="H289" s="10">
        <v>3</v>
      </c>
      <c r="I289" s="8">
        <v>572</v>
      </c>
      <c r="J289" s="10">
        <v>4</v>
      </c>
    </row>
    <row r="290" spans="1:10" ht="12.75">
      <c r="A290">
        <v>4</v>
      </c>
      <c r="B290" t="s">
        <v>834</v>
      </c>
      <c r="C290" t="s">
        <v>835</v>
      </c>
      <c r="D290" s="7">
        <v>47</v>
      </c>
      <c r="E290" s="8">
        <v>1430</v>
      </c>
      <c r="F290" s="9">
        <v>0.000851063829787234</v>
      </c>
      <c r="G290" s="8">
        <v>0</v>
      </c>
      <c r="H290" s="10">
        <v>0</v>
      </c>
      <c r="I290" s="8">
        <v>1430</v>
      </c>
      <c r="J290" s="10">
        <v>4</v>
      </c>
    </row>
    <row r="291" spans="1:10" ht="12.75">
      <c r="A291">
        <v>4</v>
      </c>
      <c r="B291" t="s">
        <v>152</v>
      </c>
      <c r="C291" t="s">
        <v>153</v>
      </c>
      <c r="D291" s="7">
        <v>266</v>
      </c>
      <c r="E291" s="8">
        <v>3016</v>
      </c>
      <c r="F291" s="9">
        <v>0.000150375939849624</v>
      </c>
      <c r="G291" s="8">
        <v>0</v>
      </c>
      <c r="H291" s="10">
        <v>0</v>
      </c>
      <c r="I291" s="8">
        <v>3016</v>
      </c>
      <c r="J291" s="10">
        <v>4</v>
      </c>
    </row>
    <row r="292" spans="1:10" ht="12.75">
      <c r="A292">
        <v>4</v>
      </c>
      <c r="B292" t="s">
        <v>157</v>
      </c>
      <c r="C292" t="s">
        <v>158</v>
      </c>
      <c r="D292" s="7">
        <v>78</v>
      </c>
      <c r="E292" s="8">
        <v>1170</v>
      </c>
      <c r="F292" s="9">
        <v>0.000128205128205128</v>
      </c>
      <c r="G292" s="8">
        <v>0</v>
      </c>
      <c r="H292" s="10">
        <v>0</v>
      </c>
      <c r="I292" s="8">
        <v>1170</v>
      </c>
      <c r="J292" s="10">
        <v>1</v>
      </c>
    </row>
    <row r="293" spans="1:10" ht="12.75">
      <c r="A293">
        <v>4</v>
      </c>
      <c r="B293" t="s">
        <v>208</v>
      </c>
      <c r="C293" t="s">
        <v>209</v>
      </c>
      <c r="D293" s="7">
        <v>17</v>
      </c>
      <c r="E293" s="8">
        <v>4412</v>
      </c>
      <c r="F293" s="9">
        <v>0.00764705882352941</v>
      </c>
      <c r="G293" s="8">
        <v>70</v>
      </c>
      <c r="H293" s="10">
        <v>4</v>
      </c>
      <c r="I293" s="8">
        <v>4342</v>
      </c>
      <c r="J293" s="10">
        <v>9</v>
      </c>
    </row>
    <row r="294" spans="1:10" ht="12.75">
      <c r="A294">
        <v>4</v>
      </c>
      <c r="B294" t="s">
        <v>237</v>
      </c>
      <c r="C294" t="s">
        <v>238</v>
      </c>
      <c r="D294" s="7">
        <v>932</v>
      </c>
      <c r="E294" s="8">
        <v>11787</v>
      </c>
      <c r="F294" s="9">
        <v>0.000439914163090129</v>
      </c>
      <c r="G294" s="8">
        <v>225</v>
      </c>
      <c r="H294" s="10">
        <v>4</v>
      </c>
      <c r="I294" s="8">
        <v>11562</v>
      </c>
      <c r="J294" s="10">
        <v>37</v>
      </c>
    </row>
    <row r="295" spans="1:10" ht="12.75">
      <c r="A295">
        <v>4</v>
      </c>
      <c r="B295" t="s">
        <v>848</v>
      </c>
      <c r="C295" t="s">
        <v>849</v>
      </c>
      <c r="D295" s="7">
        <v>32</v>
      </c>
      <c r="E295" s="8">
        <v>442</v>
      </c>
      <c r="F295" s="9">
        <v>0.00125</v>
      </c>
      <c r="G295" s="8">
        <v>0</v>
      </c>
      <c r="H295" s="10">
        <v>0</v>
      </c>
      <c r="I295" s="8">
        <v>442</v>
      </c>
      <c r="J295" s="10">
        <v>4</v>
      </c>
    </row>
    <row r="296" spans="1:10" ht="12.75">
      <c r="A296">
        <v>4</v>
      </c>
      <c r="B296" t="s">
        <v>515</v>
      </c>
      <c r="C296" t="s">
        <v>516</v>
      </c>
      <c r="D296" s="7">
        <v>483</v>
      </c>
      <c r="E296" s="8">
        <v>3627.84</v>
      </c>
      <c r="F296" s="9">
        <v>0.000393374741200828</v>
      </c>
      <c r="G296" s="8">
        <v>200</v>
      </c>
      <c r="H296" s="10">
        <v>2</v>
      </c>
      <c r="I296" s="8">
        <v>3427.84</v>
      </c>
      <c r="J296" s="10">
        <v>17</v>
      </c>
    </row>
    <row r="297" spans="1:10" ht="12.75">
      <c r="A297">
        <v>4</v>
      </c>
      <c r="B297" t="s">
        <v>163</v>
      </c>
      <c r="C297" t="s">
        <v>164</v>
      </c>
      <c r="D297" s="7">
        <v>6</v>
      </c>
      <c r="E297" s="8">
        <v>130</v>
      </c>
      <c r="F297" s="9">
        <v>0.00166666666666667</v>
      </c>
      <c r="G297" s="8">
        <v>0</v>
      </c>
      <c r="H297" s="10">
        <v>0</v>
      </c>
      <c r="I297" s="8">
        <v>130</v>
      </c>
      <c r="J297" s="10">
        <v>1</v>
      </c>
    </row>
    <row r="298" spans="1:10" ht="12.75">
      <c r="A298">
        <v>4</v>
      </c>
      <c r="B298" t="s">
        <v>757</v>
      </c>
      <c r="C298" t="s">
        <v>758</v>
      </c>
      <c r="D298" s="7">
        <v>95</v>
      </c>
      <c r="E298" s="8">
        <v>2670</v>
      </c>
      <c r="F298" s="9">
        <v>0.00210526315789474</v>
      </c>
      <c r="G298" s="8">
        <v>100</v>
      </c>
      <c r="H298" s="10">
        <v>5</v>
      </c>
      <c r="I298" s="8">
        <v>2570</v>
      </c>
      <c r="J298" s="10">
        <v>15</v>
      </c>
    </row>
    <row r="299" spans="1:10" ht="12.75">
      <c r="A299">
        <v>4</v>
      </c>
      <c r="B299" t="s">
        <v>247</v>
      </c>
      <c r="C299" t="s">
        <v>248</v>
      </c>
      <c r="D299" s="7">
        <v>90</v>
      </c>
      <c r="E299" s="8">
        <v>752</v>
      </c>
      <c r="F299" s="9">
        <v>0.00111111111111111</v>
      </c>
      <c r="G299" s="8">
        <v>50</v>
      </c>
      <c r="H299" s="10">
        <v>2</v>
      </c>
      <c r="I299" s="8">
        <v>702</v>
      </c>
      <c r="J299" s="10">
        <v>8</v>
      </c>
    </row>
    <row r="300" spans="1:10" ht="12.75">
      <c r="A300">
        <v>4</v>
      </c>
      <c r="B300" t="s">
        <v>473</v>
      </c>
      <c r="C300" t="s">
        <v>474</v>
      </c>
      <c r="D300" s="7">
        <v>194</v>
      </c>
      <c r="E300" s="8">
        <v>4206</v>
      </c>
      <c r="F300" s="9">
        <v>0.00154639175257732</v>
      </c>
      <c r="G300" s="8">
        <v>0</v>
      </c>
      <c r="H300" s="10">
        <v>0</v>
      </c>
      <c r="I300" s="8">
        <v>4206</v>
      </c>
      <c r="J300" s="10">
        <v>30</v>
      </c>
    </row>
    <row r="301" spans="1:10" ht="12.75">
      <c r="A301">
        <v>4</v>
      </c>
      <c r="B301" t="s">
        <v>171</v>
      </c>
      <c r="C301" t="s">
        <v>172</v>
      </c>
      <c r="D301" s="7">
        <v>544</v>
      </c>
      <c r="E301" s="8">
        <v>1823</v>
      </c>
      <c r="F301" s="9">
        <v>0.000220588235294118</v>
      </c>
      <c r="G301" s="8">
        <v>55</v>
      </c>
      <c r="H301" s="10">
        <v>2</v>
      </c>
      <c r="I301" s="8">
        <v>1768</v>
      </c>
      <c r="J301" s="10">
        <v>10</v>
      </c>
    </row>
    <row r="302" spans="1:10" ht="12.75">
      <c r="A302">
        <v>4</v>
      </c>
      <c r="B302" t="s">
        <v>177</v>
      </c>
      <c r="C302" t="s">
        <v>178</v>
      </c>
      <c r="D302" s="7">
        <v>129</v>
      </c>
      <c r="E302" s="8">
        <v>598</v>
      </c>
      <c r="F302" s="9">
        <v>0.000155038759689922</v>
      </c>
      <c r="G302" s="8">
        <v>0</v>
      </c>
      <c r="H302" s="10">
        <v>0</v>
      </c>
      <c r="I302" s="8">
        <v>598</v>
      </c>
      <c r="J302" s="10">
        <v>2</v>
      </c>
    </row>
    <row r="303" spans="1:10" ht="12.75">
      <c r="A303">
        <v>4</v>
      </c>
      <c r="B303" t="s">
        <v>179</v>
      </c>
      <c r="C303" t="s">
        <v>180</v>
      </c>
      <c r="D303" s="7">
        <v>16</v>
      </c>
      <c r="E303" s="8">
        <v>312</v>
      </c>
      <c r="F303" s="9">
        <v>0.00125</v>
      </c>
      <c r="G303" s="8">
        <v>0</v>
      </c>
      <c r="H303" s="10">
        <v>0</v>
      </c>
      <c r="I303" s="8">
        <v>312</v>
      </c>
      <c r="J303" s="10">
        <v>2</v>
      </c>
    </row>
    <row r="304" spans="1:10" ht="12.75">
      <c r="A304">
        <v>4</v>
      </c>
      <c r="B304" t="s">
        <v>265</v>
      </c>
      <c r="C304" t="s">
        <v>266</v>
      </c>
      <c r="D304" s="7">
        <v>27</v>
      </c>
      <c r="E304" s="8">
        <v>104</v>
      </c>
      <c r="F304" s="9">
        <v>0.00037037037037037</v>
      </c>
      <c r="G304" s="8">
        <v>0</v>
      </c>
      <c r="H304" s="10">
        <v>0</v>
      </c>
      <c r="I304" s="8">
        <v>104</v>
      </c>
      <c r="J304" s="10">
        <v>1</v>
      </c>
    </row>
    <row r="305" spans="1:10" ht="12.75">
      <c r="A305">
        <v>4</v>
      </c>
      <c r="B305" t="s">
        <v>279</v>
      </c>
      <c r="C305" t="s">
        <v>280</v>
      </c>
      <c r="D305" s="7">
        <v>53</v>
      </c>
      <c r="E305" s="8">
        <v>1560</v>
      </c>
      <c r="F305" s="9">
        <v>0.000566037735849057</v>
      </c>
      <c r="G305" s="8">
        <v>0</v>
      </c>
      <c r="H305" s="10">
        <v>0</v>
      </c>
      <c r="I305" s="8">
        <v>1560</v>
      </c>
      <c r="J305" s="10">
        <v>3</v>
      </c>
    </row>
    <row r="306" spans="1:10" ht="12.75">
      <c r="A306">
        <v>4</v>
      </c>
      <c r="B306" t="s">
        <v>199</v>
      </c>
      <c r="C306" t="s">
        <v>200</v>
      </c>
      <c r="D306" s="7">
        <v>96</v>
      </c>
      <c r="E306" s="8">
        <v>1157</v>
      </c>
      <c r="F306" s="9">
        <v>0.000729166666666667</v>
      </c>
      <c r="G306" s="8">
        <v>715</v>
      </c>
      <c r="H306" s="10">
        <v>4</v>
      </c>
      <c r="I306" s="8">
        <v>442</v>
      </c>
      <c r="J306" s="10">
        <v>3</v>
      </c>
    </row>
    <row r="307" spans="1:10" ht="12.75">
      <c r="A307">
        <v>4</v>
      </c>
      <c r="B307" t="s">
        <v>184</v>
      </c>
      <c r="C307" t="s">
        <v>185</v>
      </c>
      <c r="D307" s="7">
        <v>91</v>
      </c>
      <c r="E307" s="8">
        <v>1683</v>
      </c>
      <c r="F307" s="9">
        <v>0.00120879120879121</v>
      </c>
      <c r="G307" s="8">
        <v>150</v>
      </c>
      <c r="H307" s="10">
        <v>2</v>
      </c>
      <c r="I307" s="8">
        <v>1533</v>
      </c>
      <c r="J307" s="10">
        <v>9</v>
      </c>
    </row>
    <row r="308" spans="1:10" ht="12.75">
      <c r="A308">
        <v>4</v>
      </c>
      <c r="B308" t="s">
        <v>837</v>
      </c>
      <c r="C308" t="s">
        <v>838</v>
      </c>
      <c r="D308" s="7">
        <v>32</v>
      </c>
      <c r="E308" s="8">
        <v>52</v>
      </c>
      <c r="F308" s="9">
        <v>0.000625</v>
      </c>
      <c r="G308" s="8">
        <v>0</v>
      </c>
      <c r="H308" s="10">
        <v>0</v>
      </c>
      <c r="I308" s="8">
        <v>52</v>
      </c>
      <c r="J308" s="10">
        <v>2</v>
      </c>
    </row>
    <row r="309" spans="1:10" ht="12.75">
      <c r="A309">
        <v>4</v>
      </c>
      <c r="B309" t="s">
        <v>354</v>
      </c>
      <c r="C309" t="s">
        <v>355</v>
      </c>
      <c r="D309" s="7">
        <v>552</v>
      </c>
      <c r="E309" s="8">
        <v>3833</v>
      </c>
      <c r="F309" s="9">
        <v>0.000307971014492754</v>
      </c>
      <c r="G309" s="8">
        <v>245</v>
      </c>
      <c r="H309" s="10">
        <v>5</v>
      </c>
      <c r="I309" s="8">
        <v>3588</v>
      </c>
      <c r="J309" s="10">
        <v>12</v>
      </c>
    </row>
    <row r="310" spans="1:10" ht="12.75">
      <c r="A310">
        <v>4</v>
      </c>
      <c r="B310" t="s">
        <v>392</v>
      </c>
      <c r="C310" t="s">
        <v>393</v>
      </c>
      <c r="D310" s="7">
        <v>1287</v>
      </c>
      <c r="E310" s="8">
        <v>6560</v>
      </c>
      <c r="F310" s="9">
        <v>0.000256410256410256</v>
      </c>
      <c r="G310" s="8">
        <v>600</v>
      </c>
      <c r="H310" s="10">
        <v>5</v>
      </c>
      <c r="I310" s="8">
        <v>5960</v>
      </c>
      <c r="J310" s="10">
        <v>28</v>
      </c>
    </row>
    <row r="311" spans="1:10" ht="12.75">
      <c r="A311">
        <v>4</v>
      </c>
      <c r="B311" t="s">
        <v>396</v>
      </c>
      <c r="C311" t="s">
        <v>397</v>
      </c>
      <c r="D311" s="7">
        <v>394</v>
      </c>
      <c r="E311" s="8">
        <v>23204.62</v>
      </c>
      <c r="F311" s="9">
        <v>0.00555837563451777</v>
      </c>
      <c r="G311" s="8">
        <v>896</v>
      </c>
      <c r="H311" s="10">
        <v>17</v>
      </c>
      <c r="I311" s="8">
        <v>22308.62</v>
      </c>
      <c r="J311" s="10">
        <v>202</v>
      </c>
    </row>
    <row r="312" spans="1:10" ht="12.75">
      <c r="A312">
        <v>4</v>
      </c>
      <c r="B312" t="s">
        <v>672</v>
      </c>
      <c r="C312" t="s">
        <v>673</v>
      </c>
      <c r="D312" s="7">
        <v>204</v>
      </c>
      <c r="E312" s="8">
        <v>5888</v>
      </c>
      <c r="F312" s="9">
        <v>0.00313725490196078</v>
      </c>
      <c r="G312" s="8">
        <v>320</v>
      </c>
      <c r="H312" s="10">
        <v>6</v>
      </c>
      <c r="I312" s="8">
        <v>5568</v>
      </c>
      <c r="J312" s="10">
        <v>58</v>
      </c>
    </row>
    <row r="313" spans="1:10" ht="12.75">
      <c r="A313">
        <v>4</v>
      </c>
      <c r="B313" t="s">
        <v>710</v>
      </c>
      <c r="C313" t="s">
        <v>711</v>
      </c>
      <c r="D313" s="7">
        <v>30</v>
      </c>
      <c r="E313" s="8">
        <v>208</v>
      </c>
      <c r="F313" s="9">
        <v>0.001</v>
      </c>
      <c r="G313" s="8">
        <v>0</v>
      </c>
      <c r="H313" s="10">
        <v>0</v>
      </c>
      <c r="I313" s="8">
        <v>208</v>
      </c>
      <c r="J313" s="10">
        <v>3</v>
      </c>
    </row>
    <row r="314" spans="1:10" ht="12.75">
      <c r="A314">
        <v>4</v>
      </c>
      <c r="B314" t="s">
        <v>467</v>
      </c>
      <c r="C314" t="s">
        <v>468</v>
      </c>
      <c r="D314" s="7">
        <v>10</v>
      </c>
      <c r="E314" s="8">
        <v>78</v>
      </c>
      <c r="F314" s="9">
        <v>0.001</v>
      </c>
      <c r="G314" s="8">
        <v>0</v>
      </c>
      <c r="H314" s="10">
        <v>0</v>
      </c>
      <c r="I314" s="8">
        <v>78</v>
      </c>
      <c r="J314" s="10">
        <v>1</v>
      </c>
    </row>
    <row r="315" spans="1:10" ht="12.75">
      <c r="A315">
        <v>4</v>
      </c>
      <c r="B315" t="s">
        <v>440</v>
      </c>
      <c r="C315" t="s">
        <v>441</v>
      </c>
      <c r="D315" s="7">
        <v>8</v>
      </c>
      <c r="E315" s="8">
        <v>130</v>
      </c>
      <c r="F315" s="9">
        <v>0.0025</v>
      </c>
      <c r="G315" s="8">
        <v>0</v>
      </c>
      <c r="H315" s="10">
        <v>0</v>
      </c>
      <c r="I315" s="8">
        <v>130</v>
      </c>
      <c r="J315" s="10">
        <v>2</v>
      </c>
    </row>
    <row r="316" spans="1:10" ht="12.75">
      <c r="A316">
        <v>4</v>
      </c>
      <c r="B316" t="s">
        <v>482</v>
      </c>
      <c r="C316" t="s">
        <v>483</v>
      </c>
      <c r="D316" s="7">
        <v>54</v>
      </c>
      <c r="E316" s="8">
        <v>909</v>
      </c>
      <c r="F316" s="9">
        <v>0.000925925925925926</v>
      </c>
      <c r="G316" s="8">
        <v>25</v>
      </c>
      <c r="H316" s="10">
        <v>1</v>
      </c>
      <c r="I316" s="8">
        <v>884</v>
      </c>
      <c r="J316" s="10">
        <v>4</v>
      </c>
    </row>
    <row r="317" spans="1:10" ht="12.75">
      <c r="A317">
        <v>4</v>
      </c>
      <c r="B317" t="s">
        <v>558</v>
      </c>
      <c r="C317" t="s">
        <v>559</v>
      </c>
      <c r="D317" s="7">
        <v>81</v>
      </c>
      <c r="E317" s="8">
        <v>5036</v>
      </c>
      <c r="F317" s="9">
        <v>0.00246913580246913</v>
      </c>
      <c r="G317" s="8">
        <v>0</v>
      </c>
      <c r="H317" s="10">
        <v>0</v>
      </c>
      <c r="I317" s="8">
        <v>5036</v>
      </c>
      <c r="J317" s="10">
        <v>20</v>
      </c>
    </row>
    <row r="318" spans="1:10" ht="12.75">
      <c r="A318">
        <v>4</v>
      </c>
      <c r="B318" t="s">
        <v>597</v>
      </c>
      <c r="C318" t="s">
        <v>598</v>
      </c>
      <c r="D318" s="7">
        <v>28</v>
      </c>
      <c r="E318" s="8">
        <v>130</v>
      </c>
      <c r="F318" s="9">
        <v>0.000357142857142857</v>
      </c>
      <c r="G318" s="8">
        <v>0</v>
      </c>
      <c r="H318" s="10">
        <v>0</v>
      </c>
      <c r="I318" s="8">
        <v>130</v>
      </c>
      <c r="J318" s="10">
        <v>1</v>
      </c>
    </row>
    <row r="319" spans="1:10" ht="12.75">
      <c r="A319">
        <v>4</v>
      </c>
      <c r="B319" t="s">
        <v>627</v>
      </c>
      <c r="C319" t="s">
        <v>628</v>
      </c>
      <c r="D319" s="7">
        <v>39</v>
      </c>
      <c r="E319" s="8">
        <v>560</v>
      </c>
      <c r="F319" s="9">
        <v>0.00282051282051282</v>
      </c>
      <c r="G319" s="8">
        <v>20</v>
      </c>
      <c r="H319" s="10">
        <v>1</v>
      </c>
      <c r="I319" s="8">
        <v>540</v>
      </c>
      <c r="J319" s="10">
        <v>10</v>
      </c>
    </row>
    <row r="320" spans="1:10" ht="12.75">
      <c r="A320">
        <v>4</v>
      </c>
      <c r="B320" t="s">
        <v>669</v>
      </c>
      <c r="C320" t="s">
        <v>670</v>
      </c>
      <c r="D320" s="7">
        <v>182</v>
      </c>
      <c r="E320" s="8">
        <v>1431.98</v>
      </c>
      <c r="F320" s="9">
        <v>0.000384615384615385</v>
      </c>
      <c r="G320" s="8">
        <v>100</v>
      </c>
      <c r="H320" s="10">
        <v>2</v>
      </c>
      <c r="I320" s="8">
        <v>1331.98</v>
      </c>
      <c r="J320" s="10">
        <v>5</v>
      </c>
    </row>
    <row r="321" spans="1:10" ht="12.75">
      <c r="A321">
        <v>4</v>
      </c>
      <c r="B321" t="s">
        <v>639</v>
      </c>
      <c r="C321" t="s">
        <v>640</v>
      </c>
      <c r="D321" s="7">
        <v>1127</v>
      </c>
      <c r="E321" s="8">
        <v>19710</v>
      </c>
      <c r="F321" s="9">
        <v>0.00103815439219166</v>
      </c>
      <c r="G321" s="8">
        <v>5815</v>
      </c>
      <c r="H321" s="10">
        <v>16</v>
      </c>
      <c r="I321" s="8">
        <v>13895</v>
      </c>
      <c r="J321" s="10">
        <v>101</v>
      </c>
    </row>
    <row r="322" spans="1:10" ht="12.75">
      <c r="A322">
        <v>4</v>
      </c>
      <c r="B322" t="s">
        <v>375</v>
      </c>
      <c r="C322" t="s">
        <v>376</v>
      </c>
      <c r="D322" s="7">
        <v>15</v>
      </c>
      <c r="E322" s="8">
        <v>664</v>
      </c>
      <c r="F322" s="9">
        <v>0.00466666666666667</v>
      </c>
      <c r="G322" s="8">
        <v>170</v>
      </c>
      <c r="H322" s="10">
        <v>4</v>
      </c>
      <c r="I322" s="8">
        <v>494</v>
      </c>
      <c r="J322" s="10">
        <v>3</v>
      </c>
    </row>
    <row r="323" spans="1:10" ht="12.75">
      <c r="A323">
        <v>4</v>
      </c>
      <c r="B323" t="s">
        <v>703</v>
      </c>
      <c r="C323" t="s">
        <v>704</v>
      </c>
      <c r="D323" s="7">
        <v>933</v>
      </c>
      <c r="E323" s="8">
        <v>7264</v>
      </c>
      <c r="F323" s="9">
        <v>0.000364415862808146</v>
      </c>
      <c r="G323" s="8">
        <v>375</v>
      </c>
      <c r="H323" s="10">
        <v>7</v>
      </c>
      <c r="I323" s="8">
        <v>6889</v>
      </c>
      <c r="J323" s="10">
        <v>27</v>
      </c>
    </row>
    <row r="324" spans="1:10" ht="12.75">
      <c r="A324">
        <v>4</v>
      </c>
      <c r="B324" t="s">
        <v>764</v>
      </c>
      <c r="C324" t="s">
        <v>765</v>
      </c>
      <c r="D324" s="7">
        <v>25</v>
      </c>
      <c r="E324" s="8">
        <v>359.84</v>
      </c>
      <c r="F324" s="9">
        <v>0.0004</v>
      </c>
      <c r="G324" s="8">
        <v>0</v>
      </c>
      <c r="H324" s="10">
        <v>0</v>
      </c>
      <c r="I324" s="8">
        <v>359.84</v>
      </c>
      <c r="J324" s="10">
        <v>1</v>
      </c>
    </row>
    <row r="325" spans="1:10" ht="12.75">
      <c r="A325">
        <v>4</v>
      </c>
      <c r="B325" t="s">
        <v>142</v>
      </c>
      <c r="C325" t="s">
        <v>143</v>
      </c>
      <c r="D325" s="7">
        <v>49</v>
      </c>
      <c r="E325" s="8">
        <v>400</v>
      </c>
      <c r="F325" s="9">
        <v>0.00142857142857143</v>
      </c>
      <c r="G325" s="8">
        <v>0</v>
      </c>
      <c r="H325" s="10">
        <v>0</v>
      </c>
      <c r="I325" s="8">
        <v>400</v>
      </c>
      <c r="J325" s="10">
        <v>7</v>
      </c>
    </row>
    <row r="326" spans="1:10" ht="12.75">
      <c r="A326">
        <v>4</v>
      </c>
      <c r="B326" t="s">
        <v>645</v>
      </c>
      <c r="C326" t="s">
        <v>646</v>
      </c>
      <c r="D326" s="7">
        <v>45</v>
      </c>
      <c r="E326" s="8">
        <v>260</v>
      </c>
      <c r="F326" s="9">
        <v>0.000222222222222222</v>
      </c>
      <c r="G326" s="8">
        <v>0</v>
      </c>
      <c r="H326" s="10">
        <v>0</v>
      </c>
      <c r="I326" s="8">
        <v>260</v>
      </c>
      <c r="J326" s="10">
        <v>1</v>
      </c>
    </row>
    <row r="327" spans="1:10" ht="12.75">
      <c r="A327">
        <v>4</v>
      </c>
      <c r="B327" t="s">
        <v>370</v>
      </c>
      <c r="C327" t="s">
        <v>371</v>
      </c>
      <c r="D327" s="7">
        <v>30</v>
      </c>
      <c r="E327" s="8">
        <v>260</v>
      </c>
      <c r="F327" s="9">
        <v>0.000666666666666667</v>
      </c>
      <c r="G327" s="8">
        <v>0</v>
      </c>
      <c r="H327" s="10">
        <v>0</v>
      </c>
      <c r="I327" s="8">
        <v>260</v>
      </c>
      <c r="J327" s="10">
        <v>2</v>
      </c>
    </row>
    <row r="328" spans="1:10" ht="12.75">
      <c r="A328">
        <v>4</v>
      </c>
      <c r="B328" t="s">
        <v>378</v>
      </c>
      <c r="C328" t="s">
        <v>379</v>
      </c>
      <c r="D328" s="7">
        <v>7</v>
      </c>
      <c r="E328" s="8">
        <v>268</v>
      </c>
      <c r="F328" s="9">
        <v>0.01</v>
      </c>
      <c r="G328" s="8">
        <v>60</v>
      </c>
      <c r="H328" s="10">
        <v>5</v>
      </c>
      <c r="I328" s="8">
        <v>208</v>
      </c>
      <c r="J328" s="10">
        <v>2</v>
      </c>
    </row>
    <row r="329" spans="1:10" ht="12.75">
      <c r="A329">
        <v>4</v>
      </c>
      <c r="B329" t="s">
        <v>356</v>
      </c>
      <c r="C329" t="s">
        <v>357</v>
      </c>
      <c r="D329" s="7">
        <v>11</v>
      </c>
      <c r="E329" s="8">
        <v>780</v>
      </c>
      <c r="F329" s="9">
        <v>0.000909090909090909</v>
      </c>
      <c r="G329" s="8">
        <v>0</v>
      </c>
      <c r="H329" s="10">
        <v>0</v>
      </c>
      <c r="I329" s="8">
        <v>780</v>
      </c>
      <c r="J329" s="10">
        <v>1</v>
      </c>
    </row>
    <row r="330" spans="1:10" ht="12.75">
      <c r="A330">
        <v>4</v>
      </c>
      <c r="B330" t="s">
        <v>394</v>
      </c>
      <c r="C330" t="s">
        <v>395</v>
      </c>
      <c r="D330" s="7">
        <v>15</v>
      </c>
      <c r="E330" s="8">
        <v>156</v>
      </c>
      <c r="F330" s="9">
        <v>0.00133333333333333</v>
      </c>
      <c r="G330" s="8">
        <v>0</v>
      </c>
      <c r="H330" s="10">
        <v>0</v>
      </c>
      <c r="I330" s="8">
        <v>156</v>
      </c>
      <c r="J330" s="10">
        <v>2</v>
      </c>
    </row>
    <row r="331" spans="1:10" ht="12.75">
      <c r="A331">
        <v>4</v>
      </c>
      <c r="B331" t="s">
        <v>698</v>
      </c>
      <c r="C331" t="s">
        <v>699</v>
      </c>
      <c r="D331" s="7">
        <v>50</v>
      </c>
      <c r="E331" s="8">
        <v>522</v>
      </c>
      <c r="F331" s="9">
        <v>0.0016</v>
      </c>
      <c r="G331" s="8">
        <v>0</v>
      </c>
      <c r="H331" s="10">
        <v>0</v>
      </c>
      <c r="I331" s="8">
        <v>522</v>
      </c>
      <c r="J331" s="10">
        <v>8</v>
      </c>
    </row>
    <row r="332" spans="1:10" ht="12.75">
      <c r="A332">
        <v>4</v>
      </c>
      <c r="B332" t="s">
        <v>550</v>
      </c>
      <c r="C332" t="s">
        <v>551</v>
      </c>
      <c r="D332" s="7">
        <v>14</v>
      </c>
      <c r="E332" s="8">
        <v>156</v>
      </c>
      <c r="F332" s="9">
        <v>0.00142857142857143</v>
      </c>
      <c r="G332" s="8">
        <v>0</v>
      </c>
      <c r="H332" s="10">
        <v>0</v>
      </c>
      <c r="I332" s="8">
        <v>156</v>
      </c>
      <c r="J332" s="10">
        <v>2</v>
      </c>
    </row>
    <row r="333" spans="1:10" ht="12.75">
      <c r="A333">
        <v>4</v>
      </c>
      <c r="B333" t="s">
        <v>783</v>
      </c>
      <c r="C333" t="s">
        <v>784</v>
      </c>
      <c r="D333" s="7">
        <v>14</v>
      </c>
      <c r="E333" s="8">
        <v>77</v>
      </c>
      <c r="F333" s="9">
        <v>0.00142857142857143</v>
      </c>
      <c r="G333" s="8">
        <v>25</v>
      </c>
      <c r="H333" s="10">
        <v>1</v>
      </c>
      <c r="I333" s="8">
        <v>52</v>
      </c>
      <c r="J333" s="10">
        <v>1</v>
      </c>
    </row>
    <row r="334" spans="1:10" ht="12.75">
      <c r="A334">
        <v>4</v>
      </c>
      <c r="B334" t="s">
        <v>338</v>
      </c>
      <c r="C334" t="s">
        <v>339</v>
      </c>
      <c r="D334" s="7">
        <v>12</v>
      </c>
      <c r="E334" s="8">
        <v>26</v>
      </c>
      <c r="F334" s="9">
        <v>0.000833333333333333</v>
      </c>
      <c r="G334" s="8">
        <v>0</v>
      </c>
      <c r="H334" s="10">
        <v>0</v>
      </c>
      <c r="I334" s="8">
        <v>26</v>
      </c>
      <c r="J334" s="10">
        <v>1</v>
      </c>
    </row>
    <row r="335" spans="1:10" ht="12.75">
      <c r="A335">
        <v>4</v>
      </c>
      <c r="B335" t="s">
        <v>366</v>
      </c>
      <c r="C335" t="s">
        <v>367</v>
      </c>
      <c r="D335" s="7">
        <v>54</v>
      </c>
      <c r="E335" s="8">
        <v>2055.96</v>
      </c>
      <c r="F335" s="9">
        <v>0.00240740740740741</v>
      </c>
      <c r="G335" s="8">
        <v>70</v>
      </c>
      <c r="H335" s="10">
        <v>2</v>
      </c>
      <c r="I335" s="8">
        <v>1985.96</v>
      </c>
      <c r="J335" s="10">
        <v>11</v>
      </c>
    </row>
    <row r="336" spans="1:10" ht="12.75">
      <c r="A336">
        <v>4</v>
      </c>
      <c r="B336" t="s">
        <v>372</v>
      </c>
      <c r="C336" t="s">
        <v>373</v>
      </c>
      <c r="D336" s="7">
        <v>15</v>
      </c>
      <c r="E336" s="8">
        <v>2081</v>
      </c>
      <c r="F336" s="9">
        <v>0.00733333333333333</v>
      </c>
      <c r="G336" s="8">
        <v>40</v>
      </c>
      <c r="H336" s="10">
        <v>2</v>
      </c>
      <c r="I336" s="8">
        <v>2041</v>
      </c>
      <c r="J336" s="10">
        <v>9</v>
      </c>
    </row>
    <row r="337" spans="1:10" ht="12.75">
      <c r="A337">
        <v>4</v>
      </c>
      <c r="B337" t="s">
        <v>701</v>
      </c>
      <c r="C337" t="s">
        <v>702</v>
      </c>
      <c r="D337" s="7">
        <v>25</v>
      </c>
      <c r="E337" s="8">
        <v>441.82</v>
      </c>
      <c r="F337" s="9">
        <v>0.0028</v>
      </c>
      <c r="G337" s="8">
        <v>50</v>
      </c>
      <c r="H337" s="10">
        <v>1</v>
      </c>
      <c r="I337" s="8">
        <v>391.82</v>
      </c>
      <c r="J337" s="10">
        <v>6</v>
      </c>
    </row>
    <row r="338" spans="1:10" ht="12.75">
      <c r="A338">
        <v>4</v>
      </c>
      <c r="B338" t="s">
        <v>130</v>
      </c>
      <c r="C338" t="s">
        <v>131</v>
      </c>
      <c r="D338" s="7">
        <v>230</v>
      </c>
      <c r="E338" s="8">
        <v>3170</v>
      </c>
      <c r="F338" s="9">
        <v>0.00121739130434783</v>
      </c>
      <c r="G338" s="8">
        <v>90</v>
      </c>
      <c r="H338" s="10">
        <v>4</v>
      </c>
      <c r="I338" s="8">
        <v>3080</v>
      </c>
      <c r="J338" s="10">
        <v>24</v>
      </c>
    </row>
    <row r="339" spans="1:10" ht="12.75">
      <c r="A339">
        <v>4</v>
      </c>
      <c r="B339" t="s">
        <v>291</v>
      </c>
      <c r="C339" t="s">
        <v>292</v>
      </c>
      <c r="D339" s="7">
        <v>1</v>
      </c>
      <c r="E339" s="8">
        <v>25</v>
      </c>
      <c r="F339" s="9">
        <v>0.01</v>
      </c>
      <c r="G339" s="8">
        <v>25</v>
      </c>
      <c r="H339" s="10">
        <v>1</v>
      </c>
      <c r="I339" s="8">
        <v>0</v>
      </c>
      <c r="J339" s="10">
        <v>0</v>
      </c>
    </row>
    <row r="340" spans="1:10" ht="12.75">
      <c r="A340">
        <v>4</v>
      </c>
      <c r="B340" t="s">
        <v>196</v>
      </c>
      <c r="C340" t="s">
        <v>197</v>
      </c>
      <c r="D340" s="7">
        <v>219</v>
      </c>
      <c r="E340" s="8">
        <v>2428.5</v>
      </c>
      <c r="F340" s="9">
        <v>0.000730593607305936</v>
      </c>
      <c r="G340" s="8">
        <v>30</v>
      </c>
      <c r="H340" s="10">
        <v>2</v>
      </c>
      <c r="I340" s="8">
        <v>2398.5</v>
      </c>
      <c r="J340" s="10">
        <v>14</v>
      </c>
    </row>
    <row r="341" spans="1:10" ht="12.75">
      <c r="A341">
        <v>4</v>
      </c>
      <c r="B341" t="s">
        <v>793</v>
      </c>
      <c r="C341" t="s">
        <v>794</v>
      </c>
      <c r="D341" s="7">
        <v>152</v>
      </c>
      <c r="E341" s="8">
        <v>999</v>
      </c>
      <c r="F341" s="9">
        <v>0.000460526315789474</v>
      </c>
      <c r="G341" s="8">
        <v>0</v>
      </c>
      <c r="H341" s="10">
        <v>0</v>
      </c>
      <c r="I341" s="8">
        <v>999</v>
      </c>
      <c r="J341" s="10">
        <v>7</v>
      </c>
    </row>
    <row r="342" spans="1:10" ht="12.75">
      <c r="A342">
        <v>4</v>
      </c>
      <c r="B342" t="s">
        <v>799</v>
      </c>
      <c r="C342" t="s">
        <v>800</v>
      </c>
      <c r="D342" s="7">
        <v>895</v>
      </c>
      <c r="E342" s="8">
        <v>4551.86</v>
      </c>
      <c r="F342" s="9">
        <v>0.000256983240223464</v>
      </c>
      <c r="G342" s="8">
        <v>95</v>
      </c>
      <c r="H342" s="10">
        <v>3</v>
      </c>
      <c r="I342" s="8">
        <v>4456.86</v>
      </c>
      <c r="J342" s="10">
        <v>20</v>
      </c>
    </row>
    <row r="344" spans="1:10" ht="13.5" thickBot="1">
      <c r="A344" t="s">
        <v>864</v>
      </c>
      <c r="D344" s="3">
        <f>SUBTOTAL(9,D287:D343)</f>
        <v>10078</v>
      </c>
      <c r="E344" s="4">
        <f>SUBTOTAL(9,E287:E343)</f>
        <v>137014.41999999998</v>
      </c>
      <c r="F344" s="5">
        <f>SUM((H344+J344)/D344)</f>
        <v>0.08731891248263544</v>
      </c>
      <c r="G344" s="4">
        <f>SUBTOTAL(9,G287:G343)</f>
        <v>10666</v>
      </c>
      <c r="H344" s="6">
        <f>SUBTOTAL(9,H287:H343)</f>
        <v>113</v>
      </c>
      <c r="I344" s="4">
        <f>SUBTOTAL(9,I287:I343)</f>
        <v>126348.42</v>
      </c>
      <c r="J344" s="6">
        <f>SUBTOTAL(9,J287:J343)</f>
        <v>767</v>
      </c>
    </row>
    <row r="345" ht="13.5" thickTop="1"/>
    <row r="346" spans="1:10" ht="12.75">
      <c r="A346">
        <v>5</v>
      </c>
      <c r="B346" t="s">
        <v>583</v>
      </c>
      <c r="C346" t="s">
        <v>584</v>
      </c>
      <c r="D346" s="7">
        <v>7</v>
      </c>
      <c r="E346" s="8">
        <v>650</v>
      </c>
      <c r="F346" s="9">
        <v>0.00142857142857143</v>
      </c>
      <c r="G346" s="8">
        <v>0</v>
      </c>
      <c r="H346" s="10">
        <v>0</v>
      </c>
      <c r="I346" s="8">
        <v>650</v>
      </c>
      <c r="J346" s="10">
        <v>1</v>
      </c>
    </row>
    <row r="347" spans="1:10" ht="12.75">
      <c r="A347">
        <v>5</v>
      </c>
      <c r="B347" t="s">
        <v>39</v>
      </c>
      <c r="C347" t="s">
        <v>40</v>
      </c>
      <c r="D347" s="7">
        <v>209</v>
      </c>
      <c r="E347" s="8">
        <v>11683.8</v>
      </c>
      <c r="F347" s="9">
        <v>0.00287081339712919</v>
      </c>
      <c r="G347" s="8">
        <v>490</v>
      </c>
      <c r="H347" s="10">
        <v>12</v>
      </c>
      <c r="I347" s="8">
        <v>11193.8</v>
      </c>
      <c r="J347" s="10">
        <v>48</v>
      </c>
    </row>
    <row r="348" spans="1:10" ht="12.75">
      <c r="A348">
        <v>5</v>
      </c>
      <c r="B348" t="s">
        <v>41</v>
      </c>
      <c r="C348" t="s">
        <v>42</v>
      </c>
      <c r="D348" s="7">
        <v>54</v>
      </c>
      <c r="E348" s="8">
        <v>22592.74</v>
      </c>
      <c r="F348" s="9">
        <v>0.00981481481481481</v>
      </c>
      <c r="G348" s="8">
        <v>0</v>
      </c>
      <c r="H348" s="10">
        <v>0</v>
      </c>
      <c r="I348" s="8">
        <v>22592.74</v>
      </c>
      <c r="J348" s="10">
        <v>53</v>
      </c>
    </row>
    <row r="349" spans="1:10" ht="12.75">
      <c r="A349">
        <v>5</v>
      </c>
      <c r="B349" t="s">
        <v>834</v>
      </c>
      <c r="C349" t="s">
        <v>835</v>
      </c>
      <c r="D349" s="7">
        <v>15</v>
      </c>
      <c r="E349" s="8">
        <v>347</v>
      </c>
      <c r="F349" s="9">
        <v>0.00333333333333333</v>
      </c>
      <c r="G349" s="8">
        <v>35</v>
      </c>
      <c r="H349" s="10">
        <v>2</v>
      </c>
      <c r="I349" s="8">
        <v>312</v>
      </c>
      <c r="J349" s="10">
        <v>3</v>
      </c>
    </row>
    <row r="350" spans="1:10" ht="12.75">
      <c r="A350">
        <v>5</v>
      </c>
      <c r="B350" t="s">
        <v>152</v>
      </c>
      <c r="C350" t="s">
        <v>153</v>
      </c>
      <c r="D350" s="7">
        <v>119</v>
      </c>
      <c r="E350" s="8">
        <v>1430</v>
      </c>
      <c r="F350" s="9">
        <v>0.000504201680672269</v>
      </c>
      <c r="G350" s="8">
        <v>0</v>
      </c>
      <c r="H350" s="10">
        <v>0</v>
      </c>
      <c r="I350" s="8">
        <v>1430</v>
      </c>
      <c r="J350" s="10">
        <v>6</v>
      </c>
    </row>
    <row r="351" spans="1:10" ht="12.75">
      <c r="A351">
        <v>5</v>
      </c>
      <c r="B351" t="s">
        <v>220</v>
      </c>
      <c r="C351" t="s">
        <v>221</v>
      </c>
      <c r="D351" s="7">
        <v>1</v>
      </c>
      <c r="E351" s="8">
        <v>416</v>
      </c>
      <c r="F351" s="9">
        <v>0.01</v>
      </c>
      <c r="G351" s="8">
        <v>0</v>
      </c>
      <c r="H351" s="10">
        <v>0</v>
      </c>
      <c r="I351" s="8">
        <v>416</v>
      </c>
      <c r="J351" s="10">
        <v>1</v>
      </c>
    </row>
    <row r="352" spans="1:10" ht="12.75">
      <c r="A352">
        <v>5</v>
      </c>
      <c r="B352" t="s">
        <v>237</v>
      </c>
      <c r="C352" t="s">
        <v>238</v>
      </c>
      <c r="D352" s="7">
        <v>17</v>
      </c>
      <c r="E352" s="8">
        <v>338</v>
      </c>
      <c r="F352" s="9">
        <v>0.00117647058823529</v>
      </c>
      <c r="G352" s="8">
        <v>0</v>
      </c>
      <c r="H352" s="10">
        <v>0</v>
      </c>
      <c r="I352" s="8">
        <v>338</v>
      </c>
      <c r="J352" s="10">
        <v>2</v>
      </c>
    </row>
    <row r="353" spans="1:10" ht="12.75">
      <c r="A353">
        <v>5</v>
      </c>
      <c r="B353" t="s">
        <v>757</v>
      </c>
      <c r="C353" t="s">
        <v>758</v>
      </c>
      <c r="D353" s="7">
        <v>14</v>
      </c>
      <c r="E353" s="8">
        <v>182</v>
      </c>
      <c r="F353" s="9">
        <v>0.00142857142857143</v>
      </c>
      <c r="G353" s="8">
        <v>0</v>
      </c>
      <c r="H353" s="10">
        <v>0</v>
      </c>
      <c r="I353" s="8">
        <v>182</v>
      </c>
      <c r="J353" s="10">
        <v>2</v>
      </c>
    </row>
    <row r="354" spans="1:10" ht="12.75">
      <c r="A354">
        <v>5</v>
      </c>
      <c r="B354" t="s">
        <v>247</v>
      </c>
      <c r="C354" t="s">
        <v>248</v>
      </c>
      <c r="D354" s="7">
        <v>16</v>
      </c>
      <c r="E354" s="8">
        <v>270</v>
      </c>
      <c r="F354" s="9">
        <v>0.001875</v>
      </c>
      <c r="G354" s="8">
        <v>10</v>
      </c>
      <c r="H354" s="10">
        <v>1</v>
      </c>
      <c r="I354" s="8">
        <v>260</v>
      </c>
      <c r="J354" s="10">
        <v>2</v>
      </c>
    </row>
    <row r="355" spans="1:10" ht="12.75">
      <c r="A355">
        <v>5</v>
      </c>
      <c r="B355" t="s">
        <v>473</v>
      </c>
      <c r="C355" t="s">
        <v>474</v>
      </c>
      <c r="D355" s="7">
        <v>128</v>
      </c>
      <c r="E355" s="8">
        <v>6332</v>
      </c>
      <c r="F355" s="9">
        <v>0.00359375</v>
      </c>
      <c r="G355" s="8">
        <v>247</v>
      </c>
      <c r="H355" s="10">
        <v>6</v>
      </c>
      <c r="I355" s="8">
        <v>6085</v>
      </c>
      <c r="J355" s="10">
        <v>40</v>
      </c>
    </row>
    <row r="356" spans="1:10" ht="12.75">
      <c r="A356">
        <v>5</v>
      </c>
      <c r="B356" t="s">
        <v>171</v>
      </c>
      <c r="C356" t="s">
        <v>172</v>
      </c>
      <c r="D356" s="7">
        <v>99</v>
      </c>
      <c r="E356" s="8">
        <v>2712.8</v>
      </c>
      <c r="F356" s="9">
        <v>0.00171717171717172</v>
      </c>
      <c r="G356" s="8">
        <v>161</v>
      </c>
      <c r="H356" s="10">
        <v>4</v>
      </c>
      <c r="I356" s="8">
        <v>2551.8</v>
      </c>
      <c r="J356" s="10">
        <v>13</v>
      </c>
    </row>
    <row r="357" spans="1:10" ht="12.75">
      <c r="A357">
        <v>5</v>
      </c>
      <c r="B357" t="s">
        <v>199</v>
      </c>
      <c r="C357" t="s">
        <v>200</v>
      </c>
      <c r="D357" s="7">
        <v>17</v>
      </c>
      <c r="E357" s="8">
        <v>364</v>
      </c>
      <c r="F357" s="9">
        <v>0.00176470588235294</v>
      </c>
      <c r="G357" s="8">
        <v>0</v>
      </c>
      <c r="H357" s="10">
        <v>0</v>
      </c>
      <c r="I357" s="8">
        <v>364</v>
      </c>
      <c r="J357" s="10">
        <v>3</v>
      </c>
    </row>
    <row r="358" spans="1:10" ht="12.75">
      <c r="A358">
        <v>5</v>
      </c>
      <c r="B358" t="s">
        <v>476</v>
      </c>
      <c r="C358" t="s">
        <v>477</v>
      </c>
      <c r="D358" s="7">
        <v>2</v>
      </c>
      <c r="E358" s="8">
        <v>149.5</v>
      </c>
      <c r="F358" s="9">
        <v>0.005</v>
      </c>
      <c r="G358" s="8">
        <v>0</v>
      </c>
      <c r="H358" s="10">
        <v>0</v>
      </c>
      <c r="I358" s="8">
        <v>149.5</v>
      </c>
      <c r="J358" s="10">
        <v>1</v>
      </c>
    </row>
    <row r="359" spans="1:10" ht="12.75">
      <c r="A359">
        <v>5</v>
      </c>
      <c r="B359" t="s">
        <v>482</v>
      </c>
      <c r="C359" t="s">
        <v>483</v>
      </c>
      <c r="D359" s="7">
        <v>19</v>
      </c>
      <c r="E359" s="8">
        <v>1114</v>
      </c>
      <c r="F359" s="9">
        <v>0.00368421052631579</v>
      </c>
      <c r="G359" s="8">
        <v>50</v>
      </c>
      <c r="H359" s="10">
        <v>1</v>
      </c>
      <c r="I359" s="8">
        <v>1064</v>
      </c>
      <c r="J359" s="10">
        <v>6</v>
      </c>
    </row>
    <row r="360" spans="1:10" ht="12.75">
      <c r="A360">
        <v>5</v>
      </c>
      <c r="B360" t="s">
        <v>464</v>
      </c>
      <c r="C360" t="s">
        <v>465</v>
      </c>
      <c r="D360" s="7">
        <v>268</v>
      </c>
      <c r="E360" s="8">
        <v>24725.86</v>
      </c>
      <c r="F360" s="9">
        <v>0.00440298507462687</v>
      </c>
      <c r="G360" s="8">
        <v>1705</v>
      </c>
      <c r="H360" s="10">
        <v>31</v>
      </c>
      <c r="I360" s="8">
        <v>23020.86</v>
      </c>
      <c r="J360" s="10">
        <v>87</v>
      </c>
    </row>
    <row r="361" spans="1:10" ht="12.75">
      <c r="A361">
        <v>5</v>
      </c>
      <c r="B361" t="s">
        <v>173</v>
      </c>
      <c r="C361" t="s">
        <v>174</v>
      </c>
      <c r="D361" s="7">
        <v>11</v>
      </c>
      <c r="E361" s="8">
        <v>260</v>
      </c>
      <c r="F361" s="9">
        <v>0.00181818181818182</v>
      </c>
      <c r="G361" s="8">
        <v>0</v>
      </c>
      <c r="H361" s="10">
        <v>0</v>
      </c>
      <c r="I361" s="8">
        <v>260</v>
      </c>
      <c r="J361" s="10">
        <v>2</v>
      </c>
    </row>
    <row r="362" spans="1:10" ht="12.75">
      <c r="A362">
        <v>5</v>
      </c>
      <c r="B362" t="s">
        <v>627</v>
      </c>
      <c r="C362" t="s">
        <v>628</v>
      </c>
      <c r="D362" s="7">
        <v>7</v>
      </c>
      <c r="E362" s="8">
        <v>182</v>
      </c>
      <c r="F362" s="9">
        <v>0.00285714285714286</v>
      </c>
      <c r="G362" s="8">
        <v>0</v>
      </c>
      <c r="H362" s="10">
        <v>0</v>
      </c>
      <c r="I362" s="8">
        <v>182</v>
      </c>
      <c r="J362" s="10">
        <v>2</v>
      </c>
    </row>
    <row r="363" spans="1:10" ht="12.75">
      <c r="A363">
        <v>5</v>
      </c>
      <c r="B363" t="s">
        <v>666</v>
      </c>
      <c r="C363" t="s">
        <v>667</v>
      </c>
      <c r="D363" s="7">
        <v>271</v>
      </c>
      <c r="E363" s="8">
        <v>23640</v>
      </c>
      <c r="F363" s="9">
        <v>0.00959409594095941</v>
      </c>
      <c r="G363" s="8">
        <v>873</v>
      </c>
      <c r="H363" s="10">
        <v>20</v>
      </c>
      <c r="I363" s="8">
        <v>22767</v>
      </c>
      <c r="J363" s="10">
        <v>240</v>
      </c>
    </row>
    <row r="364" spans="1:10" ht="12.75">
      <c r="A364">
        <v>5</v>
      </c>
      <c r="B364" t="s">
        <v>46</v>
      </c>
      <c r="C364" t="s">
        <v>47</v>
      </c>
      <c r="D364" s="7">
        <v>8</v>
      </c>
      <c r="E364" s="8">
        <v>647</v>
      </c>
      <c r="F364" s="9">
        <v>0.0075</v>
      </c>
      <c r="G364" s="8">
        <v>75</v>
      </c>
      <c r="H364" s="10">
        <v>3</v>
      </c>
      <c r="I364" s="8">
        <v>572</v>
      </c>
      <c r="J364" s="10">
        <v>3</v>
      </c>
    </row>
    <row r="365" spans="1:10" ht="12.75">
      <c r="A365">
        <v>5</v>
      </c>
      <c r="B365" t="s">
        <v>50</v>
      </c>
      <c r="C365" t="s">
        <v>51</v>
      </c>
      <c r="D365" s="7">
        <v>5</v>
      </c>
      <c r="E365" s="8">
        <v>80</v>
      </c>
      <c r="F365" s="9">
        <v>0.006</v>
      </c>
      <c r="G365" s="8">
        <v>80</v>
      </c>
      <c r="H365" s="10">
        <v>3</v>
      </c>
      <c r="I365" s="8">
        <v>0</v>
      </c>
      <c r="J365" s="10">
        <v>0</v>
      </c>
    </row>
    <row r="366" spans="1:10" ht="12.75">
      <c r="A366">
        <v>5</v>
      </c>
      <c r="B366" t="s">
        <v>56</v>
      </c>
      <c r="C366" t="s">
        <v>57</v>
      </c>
      <c r="D366" s="7">
        <v>3</v>
      </c>
      <c r="E366" s="8">
        <v>125</v>
      </c>
      <c r="F366" s="9">
        <v>0.0166666666666667</v>
      </c>
      <c r="G366" s="8">
        <v>75</v>
      </c>
      <c r="H366" s="10">
        <v>3</v>
      </c>
      <c r="I366" s="8">
        <v>50</v>
      </c>
      <c r="J366" s="10">
        <v>2</v>
      </c>
    </row>
    <row r="367" spans="1:10" ht="12.75">
      <c r="A367">
        <v>5</v>
      </c>
      <c r="B367" t="s">
        <v>764</v>
      </c>
      <c r="C367" t="s">
        <v>765</v>
      </c>
      <c r="D367" s="7">
        <v>7</v>
      </c>
      <c r="E367" s="8">
        <v>520</v>
      </c>
      <c r="F367" s="9">
        <v>0.00142857142857143</v>
      </c>
      <c r="G367" s="8">
        <v>0</v>
      </c>
      <c r="H367" s="10">
        <v>0</v>
      </c>
      <c r="I367" s="8">
        <v>520</v>
      </c>
      <c r="J367" s="10">
        <v>1</v>
      </c>
    </row>
    <row r="368" spans="1:10" ht="12.75">
      <c r="A368">
        <v>5</v>
      </c>
      <c r="B368" t="s">
        <v>603</v>
      </c>
      <c r="C368" t="s">
        <v>604</v>
      </c>
      <c r="D368" s="7">
        <v>14</v>
      </c>
      <c r="E368" s="8">
        <v>78</v>
      </c>
      <c r="F368" s="9">
        <v>0.000714285714285714</v>
      </c>
      <c r="G368" s="8">
        <v>0</v>
      </c>
      <c r="H368" s="10">
        <v>0</v>
      </c>
      <c r="I368" s="8">
        <v>78</v>
      </c>
      <c r="J368" s="10">
        <v>1</v>
      </c>
    </row>
    <row r="369" spans="1:10" ht="12.75">
      <c r="A369">
        <v>5</v>
      </c>
      <c r="B369" t="s">
        <v>54</v>
      </c>
      <c r="C369" t="s">
        <v>55</v>
      </c>
      <c r="D369" s="7">
        <v>15</v>
      </c>
      <c r="E369" s="8">
        <v>967</v>
      </c>
      <c r="F369" s="9">
        <v>0.004</v>
      </c>
      <c r="G369" s="8">
        <v>5</v>
      </c>
      <c r="H369" s="10">
        <v>1</v>
      </c>
      <c r="I369" s="8">
        <v>962</v>
      </c>
      <c r="J369" s="10">
        <v>5</v>
      </c>
    </row>
    <row r="370" spans="1:10" ht="12.75">
      <c r="A370">
        <v>5</v>
      </c>
      <c r="B370" t="s">
        <v>43</v>
      </c>
      <c r="C370" t="s">
        <v>44</v>
      </c>
      <c r="D370" s="7">
        <v>13</v>
      </c>
      <c r="E370" s="8">
        <v>592</v>
      </c>
      <c r="F370" s="9">
        <v>0.00692307692307692</v>
      </c>
      <c r="G370" s="8">
        <v>20</v>
      </c>
      <c r="H370" s="10">
        <v>1</v>
      </c>
      <c r="I370" s="8">
        <v>572</v>
      </c>
      <c r="J370" s="10">
        <v>8</v>
      </c>
    </row>
    <row r="371" spans="1:10" ht="12.75">
      <c r="A371">
        <v>5</v>
      </c>
      <c r="B371" t="s">
        <v>130</v>
      </c>
      <c r="C371" t="s">
        <v>131</v>
      </c>
      <c r="D371" s="7">
        <v>57</v>
      </c>
      <c r="E371" s="8">
        <v>2041.94</v>
      </c>
      <c r="F371" s="9">
        <v>0.00280701754385965</v>
      </c>
      <c r="G371" s="8">
        <v>100</v>
      </c>
      <c r="H371" s="10">
        <v>1</v>
      </c>
      <c r="I371" s="8">
        <v>1941.94</v>
      </c>
      <c r="J371" s="10">
        <v>15</v>
      </c>
    </row>
    <row r="372" spans="1:10" ht="12.75">
      <c r="A372">
        <v>5</v>
      </c>
      <c r="B372" t="s">
        <v>196</v>
      </c>
      <c r="C372" t="s">
        <v>197</v>
      </c>
      <c r="D372" s="7">
        <v>32</v>
      </c>
      <c r="E372" s="8">
        <v>1846</v>
      </c>
      <c r="F372" s="9">
        <v>0.0025</v>
      </c>
      <c r="G372" s="8">
        <v>0</v>
      </c>
      <c r="H372" s="10">
        <v>0</v>
      </c>
      <c r="I372" s="8">
        <v>1846</v>
      </c>
      <c r="J372" s="10">
        <v>8</v>
      </c>
    </row>
    <row r="374" spans="1:10" ht="13.5" thickBot="1">
      <c r="A374" t="s">
        <v>865</v>
      </c>
      <c r="D374" s="3">
        <f>SUBTOTAL(9,D346:D373)</f>
        <v>1428</v>
      </c>
      <c r="E374" s="4">
        <f>SUBTOTAL(9,E346:E373)</f>
        <v>104286.64000000001</v>
      </c>
      <c r="F374" s="5">
        <f>SUM((H374+J374)/D374)</f>
        <v>0.45098039215686275</v>
      </c>
      <c r="G374" s="4">
        <f>SUBTOTAL(9,G346:G373)</f>
        <v>3926</v>
      </c>
      <c r="H374" s="6">
        <f>SUBTOTAL(9,H346:H373)</f>
        <v>89</v>
      </c>
      <c r="I374" s="4">
        <f>SUBTOTAL(9,I346:I373)</f>
        <v>100360.64000000001</v>
      </c>
      <c r="J374" s="6">
        <f>SUBTOTAL(9,J346:J373)</f>
        <v>555</v>
      </c>
    </row>
    <row r="375" ht="13.5" thickTop="1"/>
    <row r="376" spans="1:10" ht="13.5" thickBot="1">
      <c r="A376" t="s">
        <v>866</v>
      </c>
      <c r="D376" s="3">
        <f>SUBTOTAL(9,D1:D375)</f>
        <v>87963</v>
      </c>
      <c r="E376" s="4">
        <f>SUBTOTAL(9,E1:E375)</f>
        <v>1430381.2700000005</v>
      </c>
      <c r="F376" s="5">
        <f>SUM((H376+J376)/D376)</f>
        <v>0.09070859338585542</v>
      </c>
      <c r="G376" s="4">
        <f>SUBTOTAL(9,G1:G375)</f>
        <v>85169.75</v>
      </c>
      <c r="H376" s="6">
        <f>SUBTOTAL(9,H1:H375)</f>
        <v>1424</v>
      </c>
      <c r="I376" s="4">
        <f>SUBTOTAL(9,I1:I375)</f>
        <v>1345211.5200000005</v>
      </c>
      <c r="J376" s="6">
        <f>SUBTOTAL(9,J1:J375)</f>
        <v>6555</v>
      </c>
    </row>
    <row r="377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HRD</cp:lastModifiedBy>
  <cp:lastPrinted>2009-11-24T16:28:48Z</cp:lastPrinted>
  <dcterms:created xsi:type="dcterms:W3CDTF">2009-09-21T19:54:29Z</dcterms:created>
  <dcterms:modified xsi:type="dcterms:W3CDTF">2009-11-24T16:30:32Z</dcterms:modified>
  <cp:category/>
  <cp:version/>
  <cp:contentType/>
  <cp:contentStatus/>
</cp:coreProperties>
</file>