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C:\Users\kem326\Documents\MSA\AVG_INMATE_POP\"/>
    </mc:Choice>
  </mc:AlternateContent>
  <xr:revisionPtr revIDLastSave="0" documentId="13_ncr:1_{4E7BA2C9-2498-414E-B41D-9882782F65FB}" xr6:coauthVersionLast="47" xr6:coauthVersionMax="47" xr10:uidLastSave="{00000000-0000-0000-0000-000000000000}"/>
  <bookViews>
    <workbookView xWindow="-120" yWindow="-120" windowWidth="20730" windowHeight="11160" tabRatio="890" activeTab="1" xr2:uid="{00000000-000D-0000-FFFF-FFFF0000000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4" i="1" l="1"/>
  <c r="M61" i="15" l="1"/>
  <c r="L61" i="15"/>
  <c r="P61" i="15" s="1"/>
  <c r="N6" i="1" l="1"/>
  <c r="B5" i="1"/>
  <c r="C4" i="1"/>
  <c r="C5" i="1"/>
  <c r="D5" i="1"/>
  <c r="D4" i="1"/>
  <c r="O6" i="1" l="1"/>
  <c r="N4" i="1"/>
  <c r="O4" i="1"/>
  <c r="N5" i="1"/>
  <c r="O5" i="1"/>
  <c r="P6" i="1" l="1"/>
  <c r="E4" i="1"/>
  <c r="F4" i="1"/>
  <c r="G4" i="1"/>
  <c r="H4" i="1"/>
  <c r="I4" i="1"/>
  <c r="J4" i="1"/>
  <c r="K4" i="1"/>
  <c r="E5" i="1"/>
  <c r="F5" i="1"/>
  <c r="G5" i="1"/>
  <c r="H5" i="1"/>
  <c r="I5" i="1"/>
  <c r="J5" i="1"/>
  <c r="K5" i="1"/>
  <c r="L4" i="1"/>
  <c r="L5" i="1"/>
  <c r="L7" i="1"/>
  <c r="M5" i="1"/>
  <c r="M7" i="1"/>
  <c r="M4" i="1"/>
  <c r="P7" i="1" l="1"/>
  <c r="P5" i="1"/>
  <c r="P4" i="1"/>
</calcChain>
</file>

<file path=xl/sharedStrings.xml><?xml version="1.0" encoding="utf-8"?>
<sst xmlns="http://schemas.openxmlformats.org/spreadsheetml/2006/main" count="259" uniqueCount="43">
  <si>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</si>
  <si>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</si>
  <si>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</si>
  <si>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</si>
  <si>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</si>
  <si>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</si>
  <si>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</si>
  <si>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</si>
  <si>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</si>
  <si>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</si>
  <si>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</si>
  <si>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</si>
  <si>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</si>
  <si>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</si>
  <si>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</si>
  <si>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</si>
  <si>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</si>
  <si>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</si>
  <si>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</si>
  <si>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</si>
  <si>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</si>
  <si>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</si>
  <si>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</si>
  <si>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</si>
  <si>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</si>
  <si>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</si>
  <si>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</si>
  <si>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</si>
  <si>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</si>
  <si>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</si>
  <si>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</si>
  <si>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</si>
  <si>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</si>
  <si>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</si>
  <si>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</si>
  <si>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</si>
  <si>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</si>
  <si>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</si>
  <si>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</si>
  <si>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</si>
  <si>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</si>
  <si>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MSA AVERAGE DAILY INMATE COUNTS - April 2022</t>
  </si>
  <si>
    <t xml:space="preserve">Middlesex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</si>
</sst>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13"/>
  <sheetViews>
    <sheetView zoomScale="85" zoomScaleNormal="85" workbookViewId="0">
      <selection activeCell="D4" sqref="D4"/>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6" t="s">
        <v>41</v>
      </c>
      <c r="B1" s="47"/>
      <c r="C1" s="47"/>
      <c r="D1" s="47"/>
      <c r="E1" s="47"/>
      <c r="F1" s="47"/>
      <c r="G1" s="47"/>
      <c r="H1" s="47"/>
      <c r="I1" s="47"/>
      <c r="J1" s="47"/>
      <c r="K1" s="47"/>
      <c r="L1" s="47"/>
      <c r="M1" s="47"/>
      <c r="N1" s="48"/>
      <c r="O1" s="48"/>
      <c r="P1" s="49"/>
    </row>
    <row r="2" spans="1:16" x14ac:dyDescent="0.25">
      <c r="A2" s="50"/>
      <c r="B2" s="51"/>
      <c r="C2" s="51"/>
      <c r="D2" s="51"/>
      <c r="E2" s="51"/>
      <c r="F2" s="51"/>
      <c r="G2" s="51"/>
      <c r="H2" s="51"/>
      <c r="I2" s="51"/>
      <c r="J2" s="51"/>
      <c r="K2" s="51"/>
      <c r="L2" s="51"/>
      <c r="M2" s="51"/>
      <c r="N2" s="52"/>
      <c r="O2" s="52"/>
      <c r="P2" s="53"/>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f>'ADP-Each County'!B4+'ADP-Each County'!B10+'ADP-Each County'!B16+'ADP-Each County'!B22+'ADP-Each County'!B28+'ADP-Each County'!B34+'ADP-Each County'!B40+'ADP-Each County'!B46+'ADP-Each County'!B52+'ADP-Each County'!B58+'ADP-Each County'!B64+'ADP-Each County'!B70+'ADP-Each County'!B76</f>
        <v>3918.2731202150544</v>
      </c>
      <c r="C4" s="4">
        <f>'ADP-Each County'!C4+'ADP-Each County'!C10+'ADP-Each County'!C16+'ADP-Each County'!C22+'ADP-Each County'!C28+'ADP-Each County'!C34+'ADP-Each County'!C40+'ADP-Each County'!C46+'ADP-Each County'!C52+'ADP-Each County'!C58+'ADP-Each County'!C64+'ADP-Each County'!C70+'ADP-Each County'!C76</f>
        <v>299.658064516129</v>
      </c>
      <c r="D4" s="4">
        <f>'ADP-Each County'!D4+'ADP-Each County'!D10+'ADP-Each County'!D16+'ADP-Each County'!D22+'ADP-Each County'!D28+'ADP-Each County'!D34+'ADP-Each County'!D40+'ADP-Each County'!D46+'ADP-Each County'!D52+'ADP-Each County'!D58+'ADP-Each County'!D64+'ADP-Each County'!D70+'ADP-Each County'!D76</f>
        <v>1729.9388225806449</v>
      </c>
      <c r="E4" s="4">
        <f>'ADP-Each County'!E4+'ADP-Each County'!E10+'ADP-Each County'!E16+'ADP-Each County'!E22+'ADP-Each County'!E28+'ADP-Each County'!E34+'ADP-Each County'!E40+'ADP-Each County'!E46+'ADP-Each County'!E52+'ADP-Each County'!E58+'ADP-Each County'!E64+'ADP-Each County'!E70+'ADP-Each County'!E76</f>
        <v>97.706451612903223</v>
      </c>
      <c r="F4" s="4">
        <f>'ADP-Each County'!F4+'ADP-Each County'!F10+'ADP-Each County'!F16+'ADP-Each County'!F22+'ADP-Each County'!F28+'ADP-Each County'!F34+'ADP-Each County'!F40+'ADP-Each County'!F46+'ADP-Each County'!F52+'ADP-Each County'!F58+'ADP-Each County'!F64+'ADP-Each County'!F70+'ADP-Each County'!F76</f>
        <v>119.0397853655914</v>
      </c>
      <c r="G4" s="4">
        <f>'ADP-Each County'!G4+'ADP-Each County'!G10+'ADP-Each County'!G16+'ADP-Each County'!G22+'ADP-Each County'!G28+'ADP-Each County'!G34+'ADP-Each County'!G40+'ADP-Each County'!G46+'ADP-Each County'!G52+'ADP-Each County'!G58+'ADP-Each County'!G64+'ADP-Each County'!G70+'ADP-Each County'!G76</f>
        <v>4.2005380537634398</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f>'ADP-Each County'!J4+'ADP-Each County'!J10+'ADP-Each County'!J16+'ADP-Each County'!J22+'ADP-Each County'!J28+'ADP-Each County'!J34+'ADP-Each County'!J40+'ADP-Each County'!J46+'ADP-Each County'!J52+'ADP-Each County'!J58+'ADP-Each County'!J64+'ADP-Each County'!J70+'ADP-Each County'!J76</f>
        <v>221.99406666666667</v>
      </c>
      <c r="K4" s="4">
        <f>'ADP-Each County'!K4+'ADP-Each County'!K10+'ADP-Each County'!K16+'ADP-Each County'!K22+'ADP-Each County'!K28+'ADP-Each County'!K34+'ADP-Each County'!K40+'ADP-Each County'!K46+'ADP-Each County'!K52+'ADP-Each County'!K58+'ADP-Each County'!K64+'ADP-Each County'!K70+'ADP-Each County'!K76</f>
        <v>7.96</v>
      </c>
      <c r="L4" s="4">
        <f>'ADP-Each County'!L4+'ADP-Each County'!L10+'ADP-Each County'!L16+'ADP-Each County'!L22+'ADP-Each County'!L28+'ADP-Each County'!L34+'ADP-Each County'!L40+'ADP-Each County'!L46+'ADP-Each County'!L52+'ADP-Each County'!L58+'ADP-Each County'!L64+'ADP-Each County'!L70+'ADP-Each County'!L76</f>
        <v>0</v>
      </c>
      <c r="M4" s="4">
        <f>'ADP-Each County'!M4+'ADP-Each County'!M10+'ADP-Each County'!M16+'ADP-Each County'!M22+'ADP-Each County'!M28+'ADP-Each County'!M34+'ADP-Each County'!M40+'ADP-Each County'!M46+'ADP-Each County'!M52+'ADP-Each County'!M58+'ADP-Each County'!M64+'ADP-Each County'!M70+'ADP-Each County'!M76</f>
        <v>0</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f>SUM(B4:M4)</f>
        <v>6444.141816752689</v>
      </c>
    </row>
    <row r="5" spans="1:16" ht="21" customHeight="1" x14ac:dyDescent="0.25">
      <c r="A5" s="8" t="s">
        <v>12</v>
      </c>
      <c r="B5" s="4">
        <f>'ADP-Each County'!B5+'ADP-Each County'!B11+'ADP-Each County'!B17+'ADP-Each County'!B23+'ADP-Each County'!B29+'ADP-Each County'!B35+'ADP-Each County'!B41+'ADP-Each County'!B47+'ADP-Each County'!B53+'ADP-Each County'!B59+'ADP-Each County'!B65+'ADP-Each County'!B71+'ADP-Each County'!B77</f>
        <v>3931.839786881721</v>
      </c>
      <c r="C5" s="4">
        <f>'ADP-Each County'!C5+'ADP-Each County'!C11+'ADP-Each County'!C17+'ADP-Each County'!C23+'ADP-Each County'!C29+'ADP-Each County'!C35+'ADP-Each County'!C41+'ADP-Each County'!C47+'ADP-Each County'!C53+'ADP-Each County'!C59+'ADP-Each County'!C65+'ADP-Each County'!C71+'ADP-Each County'!C77</f>
        <v>299.69139784946236</v>
      </c>
      <c r="D5" s="4">
        <f>'ADP-Each County'!D5+'ADP-Each County'!D11+'ADP-Each County'!D17+'ADP-Each County'!D23+'ADP-Each County'!D29+'ADP-Each County'!D35+'ADP-Each County'!D41+'ADP-Each County'!D47+'ADP-Each County'!D53+'ADP-Each County'!D59+'ADP-Each County'!D65+'ADP-Each County'!D71+'ADP-Each County'!D77</f>
        <v>1744.5170268817205</v>
      </c>
      <c r="E5" s="4">
        <f>'ADP-Each County'!E5+'ADP-Each County'!E11+'ADP-Each County'!E17+'ADP-Each County'!E23+'ADP-Each County'!E29+'ADP-Each County'!E35+'ADP-Each County'!E41+'ADP-Each County'!E47+'ADP-Each County'!E53+'ADP-Each County'!E59+'ADP-Each County'!E65+'ADP-Each County'!E71+'ADP-Each County'!E77</f>
        <v>102.67311827956989</v>
      </c>
      <c r="F5" s="4">
        <f>'ADP-Each County'!F5+'ADP-Each County'!F11+'ADP-Each County'!F17+'ADP-Each County'!F23+'ADP-Each County'!F29+'ADP-Each County'!F35+'ADP-Each County'!F41+'ADP-Each County'!F47+'ADP-Each County'!F53+'ADP-Each County'!F59+'ADP-Each County'!F65+'ADP-Each County'!F71+'ADP-Each County'!F77</f>
        <v>119.23978536559139</v>
      </c>
      <c r="G5" s="4">
        <f>'ADP-Each County'!G5+'ADP-Each County'!G11+'ADP-Each County'!G17+'ADP-Each County'!G23+'ADP-Each County'!G29+'ADP-Each County'!G35+'ADP-Each County'!G41+'ADP-Each County'!G47+'ADP-Each County'!G53+'ADP-Each County'!G59+'ADP-Each County'!G65+'ADP-Each County'!G71+'ADP-Each County'!G77</f>
        <v>4.2005380537634398</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f>'ADP-Each County'!J5+'ADP-Each County'!J11+'ADP-Each County'!J17+'ADP-Each County'!J23+'ADP-Each County'!J29+'ADP-Each County'!J35+'ADP-Each County'!J41+'ADP-Each County'!J47+'ADP-Each County'!J53+'ADP-Each County'!J59+'ADP-Each County'!J65+'ADP-Each County'!J71+'ADP-Each County'!J77</f>
        <v>225.79406666666665</v>
      </c>
      <c r="K5" s="4">
        <f>'ADP-Each County'!K5+'ADP-Each County'!K11+'ADP-Each County'!K17+'ADP-Each County'!K23+'ADP-Each County'!K29+'ADP-Each County'!K35+'ADP-Each County'!K41+'ADP-Each County'!K47+'ADP-Each County'!K53+'ADP-Each County'!K59+'ADP-Each County'!K65+'ADP-Each County'!K71+'ADP-Each County'!K77</f>
        <v>7.96</v>
      </c>
      <c r="L5" s="4">
        <f>'ADP-Each County'!L5+'ADP-Each County'!L11+'ADP-Each County'!L17+'ADP-Each County'!L23+'ADP-Each County'!L29+'ADP-Each County'!L35+'ADP-Each County'!L41+'ADP-Each County'!L47+'ADP-Each County'!L53+'ADP-Each County'!L59+'ADP-Each County'!L65+'ADP-Each County'!L71+'ADP-Each County'!L77</f>
        <v>0</v>
      </c>
      <c r="M5" s="4">
        <f>'ADP-Each County'!M5+'ADP-Each County'!M11+'ADP-Each County'!M17+'ADP-Each County'!M23+'ADP-Each County'!M29+'ADP-Each County'!M35+'ADP-Each County'!M41+'ADP-Each County'!M47+'ADP-Each County'!M53+'ADP-Each County'!M59+'ADP-Each County'!M65+'ADP-Each County'!M71+'ADP-Each County'!M77</f>
        <v>0</v>
      </c>
      <c r="N5" s="4">
        <f>'ADP-Each County'!N5+'ADP-Each County'!N11+'ADP-Each County'!N17+'ADP-Each County'!N23+'ADP-Each County'!N29+'ADP-Each County'!N35+'ADP-Each County'!N41+'ADP-Each County'!N47+'ADP-Each County'!N53+'ADP-Each County'!N59+'ADP-Each County'!N65+'ADP-Each County'!N71+'ADP-Each County'!N77</f>
        <v>0</v>
      </c>
      <c r="O5" s="4">
        <f>'ADP-Each County'!O5+'ADP-Each County'!O11+'ADP-Each County'!O17+'ADP-Each County'!O23+'ADP-Each County'!O29+'ADP-Each County'!O35+'ADP-Each County'!O41+'ADP-Each County'!O47+'ADP-Each County'!O53+'ADP-Each County'!O59+'ADP-Each County'!O65+'ADP-Each County'!O71+'ADP-Each County'!O77</f>
        <v>0</v>
      </c>
      <c r="P5" s="5">
        <f>SUM(B5:M5)</f>
        <v>6485.1866877204302</v>
      </c>
    </row>
    <row r="6" spans="1:16" ht="21" customHeight="1" thickBot="1" x14ac:dyDescent="0.3">
      <c r="A6" s="35" t="s">
        <v>31</v>
      </c>
      <c r="B6" s="15"/>
      <c r="C6" s="15"/>
      <c r="D6" s="15"/>
      <c r="E6" s="15"/>
      <c r="F6" s="15"/>
      <c r="G6" s="15"/>
      <c r="H6" s="15"/>
      <c r="I6" s="15"/>
      <c r="J6" s="15"/>
      <c r="K6" s="15"/>
      <c r="L6" s="39">
        <v>0</v>
      </c>
      <c r="M6" s="39">
        <v>0</v>
      </c>
      <c r="N6" s="4">
        <f>'ADP-Each County'!N6+'ADP-Each County'!N12+'ADP-Each County'!N18+'ADP-Each County'!N24+'ADP-Each County'!N30+'ADP-Each County'!N36+'ADP-Each County'!N42+'ADP-Each County'!N48+'ADP-Each County'!N54+'ADP-Each County'!N60+'ADP-Each County'!N66+'ADP-Each County'!N72+'ADP-Each County'!N78</f>
        <v>101.75</v>
      </c>
      <c r="O6" s="4">
        <f>'ADP-Each County'!O6+'ADP-Each County'!O12+'ADP-Each County'!O18+'ADP-Each County'!O24+'ADP-Each County'!O30+'ADP-Each County'!O36+'ADP-Each County'!O42+'ADP-Each County'!O48+'ADP-Each County'!O54+'ADP-Each County'!O60+'ADP-Each County'!O66+'ADP-Each County'!O72+'ADP-Each County'!O78</f>
        <v>0</v>
      </c>
      <c r="P6" s="40">
        <f>SUM(N6:O6)</f>
        <v>101.75</v>
      </c>
    </row>
    <row r="7" spans="1:16" ht="21" customHeight="1" thickBot="1" x14ac:dyDescent="0.3">
      <c r="A7" s="10" t="s">
        <v>18</v>
      </c>
      <c r="B7" s="15"/>
      <c r="C7" s="15"/>
      <c r="D7" s="15"/>
      <c r="E7" s="15"/>
      <c r="F7" s="15"/>
      <c r="G7" s="15"/>
      <c r="H7" s="15"/>
      <c r="I7" s="15"/>
      <c r="J7" s="15"/>
      <c r="K7" s="15"/>
      <c r="L7" s="6">
        <f>'ADP-Each County'!L7+'ADP-Each County'!L13+'ADP-Each County'!L19+'ADP-Each County'!L25+'ADP-Each County'!L31+'ADP-Each County'!L37+'ADP-Each County'!L43+'ADP-Each County'!L49+'ADP-Each County'!L55+'ADP-Each County'!L61+'ADP-Each County'!L67+'ADP-Each County'!L73+'ADP-Each County'!L79</f>
        <v>121.37075273333335</v>
      </c>
      <c r="M7" s="6">
        <f>'ADP-Each County'!M7+'ADP-Each County'!M13+'ADP-Each County'!M19+'ADP-Each County'!M25+'ADP-Each County'!M31+'ADP-Each County'!M37+'ADP-Each County'!M43+'ADP-Each County'!M49+'ADP-Each County'!M55+'ADP-Each County'!M61+'ADP-Each County'!M67+'ADP-Each County'!M73+'ADP-Each County'!M79</f>
        <v>38.923333333333332</v>
      </c>
      <c r="N7" s="31">
        <v>0</v>
      </c>
      <c r="O7" s="31">
        <v>0</v>
      </c>
      <c r="P7" s="7">
        <f>SUM(L7:M7)</f>
        <v>160.29408606666669</v>
      </c>
    </row>
    <row r="9" spans="1:16" s="28" customFormat="1" ht="30" customHeight="1" x14ac:dyDescent="0.25">
      <c r="A9" s="54" t="s">
        <v>26</v>
      </c>
      <c r="B9" s="54"/>
      <c r="C9" s="54"/>
      <c r="D9" s="54"/>
      <c r="E9" s="54"/>
      <c r="F9" s="54"/>
      <c r="G9" s="54"/>
      <c r="H9" s="54"/>
      <c r="I9" s="54"/>
      <c r="J9" s="54"/>
      <c r="K9" s="54"/>
      <c r="L9" s="54"/>
      <c r="M9" s="54"/>
      <c r="N9" s="54"/>
      <c r="O9" s="54"/>
      <c r="P9" s="54"/>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4" t="s">
        <v>28</v>
      </c>
      <c r="B11" s="54"/>
      <c r="C11" s="54"/>
      <c r="D11" s="54"/>
      <c r="E11" s="54"/>
      <c r="F11" s="54"/>
      <c r="G11" s="54"/>
      <c r="H11" s="54"/>
      <c r="I11" s="54"/>
      <c r="J11" s="54"/>
      <c r="K11" s="54"/>
      <c r="L11" s="54"/>
      <c r="M11" s="54"/>
      <c r="N11" s="54"/>
      <c r="O11" s="54"/>
      <c r="P11" s="54"/>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4" t="s">
        <v>27</v>
      </c>
      <c r="B13" s="54"/>
      <c r="C13" s="54"/>
      <c r="D13" s="54"/>
      <c r="E13" s="54"/>
      <c r="F13" s="54"/>
      <c r="G13" s="54"/>
      <c r="H13" s="54"/>
      <c r="I13" s="54"/>
      <c r="J13" s="54"/>
      <c r="K13" s="54"/>
      <c r="L13" s="54"/>
      <c r="M13" s="54"/>
      <c r="N13" s="54"/>
      <c r="O13" s="54"/>
      <c r="P13" s="54"/>
    </row>
  </sheetData>
  <mergeCells count="4">
    <mergeCell ref="A1:P2"/>
    <mergeCell ref="A9:P9"/>
    <mergeCell ref="A11:P11"/>
    <mergeCell ref="A13:P13"/>
  </mergeCells>
  <printOptions horizontalCentered="1" verticalCentered="1"/>
  <pageMargins left="0.7" right="0.7" top="0.75" bottom="0.75" header="0.3" footer="0.3"/>
  <pageSetup scale="6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T79"/>
  <sheetViews>
    <sheetView tabSelected="1" topLeftCell="A61" zoomScale="70" zoomScaleNormal="70" workbookViewId="0">
      <selection activeCell="C55" sqref="C55"/>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6" t="s">
        <v>41</v>
      </c>
      <c r="B1" s="47"/>
      <c r="C1" s="47"/>
      <c r="D1" s="47"/>
      <c r="E1" s="47"/>
      <c r="F1" s="47"/>
      <c r="G1" s="47"/>
      <c r="H1" s="47"/>
      <c r="I1" s="47"/>
      <c r="J1" s="47"/>
      <c r="K1" s="47"/>
      <c r="L1" s="47"/>
      <c r="M1" s="47"/>
      <c r="N1" s="48"/>
      <c r="O1" s="48"/>
      <c r="P1" s="49"/>
    </row>
    <row r="2" spans="1:16" s="1" customFormat="1" ht="15.6" customHeight="1" x14ac:dyDescent="0.25">
      <c r="A2" s="50"/>
      <c r="B2" s="51"/>
      <c r="C2" s="51"/>
      <c r="D2" s="51"/>
      <c r="E2" s="51"/>
      <c r="F2" s="51"/>
      <c r="G2" s="51"/>
      <c r="H2" s="51"/>
      <c r="I2" s="51"/>
      <c r="J2" s="51"/>
      <c r="K2" s="51"/>
      <c r="L2" s="51"/>
      <c r="M2" s="51"/>
      <c r="N2" s="52"/>
      <c r="O2" s="52"/>
      <c r="P2" s="53"/>
    </row>
    <row r="3" spans="1:16" s="2" customFormat="1" ht="33" x14ac:dyDescent="0.25">
      <c r="A3" s="55"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102.54838709677421</v>
      </c>
      <c r="C4" s="9">
        <v>12.258064516129034</v>
      </c>
      <c r="D4" s="9">
        <v>50.129032258064512</v>
      </c>
      <c r="E4" s="9">
        <v>3.4193548387096775</v>
      </c>
      <c r="F4" s="9">
        <v>0.45161290322580638</v>
      </c>
      <c r="G4" s="9">
        <v>0.19354838709677419</v>
      </c>
      <c r="H4" s="9">
        <v>0</v>
      </c>
      <c r="I4" s="9">
        <v>0</v>
      </c>
      <c r="J4" s="9">
        <v>0</v>
      </c>
      <c r="K4" s="9">
        <v>0</v>
      </c>
      <c r="L4" s="9">
        <v>0</v>
      </c>
      <c r="M4" s="9">
        <v>0</v>
      </c>
      <c r="N4" s="32">
        <v>0</v>
      </c>
      <c r="O4" s="32">
        <v>0</v>
      </c>
      <c r="P4" s="19">
        <v>168.99999999999997</v>
      </c>
    </row>
    <row r="5" spans="1:16" s="1" customFormat="1" ht="21" customHeight="1" x14ac:dyDescent="0.25">
      <c r="A5" s="8" t="s">
        <v>12</v>
      </c>
      <c r="B5" s="9">
        <v>102.54838709677421</v>
      </c>
      <c r="C5" s="9">
        <v>12.258064516129034</v>
      </c>
      <c r="D5" s="9">
        <v>50.129032258064512</v>
      </c>
      <c r="E5" s="9">
        <v>3.4193548387096775</v>
      </c>
      <c r="F5" s="9">
        <v>0.45161290322580638</v>
      </c>
      <c r="G5" s="9">
        <v>0.19354838709677419</v>
      </c>
      <c r="H5" s="9">
        <v>0</v>
      </c>
      <c r="I5" s="9">
        <v>0</v>
      </c>
      <c r="J5" s="9">
        <v>0</v>
      </c>
      <c r="K5" s="9">
        <v>0</v>
      </c>
      <c r="L5" s="9">
        <v>0</v>
      </c>
      <c r="M5" s="9">
        <v>0</v>
      </c>
      <c r="N5" s="32">
        <v>0</v>
      </c>
      <c r="O5" s="32">
        <v>0</v>
      </c>
      <c r="P5" s="19">
        <v>168.99999999999997</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96.741935483870975</v>
      </c>
      <c r="C10" s="9">
        <v>0</v>
      </c>
      <c r="D10" s="9">
        <v>50.032258064516128</v>
      </c>
      <c r="E10" s="9">
        <v>0</v>
      </c>
      <c r="F10" s="9">
        <v>3.2258064516129031E-2</v>
      </c>
      <c r="G10" s="9">
        <v>0</v>
      </c>
      <c r="H10" s="9">
        <v>0</v>
      </c>
      <c r="I10" s="9">
        <v>0</v>
      </c>
      <c r="J10" s="9">
        <v>0</v>
      </c>
      <c r="K10" s="9">
        <v>0</v>
      </c>
      <c r="L10" s="9">
        <v>0</v>
      </c>
      <c r="M10" s="9">
        <v>0</v>
      </c>
      <c r="N10" s="32">
        <v>0</v>
      </c>
      <c r="O10" s="32">
        <v>0</v>
      </c>
      <c r="P10" s="19">
        <v>146.80645161290323</v>
      </c>
    </row>
    <row r="11" spans="1:16" s="1" customFormat="1" ht="21" customHeight="1" x14ac:dyDescent="0.25">
      <c r="A11" s="8" t="s">
        <v>12</v>
      </c>
      <c r="B11" s="9">
        <v>96.741935483870975</v>
      </c>
      <c r="C11" s="9">
        <v>0</v>
      </c>
      <c r="D11" s="9">
        <v>50.032258064516128</v>
      </c>
      <c r="E11" s="9">
        <v>0</v>
      </c>
      <c r="F11" s="9">
        <v>3.2258064516129031E-2</v>
      </c>
      <c r="G11" s="9">
        <v>0</v>
      </c>
      <c r="H11" s="9">
        <v>0</v>
      </c>
      <c r="I11" s="9">
        <v>0</v>
      </c>
      <c r="J11" s="9">
        <v>0</v>
      </c>
      <c r="K11" s="9">
        <v>0</v>
      </c>
      <c r="L11" s="9">
        <v>0</v>
      </c>
      <c r="M11" s="9">
        <v>0</v>
      </c>
      <c r="N11" s="32">
        <v>0</v>
      </c>
      <c r="O11" s="32">
        <v>0</v>
      </c>
      <c r="P11" s="19">
        <v>146.80645161290323</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452.3</v>
      </c>
      <c r="C16" s="9">
        <v>34.43333333333333</v>
      </c>
      <c r="D16" s="9">
        <v>211.1</v>
      </c>
      <c r="E16" s="9">
        <v>12.566666666666666</v>
      </c>
      <c r="F16" s="9">
        <v>6.4</v>
      </c>
      <c r="G16" s="9">
        <v>2.0333333333333332</v>
      </c>
      <c r="H16" s="9">
        <v>0</v>
      </c>
      <c r="I16" s="9">
        <v>0</v>
      </c>
      <c r="J16" s="9">
        <v>3</v>
      </c>
      <c r="K16" s="9">
        <v>0</v>
      </c>
      <c r="L16" s="9">
        <v>0</v>
      </c>
      <c r="M16" s="9">
        <v>0</v>
      </c>
      <c r="N16" s="32">
        <v>0</v>
      </c>
      <c r="O16" s="32">
        <v>0</v>
      </c>
      <c r="P16" s="19">
        <v>721.83333333333337</v>
      </c>
    </row>
    <row r="17" spans="1:16" s="1" customFormat="1" ht="21" customHeight="1" x14ac:dyDescent="0.25">
      <c r="A17" s="8" t="s">
        <v>12</v>
      </c>
      <c r="B17" s="9">
        <v>452.3</v>
      </c>
      <c r="C17" s="9">
        <v>34.43333333333333</v>
      </c>
      <c r="D17" s="9">
        <v>211.1</v>
      </c>
      <c r="E17" s="9">
        <v>12.566666666666666</v>
      </c>
      <c r="F17" s="9">
        <v>6.4</v>
      </c>
      <c r="G17" s="9">
        <v>2.0333333333333332</v>
      </c>
      <c r="H17" s="9">
        <v>0</v>
      </c>
      <c r="I17" s="9">
        <v>0</v>
      </c>
      <c r="J17" s="9">
        <v>3</v>
      </c>
      <c r="K17" s="9">
        <v>0</v>
      </c>
      <c r="L17" s="9">
        <v>0</v>
      </c>
      <c r="M17" s="9">
        <v>0</v>
      </c>
      <c r="N17" s="32">
        <v>0</v>
      </c>
      <c r="O17" s="32">
        <v>0</v>
      </c>
      <c r="P17" s="19">
        <v>721.83333333333337</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3.25806</v>
      </c>
      <c r="C22" s="9">
        <v>0</v>
      </c>
      <c r="D22" s="9">
        <v>4.8064999999999998</v>
      </c>
      <c r="E22" s="9">
        <v>0</v>
      </c>
      <c r="F22" s="9">
        <v>1.451613</v>
      </c>
      <c r="G22" s="9">
        <v>0.290323</v>
      </c>
      <c r="H22" s="9">
        <v>0</v>
      </c>
      <c r="I22" s="9">
        <v>0</v>
      </c>
      <c r="J22" s="9">
        <v>0</v>
      </c>
      <c r="K22" s="9">
        <v>0</v>
      </c>
      <c r="L22" s="9">
        <v>0</v>
      </c>
      <c r="M22" s="9">
        <v>0</v>
      </c>
      <c r="N22" s="32">
        <v>0</v>
      </c>
      <c r="O22" s="32">
        <v>0</v>
      </c>
      <c r="P22" s="19">
        <v>9.8064999999999998</v>
      </c>
    </row>
    <row r="23" spans="1:16" s="1" customFormat="1" ht="21" customHeight="1" x14ac:dyDescent="0.25">
      <c r="A23" s="8" t="s">
        <v>12</v>
      </c>
      <c r="B23" s="9">
        <v>3.25806</v>
      </c>
      <c r="C23" s="9">
        <v>0</v>
      </c>
      <c r="D23" s="9">
        <v>4.8064999999999998</v>
      </c>
      <c r="E23" s="9">
        <v>0</v>
      </c>
      <c r="F23" s="9">
        <v>1.451613</v>
      </c>
      <c r="G23" s="9">
        <v>0.290323</v>
      </c>
      <c r="H23" s="9">
        <v>0</v>
      </c>
      <c r="I23" s="9">
        <v>0</v>
      </c>
      <c r="J23" s="9">
        <v>0</v>
      </c>
      <c r="K23" s="9">
        <v>0</v>
      </c>
      <c r="L23" s="9">
        <v>0</v>
      </c>
      <c r="M23" s="9">
        <v>0</v>
      </c>
      <c r="N23" s="32">
        <v>0</v>
      </c>
      <c r="O23" s="32">
        <v>0</v>
      </c>
      <c r="P23" s="19">
        <v>9.8064999999999998</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56"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791.48387096774218</v>
      </c>
      <c r="C28" s="9">
        <v>1</v>
      </c>
      <c r="D28" s="9">
        <v>336.12903225806457</v>
      </c>
      <c r="E28" s="9">
        <v>5.387096774193548</v>
      </c>
      <c r="F28" s="9">
        <v>3.2258064516129031E-2</v>
      </c>
      <c r="G28" s="9">
        <v>0</v>
      </c>
      <c r="H28" s="9">
        <v>0.12903225806451613</v>
      </c>
      <c r="I28" s="9">
        <v>3.7419354838709675</v>
      </c>
      <c r="J28" s="9">
        <v>0</v>
      </c>
      <c r="K28" s="9">
        <v>0</v>
      </c>
      <c r="L28" s="9">
        <v>0</v>
      </c>
      <c r="M28" s="9">
        <v>0</v>
      </c>
      <c r="N28" s="32">
        <v>0</v>
      </c>
      <c r="O28" s="32">
        <v>0</v>
      </c>
      <c r="P28" s="19">
        <v>1137.9032258064522</v>
      </c>
    </row>
    <row r="29" spans="1:16" s="1" customFormat="1" ht="21" customHeight="1" x14ac:dyDescent="0.25">
      <c r="A29" s="8" t="s">
        <v>33</v>
      </c>
      <c r="B29" s="9">
        <v>791.48387096774218</v>
      </c>
      <c r="C29" s="9">
        <v>1</v>
      </c>
      <c r="D29" s="9">
        <v>345.61290322580658</v>
      </c>
      <c r="E29" s="9">
        <v>5.387096774193548</v>
      </c>
      <c r="F29" s="9">
        <v>3.2258064516129031E-2</v>
      </c>
      <c r="G29" s="9">
        <v>0</v>
      </c>
      <c r="H29" s="9">
        <v>0.12903225806451613</v>
      </c>
      <c r="I29" s="9">
        <v>3.7419354838709675</v>
      </c>
      <c r="J29" s="9">
        <v>0</v>
      </c>
      <c r="K29" s="9">
        <v>0</v>
      </c>
      <c r="L29" s="9">
        <v>0</v>
      </c>
      <c r="M29" s="9">
        <v>0</v>
      </c>
      <c r="N29" s="32">
        <v>0</v>
      </c>
      <c r="O29" s="32">
        <v>0</v>
      </c>
      <c r="P29" s="19">
        <v>1147.3870967741941</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0</v>
      </c>
      <c r="C34" s="9">
        <v>0</v>
      </c>
      <c r="D34" s="9">
        <v>0</v>
      </c>
      <c r="E34" s="9">
        <v>0</v>
      </c>
      <c r="F34" s="9">
        <v>0</v>
      </c>
      <c r="G34" s="9">
        <v>0</v>
      </c>
      <c r="H34" s="9">
        <v>0</v>
      </c>
      <c r="I34" s="9">
        <v>0</v>
      </c>
      <c r="J34" s="9">
        <v>0</v>
      </c>
      <c r="K34" s="9">
        <v>0</v>
      </c>
      <c r="L34" s="9">
        <v>0</v>
      </c>
      <c r="M34" s="9">
        <v>0</v>
      </c>
      <c r="N34" s="9">
        <v>0</v>
      </c>
      <c r="O34" s="9">
        <v>0</v>
      </c>
      <c r="P34" s="9">
        <v>0</v>
      </c>
      <c r="Q34" s="41"/>
      <c r="R34" s="41"/>
      <c r="S34" s="41"/>
      <c r="T34" s="41"/>
    </row>
    <row r="35" spans="1:20" s="1" customFormat="1" ht="21" customHeight="1" x14ac:dyDescent="0.25">
      <c r="A35" s="8" t="s">
        <v>12</v>
      </c>
      <c r="B35" s="9">
        <v>0</v>
      </c>
      <c r="C35" s="9">
        <v>0</v>
      </c>
      <c r="D35" s="9">
        <v>0</v>
      </c>
      <c r="E35" s="9">
        <v>0</v>
      </c>
      <c r="F35" s="9">
        <v>0</v>
      </c>
      <c r="G35" s="9">
        <v>0</v>
      </c>
      <c r="H35" s="9">
        <v>0</v>
      </c>
      <c r="I35" s="9">
        <v>0</v>
      </c>
      <c r="J35" s="9">
        <v>0</v>
      </c>
      <c r="K35" s="9">
        <v>0</v>
      </c>
      <c r="L35" s="9">
        <v>0</v>
      </c>
      <c r="M35" s="9">
        <v>0</v>
      </c>
      <c r="N35" s="9">
        <v>0</v>
      </c>
      <c r="O35" s="9">
        <v>0</v>
      </c>
      <c r="P35" s="9">
        <v>0</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458.2</v>
      </c>
      <c r="C40" s="9">
        <v>79.099999999999994</v>
      </c>
      <c r="D40" s="9">
        <v>194.4</v>
      </c>
      <c r="E40" s="9">
        <v>47.6</v>
      </c>
      <c r="F40" s="9">
        <v>8.4</v>
      </c>
      <c r="G40" s="9">
        <v>1.65</v>
      </c>
      <c r="H40" s="9">
        <v>34.35</v>
      </c>
      <c r="I40" s="9">
        <v>7.15</v>
      </c>
      <c r="J40" s="9">
        <v>12.95</v>
      </c>
      <c r="K40" s="9">
        <v>7.96</v>
      </c>
      <c r="L40" s="9">
        <v>0</v>
      </c>
      <c r="M40" s="9">
        <v>0</v>
      </c>
      <c r="N40" s="32">
        <v>0</v>
      </c>
      <c r="O40" s="32">
        <v>0</v>
      </c>
      <c r="P40" s="19">
        <v>851.76</v>
      </c>
    </row>
    <row r="41" spans="1:20" s="1" customFormat="1" ht="21" customHeight="1" x14ac:dyDescent="0.25">
      <c r="A41" s="8" t="s">
        <v>12</v>
      </c>
      <c r="B41" s="9">
        <v>458.2</v>
      </c>
      <c r="C41" s="9">
        <v>79.099999999999994</v>
      </c>
      <c r="D41" s="9">
        <v>194.4</v>
      </c>
      <c r="E41" s="9">
        <v>47.6</v>
      </c>
      <c r="F41" s="9">
        <v>8.4</v>
      </c>
      <c r="G41" s="9">
        <v>1.65</v>
      </c>
      <c r="H41" s="9">
        <v>37.049999999999997</v>
      </c>
      <c r="I41" s="9">
        <v>8.35</v>
      </c>
      <c r="J41" s="9">
        <v>16.75</v>
      </c>
      <c r="K41" s="9">
        <v>7.96</v>
      </c>
      <c r="L41" s="9">
        <v>0</v>
      </c>
      <c r="M41" s="9">
        <v>0</v>
      </c>
      <c r="N41" s="32">
        <v>0</v>
      </c>
      <c r="O41" s="32">
        <v>0</v>
      </c>
      <c r="P41" s="19">
        <v>859.45999999999992</v>
      </c>
    </row>
    <row r="42" spans="1:20" s="1" customFormat="1" ht="21" customHeight="1" thickBot="1" x14ac:dyDescent="0.3">
      <c r="A42" s="35" t="s">
        <v>31</v>
      </c>
      <c r="B42" s="16"/>
      <c r="C42" s="16"/>
      <c r="D42" s="16"/>
      <c r="E42" s="16"/>
      <c r="F42" s="16"/>
      <c r="G42" s="16"/>
      <c r="H42" s="16"/>
      <c r="I42" s="16"/>
      <c r="J42" s="16"/>
      <c r="K42" s="16"/>
      <c r="L42" s="11">
        <v>0</v>
      </c>
      <c r="M42" s="11">
        <v>0</v>
      </c>
      <c r="N42" s="33">
        <v>101.75</v>
      </c>
      <c r="O42" s="33">
        <v>0</v>
      </c>
      <c r="P42" s="20">
        <v>101.75</v>
      </c>
    </row>
    <row r="43" spans="1:20" s="1" customFormat="1" ht="21" customHeight="1" thickBot="1" x14ac:dyDescent="0.3">
      <c r="A43" s="10" t="s">
        <v>18</v>
      </c>
      <c r="B43" s="16"/>
      <c r="C43" s="16"/>
      <c r="D43" s="16"/>
      <c r="E43" s="16"/>
      <c r="F43" s="16"/>
      <c r="G43" s="16"/>
      <c r="H43" s="16"/>
      <c r="I43" s="16"/>
      <c r="J43" s="16"/>
      <c r="K43" s="16"/>
      <c r="L43" s="11">
        <v>57.56</v>
      </c>
      <c r="M43" s="11">
        <v>14.39</v>
      </c>
      <c r="N43" s="33">
        <v>0</v>
      </c>
      <c r="O43" s="33">
        <v>0</v>
      </c>
      <c r="P43" s="20">
        <v>71.95</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68.774199999999993</v>
      </c>
      <c r="C46" s="9">
        <v>0</v>
      </c>
      <c r="D46" s="9">
        <v>47.741999999999997</v>
      </c>
      <c r="E46" s="9">
        <v>0</v>
      </c>
      <c r="F46" s="9">
        <v>1.8387100000000001</v>
      </c>
      <c r="G46" s="9">
        <v>0</v>
      </c>
      <c r="H46" s="9">
        <v>0</v>
      </c>
      <c r="I46" s="9">
        <v>0</v>
      </c>
      <c r="J46" s="9">
        <v>3.6774</v>
      </c>
      <c r="K46" s="9">
        <v>0</v>
      </c>
      <c r="L46" s="9">
        <v>0</v>
      </c>
      <c r="M46" s="9">
        <v>0</v>
      </c>
      <c r="N46" s="32">
        <v>0</v>
      </c>
      <c r="O46" s="32">
        <v>0</v>
      </c>
      <c r="P46" s="19">
        <v>122.03</v>
      </c>
    </row>
    <row r="47" spans="1:20" s="1" customFormat="1" ht="21" customHeight="1" x14ac:dyDescent="0.25">
      <c r="A47" s="8" t="s">
        <v>12</v>
      </c>
      <c r="B47" s="9">
        <v>68.774199999999993</v>
      </c>
      <c r="C47" s="9">
        <v>0</v>
      </c>
      <c r="D47" s="9">
        <v>50.902999999999999</v>
      </c>
      <c r="E47" s="9">
        <v>0</v>
      </c>
      <c r="F47" s="9">
        <v>1.8387100000000001</v>
      </c>
      <c r="G47" s="9">
        <v>0</v>
      </c>
      <c r="H47" s="9">
        <v>0</v>
      </c>
      <c r="I47" s="9">
        <v>0</v>
      </c>
      <c r="J47" s="9">
        <v>3.6774</v>
      </c>
      <c r="K47" s="9">
        <v>0</v>
      </c>
      <c r="L47" s="9">
        <v>0</v>
      </c>
      <c r="M47" s="9">
        <v>0</v>
      </c>
      <c r="N47" s="32">
        <v>0</v>
      </c>
      <c r="O47" s="32">
        <v>0</v>
      </c>
      <c r="P47" s="19">
        <v>125.19</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2.6774193999999998</v>
      </c>
      <c r="M49" s="11">
        <v>0</v>
      </c>
      <c r="N49" s="33">
        <v>0</v>
      </c>
      <c r="O49" s="33">
        <v>0</v>
      </c>
      <c r="P49" s="20">
        <v>3</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42</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452.76666666666671</v>
      </c>
      <c r="C52" s="9">
        <v>0</v>
      </c>
      <c r="D52" s="9">
        <v>211.99999999999997</v>
      </c>
      <c r="E52" s="9">
        <v>9.0333333333333332</v>
      </c>
      <c r="F52" s="9">
        <v>5.3666666666666663</v>
      </c>
      <c r="G52" s="9">
        <v>0</v>
      </c>
      <c r="H52" s="9">
        <v>0</v>
      </c>
      <c r="I52" s="9">
        <v>0</v>
      </c>
      <c r="J52" s="9">
        <v>0</v>
      </c>
      <c r="K52" s="9">
        <v>0</v>
      </c>
      <c r="L52" s="9">
        <v>0</v>
      </c>
      <c r="M52" s="9">
        <v>0</v>
      </c>
      <c r="N52" s="32">
        <v>0</v>
      </c>
      <c r="O52" s="32">
        <v>0</v>
      </c>
      <c r="P52" s="19">
        <v>679.16666666666663</v>
      </c>
    </row>
    <row r="53" spans="1:18" s="1" customFormat="1" ht="21" customHeight="1" x14ac:dyDescent="0.25">
      <c r="A53" s="8" t="s">
        <v>12</v>
      </c>
      <c r="B53" s="9">
        <v>466.33333333333337</v>
      </c>
      <c r="C53" s="9">
        <v>0</v>
      </c>
      <c r="D53" s="9">
        <v>211.99999999999997</v>
      </c>
      <c r="E53" s="9">
        <v>9.0333333333333332</v>
      </c>
      <c r="F53" s="9">
        <v>5.3666666666666663</v>
      </c>
      <c r="G53" s="9">
        <v>0</v>
      </c>
      <c r="H53" s="9">
        <v>0</v>
      </c>
      <c r="I53" s="9">
        <v>0</v>
      </c>
      <c r="J53" s="9">
        <v>0</v>
      </c>
      <c r="K53" s="9">
        <v>0</v>
      </c>
      <c r="L53" s="9">
        <v>0</v>
      </c>
      <c r="M53" s="9">
        <v>0</v>
      </c>
      <c r="N53" s="32">
        <v>0</v>
      </c>
      <c r="O53" s="32">
        <v>0</v>
      </c>
      <c r="P53" s="19">
        <v>692.73333333333335</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180.4</v>
      </c>
      <c r="C58" s="9">
        <v>0</v>
      </c>
      <c r="D58" s="9">
        <v>106.03333333333333</v>
      </c>
      <c r="E58" s="9">
        <v>0</v>
      </c>
      <c r="F58" s="9">
        <v>0</v>
      </c>
      <c r="G58" s="9">
        <v>0</v>
      </c>
      <c r="H58" s="9">
        <v>0</v>
      </c>
      <c r="I58" s="9">
        <v>0</v>
      </c>
      <c r="J58" s="9">
        <v>32.266666666666673</v>
      </c>
      <c r="K58" s="9">
        <v>0</v>
      </c>
      <c r="L58" s="9">
        <v>0</v>
      </c>
      <c r="M58" s="9">
        <v>0</v>
      </c>
      <c r="N58" s="32">
        <v>0</v>
      </c>
      <c r="O58" s="32">
        <v>0</v>
      </c>
      <c r="P58" s="19">
        <v>318.7</v>
      </c>
    </row>
    <row r="59" spans="1:18" s="1" customFormat="1" ht="21" customHeight="1" x14ac:dyDescent="0.25">
      <c r="A59" s="8" t="s">
        <v>12</v>
      </c>
      <c r="B59" s="9">
        <v>180.4</v>
      </c>
      <c r="C59" s="9">
        <v>0</v>
      </c>
      <c r="D59" s="9">
        <v>106.03333333333333</v>
      </c>
      <c r="E59" s="9">
        <v>0</v>
      </c>
      <c r="F59" s="9">
        <v>0</v>
      </c>
      <c r="G59" s="9">
        <v>0</v>
      </c>
      <c r="H59" s="9">
        <v>0</v>
      </c>
      <c r="I59" s="9">
        <v>0</v>
      </c>
      <c r="J59" s="9">
        <v>32.266666666666673</v>
      </c>
      <c r="K59" s="9">
        <v>0</v>
      </c>
      <c r="L59" s="9">
        <v>0</v>
      </c>
      <c r="M59" s="9">
        <v>0</v>
      </c>
      <c r="N59" s="32">
        <v>0</v>
      </c>
      <c r="O59" s="32">
        <v>0</v>
      </c>
      <c r="P59" s="19">
        <v>318.7</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208.43333333333331</v>
      </c>
      <c r="C64" s="9">
        <v>0</v>
      </c>
      <c r="D64" s="9">
        <v>87.066666666666663</v>
      </c>
      <c r="E64" s="9">
        <v>0</v>
      </c>
      <c r="F64" s="9">
        <v>90.666666666666657</v>
      </c>
      <c r="G64" s="9">
        <v>0</v>
      </c>
      <c r="H64" s="9">
        <v>0</v>
      </c>
      <c r="I64" s="9">
        <v>0</v>
      </c>
      <c r="J64" s="9">
        <v>170.1</v>
      </c>
      <c r="K64" s="9">
        <v>0</v>
      </c>
      <c r="L64" s="9">
        <v>0</v>
      </c>
      <c r="M64" s="9">
        <v>0</v>
      </c>
      <c r="N64" s="32">
        <v>0</v>
      </c>
      <c r="O64" s="32">
        <v>0</v>
      </c>
      <c r="P64" s="19">
        <v>556.26666666666665</v>
      </c>
    </row>
    <row r="65" spans="1:16" s="1" customFormat="1" ht="21" customHeight="1" x14ac:dyDescent="0.25">
      <c r="A65" s="8" t="s">
        <v>12</v>
      </c>
      <c r="B65" s="9">
        <v>208.43333333333331</v>
      </c>
      <c r="C65" s="9">
        <v>0</v>
      </c>
      <c r="D65" s="9">
        <v>87.066666666666663</v>
      </c>
      <c r="E65" s="9">
        <v>0</v>
      </c>
      <c r="F65" s="9">
        <v>90.666666666666657</v>
      </c>
      <c r="G65" s="9">
        <v>0</v>
      </c>
      <c r="H65" s="9">
        <v>0</v>
      </c>
      <c r="I65" s="9">
        <v>0</v>
      </c>
      <c r="J65" s="9">
        <v>170.1</v>
      </c>
      <c r="K65" s="9">
        <v>0</v>
      </c>
      <c r="L65" s="9">
        <v>0</v>
      </c>
      <c r="M65" s="9">
        <v>0</v>
      </c>
      <c r="N65" s="32">
        <v>0</v>
      </c>
      <c r="O65" s="32">
        <v>0</v>
      </c>
      <c r="P65" s="19">
        <v>556.26666666666665</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733.56666666666672</v>
      </c>
      <c r="C70" s="9">
        <v>172.79999999999998</v>
      </c>
      <c r="D70" s="9">
        <v>234.96666666666667</v>
      </c>
      <c r="E70" s="9">
        <v>19.433333333333337</v>
      </c>
      <c r="F70" s="9">
        <v>0.6333333333333333</v>
      </c>
      <c r="G70" s="9">
        <v>3.3333333333333333E-2</v>
      </c>
      <c r="H70" s="9">
        <v>0</v>
      </c>
      <c r="I70" s="9">
        <v>0</v>
      </c>
      <c r="J70" s="9">
        <v>0</v>
      </c>
      <c r="K70" s="9">
        <v>0</v>
      </c>
      <c r="L70" s="9">
        <v>0</v>
      </c>
      <c r="M70" s="9">
        <v>0</v>
      </c>
      <c r="N70" s="32">
        <v>0</v>
      </c>
      <c r="O70" s="32">
        <v>0</v>
      </c>
      <c r="P70" s="19">
        <v>1161.4333333333332</v>
      </c>
    </row>
    <row r="71" spans="1:16" s="1" customFormat="1" ht="21" customHeight="1" x14ac:dyDescent="0.25">
      <c r="A71" s="8" t="s">
        <v>12</v>
      </c>
      <c r="B71" s="9">
        <v>733.56666666666672</v>
      </c>
      <c r="C71" s="9">
        <v>172.83333333333331</v>
      </c>
      <c r="D71" s="9">
        <v>236.9</v>
      </c>
      <c r="E71" s="9">
        <v>24.400000000000002</v>
      </c>
      <c r="F71" s="9">
        <v>0.83333333333333326</v>
      </c>
      <c r="G71" s="9">
        <v>3.3333333333333333E-2</v>
      </c>
      <c r="H71" s="9">
        <v>0</v>
      </c>
      <c r="I71" s="9">
        <v>0</v>
      </c>
      <c r="J71" s="9">
        <v>0</v>
      </c>
      <c r="K71" s="9">
        <v>0</v>
      </c>
      <c r="L71" s="9">
        <v>0</v>
      </c>
      <c r="M71" s="9">
        <v>0</v>
      </c>
      <c r="N71" s="32">
        <v>0</v>
      </c>
      <c r="O71" s="32">
        <v>0</v>
      </c>
      <c r="P71" s="19">
        <v>1168.5666666666666</v>
      </c>
    </row>
    <row r="72" spans="1:16" s="1" customFormat="1" ht="21" customHeight="1" x14ac:dyDescent="0.25">
      <c r="A72" s="35" t="s">
        <v>31</v>
      </c>
      <c r="B72" s="36">
        <v>0</v>
      </c>
      <c r="C72" s="36">
        <v>0</v>
      </c>
      <c r="D72" s="36">
        <v>0</v>
      </c>
      <c r="E72" s="36">
        <v>0</v>
      </c>
      <c r="F72" s="36">
        <v>0</v>
      </c>
      <c r="G72" s="36">
        <v>0</v>
      </c>
      <c r="H72" s="36">
        <v>0</v>
      </c>
      <c r="I72" s="36">
        <v>0</v>
      </c>
      <c r="J72" s="36">
        <v>0</v>
      </c>
      <c r="K72" s="36">
        <v>0</v>
      </c>
      <c r="L72" s="36">
        <v>0</v>
      </c>
      <c r="M72" s="36">
        <v>0</v>
      </c>
      <c r="N72" s="37">
        <v>0</v>
      </c>
      <c r="O72" s="37">
        <v>0</v>
      </c>
      <c r="P72" s="38">
        <v>0</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369.8</v>
      </c>
      <c r="C76" s="9">
        <v>6.6666666666666666E-2</v>
      </c>
      <c r="D76" s="9">
        <v>195.53333333333339</v>
      </c>
      <c r="E76" s="9">
        <v>0.26666666666666666</v>
      </c>
      <c r="F76" s="9">
        <v>3.7666666666666671</v>
      </c>
      <c r="G76" s="9">
        <v>0</v>
      </c>
      <c r="H76" s="9">
        <v>0</v>
      </c>
      <c r="I76" s="9">
        <v>0</v>
      </c>
      <c r="J76" s="9">
        <v>0</v>
      </c>
      <c r="K76" s="9">
        <v>0</v>
      </c>
      <c r="L76" s="9">
        <v>0</v>
      </c>
      <c r="M76" s="9">
        <v>0</v>
      </c>
      <c r="N76" s="32">
        <v>0</v>
      </c>
      <c r="O76" s="32">
        <v>0</v>
      </c>
      <c r="P76" s="19">
        <v>569.43333333333339</v>
      </c>
    </row>
    <row r="77" spans="1:16" s="1" customFormat="1" ht="21" customHeight="1" x14ac:dyDescent="0.25">
      <c r="A77" s="8" t="s">
        <v>12</v>
      </c>
      <c r="B77" s="9">
        <v>369.8</v>
      </c>
      <c r="C77" s="9">
        <v>6.6666666666666666E-2</v>
      </c>
      <c r="D77" s="9">
        <v>195.53333333333339</v>
      </c>
      <c r="E77" s="9">
        <v>0.26666666666666666</v>
      </c>
      <c r="F77" s="9">
        <v>3.7666666666666671</v>
      </c>
      <c r="G77" s="9">
        <v>0</v>
      </c>
      <c r="H77" s="9">
        <v>0</v>
      </c>
      <c r="I77" s="9">
        <v>0</v>
      </c>
      <c r="J77" s="9">
        <v>0</v>
      </c>
      <c r="K77" s="9">
        <v>0</v>
      </c>
      <c r="L77" s="9">
        <v>0</v>
      </c>
      <c r="M77" s="9">
        <v>0</v>
      </c>
      <c r="N77" s="32">
        <v>0</v>
      </c>
      <c r="O77" s="32">
        <v>0</v>
      </c>
      <c r="P77" s="19">
        <v>569.43333333333339</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61.13333333333334</v>
      </c>
      <c r="M79" s="11">
        <v>24.533333333333331</v>
      </c>
      <c r="N79" s="33">
        <v>0</v>
      </c>
      <c r="O79" s="33">
        <v>0</v>
      </c>
      <c r="P79" s="20">
        <v>85.666666666666671</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Melbourne, Keirsten M</cp:lastModifiedBy>
  <cp:lastPrinted>2017-07-21T20:10:28Z</cp:lastPrinted>
  <dcterms:created xsi:type="dcterms:W3CDTF">2017-06-14T20:08:37Z</dcterms:created>
  <dcterms:modified xsi:type="dcterms:W3CDTF">2022-05-16T00:04:21Z</dcterms:modified>
</cp:coreProperties>
</file>