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51A57DF6-975E-423B-8687-A93F9087565F}" xr6:coauthVersionLast="41" xr6:coauthVersionMax="41" xr10:uidLastSave="{00000000-0000-0000-0000-000000000000}"/>
  <bookViews>
    <workbookView xWindow="-110" yWindow="-110" windowWidth="19420" windowHeight="10420" firstSheet="16"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8" i="17" l="1"/>
  <c r="F288" i="17"/>
  <c r="D288" i="17"/>
  <c r="C288" i="17"/>
  <c r="X361" i="22"/>
  <c r="W361" i="22"/>
  <c r="V361" i="22"/>
  <c r="U361" i="22"/>
  <c r="T361" i="22"/>
  <c r="S361" i="22"/>
  <c r="R361" i="22"/>
  <c r="Q361" i="22"/>
  <c r="P361" i="22"/>
  <c r="O361" i="22"/>
  <c r="H361" i="22"/>
  <c r="B361" i="22"/>
  <c r="G227" i="21"/>
  <c r="E227" i="21"/>
  <c r="C227" i="21"/>
  <c r="F313" i="10"/>
  <c r="E313" i="10"/>
  <c r="C313" i="10"/>
  <c r="D354" i="6"/>
  <c r="B354" i="6"/>
  <c r="H287" i="17" l="1"/>
  <c r="F287" i="17"/>
  <c r="D287" i="17"/>
  <c r="C287" i="17"/>
  <c r="X360" i="22"/>
  <c r="V360" i="22"/>
  <c r="T360" i="22"/>
  <c r="R360" i="22"/>
  <c r="Q360" i="22"/>
  <c r="P360" i="22"/>
  <c r="O360" i="22"/>
  <c r="G226" i="21"/>
  <c r="E226" i="21"/>
  <c r="C226" i="21"/>
  <c r="D353" i="6"/>
  <c r="F312" i="10"/>
  <c r="F311" i="10"/>
  <c r="E312" i="10"/>
  <c r="E311" i="10"/>
  <c r="H286" i="17" l="1"/>
  <c r="F286" i="17"/>
  <c r="D286" i="17"/>
  <c r="C286" i="17"/>
  <c r="X359" i="22"/>
  <c r="V359" i="22"/>
  <c r="T359" i="22"/>
  <c r="R359" i="22"/>
  <c r="Q359" i="22"/>
  <c r="P359" i="22"/>
  <c r="O359" i="22"/>
  <c r="G225" i="21"/>
  <c r="E225" i="21"/>
  <c r="C225" i="21"/>
  <c r="F310" i="10"/>
  <c r="D352" i="6"/>
  <c r="Q1409" i="24" l="1"/>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G146" i="14"/>
  <c r="G147" i="14" s="1"/>
  <c r="G148" i="14" s="1"/>
  <c r="G149" i="14" s="1"/>
  <c r="G150" i="14" s="1"/>
  <c r="G151" i="14" s="1"/>
  <c r="G152" i="14" s="1"/>
  <c r="C152" i="14"/>
  <c r="C146" i="14"/>
  <c r="C147" i="14" s="1"/>
  <c r="C148" i="14" s="1"/>
  <c r="C149" i="14" s="1"/>
  <c r="C150" i="14" s="1"/>
  <c r="C151" i="14" s="1"/>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l="1"/>
  <c r="V357" i="22"/>
  <c r="T357" i="22"/>
  <c r="R357" i="22"/>
  <c r="Q357" i="22"/>
  <c r="P357" i="22"/>
  <c r="O357" i="22"/>
  <c r="G223" i="21"/>
  <c r="E223" i="21"/>
  <c r="C223" i="21"/>
  <c r="F309" i="10"/>
  <c r="D350" i="6"/>
  <c r="H284" i="17"/>
  <c r="F284" i="17"/>
  <c r="D284" i="17"/>
  <c r="C284" i="17"/>
  <c r="H283" i="17" l="1"/>
  <c r="F283" i="17"/>
  <c r="D283" i="17"/>
  <c r="C283" i="17"/>
  <c r="X356" i="22"/>
  <c r="V356" i="22"/>
  <c r="T356" i="22"/>
  <c r="R356" i="22"/>
  <c r="Q356" i="22"/>
  <c r="P356" i="22"/>
  <c r="O356" i="22"/>
  <c r="G222" i="21"/>
  <c r="E222" i="21"/>
  <c r="C222" i="21"/>
  <c r="F308" i="10"/>
  <c r="E308" i="10"/>
  <c r="E309" i="10" s="1"/>
  <c r="E310" i="10" s="1"/>
  <c r="D349" i="6"/>
  <c r="X355" i="22" l="1"/>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U360" i="22" s="1"/>
  <c r="Q355" i="22"/>
  <c r="G221" i="21"/>
  <c r="E221" i="21"/>
  <c r="C221" i="21"/>
  <c r="D348" i="6"/>
  <c r="F282" i="17"/>
  <c r="D282" i="17"/>
  <c r="C282" i="17"/>
  <c r="F307" i="10"/>
  <c r="U359" i="22" l="1"/>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alcChain>
</file>

<file path=xl/sharedStrings.xml><?xml version="1.0" encoding="utf-8"?>
<sst xmlns="http://schemas.openxmlformats.org/spreadsheetml/2006/main" count="17632" uniqueCount="894">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</sst>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46" t="s">
        <v>593</v>
      </c>
      <c r="B2" s="146" t="s">
        <v>593</v>
      </c>
      <c r="C2" s="43" t="s">
        <v>0</v>
      </c>
      <c r="D2" s="43" t="s">
        <v>0</v>
      </c>
      <c r="E2" s="147" t="s">
        <v>609</v>
      </c>
      <c r="F2" s="43" t="s">
        <v>594</v>
      </c>
      <c r="G2" s="149"/>
    </row>
    <row r="3" spans="1:8" x14ac:dyDescent="0.35">
      <c r="A3" s="146"/>
      <c r="B3" s="146"/>
      <c r="C3" s="43" t="s">
        <v>1</v>
      </c>
      <c r="D3" s="43" t="s">
        <v>1</v>
      </c>
      <c r="E3" s="147"/>
      <c r="F3" s="43" t="s">
        <v>595</v>
      </c>
      <c r="G3" s="150"/>
    </row>
    <row r="4" spans="1:8" x14ac:dyDescent="0.35">
      <c r="A4" s="146"/>
      <c r="B4" s="146"/>
      <c r="C4" s="43" t="s">
        <v>2</v>
      </c>
      <c r="D4" s="43" t="s">
        <v>2</v>
      </c>
      <c r="E4" s="147"/>
      <c r="F4" s="43" t="s">
        <v>596</v>
      </c>
      <c r="G4" s="150"/>
    </row>
    <row r="5" spans="1:8" x14ac:dyDescent="0.35">
      <c r="A5" s="146"/>
      <c r="B5" s="146"/>
      <c r="C5" s="43" t="s">
        <v>3</v>
      </c>
      <c r="D5" s="43" t="s">
        <v>3</v>
      </c>
      <c r="E5" s="147"/>
      <c r="F5" s="43" t="s">
        <v>597</v>
      </c>
      <c r="G5" s="151"/>
    </row>
    <row r="6" spans="1:8" x14ac:dyDescent="0.35">
      <c r="A6" s="146" t="s">
        <v>598</v>
      </c>
      <c r="B6" s="146" t="s">
        <v>598</v>
      </c>
      <c r="C6" s="43" t="s">
        <v>0</v>
      </c>
      <c r="D6" s="43" t="s">
        <v>0</v>
      </c>
      <c r="E6" s="147" t="s">
        <v>609</v>
      </c>
      <c r="F6" s="43" t="s">
        <v>594</v>
      </c>
      <c r="G6" s="149"/>
    </row>
    <row r="7" spans="1:8" x14ac:dyDescent="0.35">
      <c r="A7" s="146"/>
      <c r="B7" s="146"/>
      <c r="C7" s="43" t="s">
        <v>4</v>
      </c>
      <c r="D7" s="43" t="s">
        <v>4</v>
      </c>
      <c r="E7" s="147"/>
      <c r="F7" s="43" t="s">
        <v>599</v>
      </c>
      <c r="G7" s="150"/>
    </row>
    <row r="8" spans="1:8" x14ac:dyDescent="0.35">
      <c r="A8" s="146"/>
      <c r="B8" s="146"/>
      <c r="C8" s="43" t="s">
        <v>5</v>
      </c>
      <c r="D8" s="43" t="s">
        <v>5</v>
      </c>
      <c r="E8" s="147"/>
      <c r="F8" s="43" t="s">
        <v>600</v>
      </c>
      <c r="G8" s="150"/>
    </row>
    <row r="9" spans="1:8" x14ac:dyDescent="0.35">
      <c r="A9" s="146"/>
      <c r="B9" s="146"/>
      <c r="C9" s="43" t="s">
        <v>6</v>
      </c>
      <c r="D9" s="43" t="s">
        <v>6</v>
      </c>
      <c r="E9" s="147"/>
      <c r="F9" s="43" t="s">
        <v>601</v>
      </c>
      <c r="G9" s="150"/>
    </row>
    <row r="10" spans="1:8" x14ac:dyDescent="0.35">
      <c r="A10" s="146"/>
      <c r="B10" s="146"/>
      <c r="C10" s="43" t="s">
        <v>7</v>
      </c>
      <c r="D10" s="43" t="s">
        <v>7</v>
      </c>
      <c r="E10" s="147"/>
      <c r="F10" s="43" t="s">
        <v>602</v>
      </c>
      <c r="G10" s="150"/>
    </row>
    <row r="11" spans="1:8" s="26" customFormat="1" x14ac:dyDescent="0.35">
      <c r="A11" s="146"/>
      <c r="B11" s="146"/>
      <c r="C11" s="59" t="s">
        <v>8</v>
      </c>
      <c r="D11" s="43"/>
      <c r="E11" s="147"/>
      <c r="F11" s="43" t="s">
        <v>613</v>
      </c>
      <c r="G11" s="150"/>
      <c r="H11" s="43"/>
    </row>
    <row r="12" spans="1:8" s="26" customFormat="1" x14ac:dyDescent="0.35">
      <c r="A12" s="146"/>
      <c r="B12" s="146"/>
      <c r="C12" s="59" t="s">
        <v>9</v>
      </c>
      <c r="D12" s="43"/>
      <c r="E12" s="147"/>
      <c r="F12" s="43" t="s">
        <v>614</v>
      </c>
      <c r="G12" s="151"/>
      <c r="H12" s="43"/>
    </row>
    <row r="13" spans="1:8" x14ac:dyDescent="0.35">
      <c r="A13" s="146" t="s">
        <v>610</v>
      </c>
      <c r="B13" s="146" t="s">
        <v>611</v>
      </c>
      <c r="C13" s="43" t="s">
        <v>0</v>
      </c>
      <c r="D13" s="43" t="s">
        <v>0</v>
      </c>
      <c r="E13" s="144" t="s">
        <v>615</v>
      </c>
      <c r="F13" s="43" t="s">
        <v>616</v>
      </c>
      <c r="G13" s="149"/>
    </row>
    <row r="14" spans="1:8" ht="43.5" x14ac:dyDescent="0.35">
      <c r="A14" s="146"/>
      <c r="B14" s="146"/>
      <c r="C14" s="43" t="s">
        <v>19</v>
      </c>
      <c r="D14" s="43" t="s">
        <v>19</v>
      </c>
      <c r="E14" s="144"/>
      <c r="F14" s="43" t="s">
        <v>617</v>
      </c>
      <c r="G14" s="150"/>
    </row>
    <row r="15" spans="1:8" ht="58" x14ac:dyDescent="0.35">
      <c r="A15" s="146"/>
      <c r="B15" s="146"/>
      <c r="C15" s="43" t="s">
        <v>20</v>
      </c>
      <c r="D15" s="43" t="s">
        <v>20</v>
      </c>
      <c r="E15" s="144"/>
      <c r="F15" s="43" t="s">
        <v>618</v>
      </c>
      <c r="G15" s="150"/>
    </row>
    <row r="16" spans="1:8" ht="58" x14ac:dyDescent="0.35">
      <c r="A16" s="146"/>
      <c r="B16" s="146"/>
      <c r="C16" s="43" t="s">
        <v>21</v>
      </c>
      <c r="D16" s="43" t="s">
        <v>21</v>
      </c>
      <c r="E16" s="144"/>
      <c r="F16" s="43" t="s">
        <v>619</v>
      </c>
      <c r="G16" s="150"/>
    </row>
    <row r="17" spans="1:7" ht="72.5" x14ac:dyDescent="0.35">
      <c r="A17" s="146"/>
      <c r="B17" s="146"/>
      <c r="C17" s="43" t="s">
        <v>22</v>
      </c>
      <c r="D17" s="43" t="s">
        <v>22</v>
      </c>
      <c r="E17" s="144"/>
      <c r="F17" s="43" t="s">
        <v>620</v>
      </c>
      <c r="G17" s="150"/>
    </row>
    <row r="18" spans="1:7" x14ac:dyDescent="0.35">
      <c r="A18" s="146"/>
      <c r="B18" s="146"/>
      <c r="C18" s="43" t="s">
        <v>612</v>
      </c>
      <c r="D18" s="43" t="s">
        <v>612</v>
      </c>
      <c r="E18" s="144"/>
      <c r="F18" s="43" t="s">
        <v>621</v>
      </c>
      <c r="G18" s="151"/>
    </row>
    <row r="19" spans="1:7" x14ac:dyDescent="0.35">
      <c r="A19" s="146" t="s">
        <v>622</v>
      </c>
      <c r="B19" s="146" t="s">
        <v>623</v>
      </c>
      <c r="C19" s="43" t="s">
        <v>0</v>
      </c>
      <c r="D19" s="43" t="s">
        <v>0</v>
      </c>
      <c r="E19" s="147" t="s">
        <v>609</v>
      </c>
      <c r="F19" s="43" t="s">
        <v>624</v>
      </c>
      <c r="G19" s="149"/>
    </row>
    <row r="20" spans="1:7" x14ac:dyDescent="0.35">
      <c r="A20" s="146"/>
      <c r="B20" s="146"/>
      <c r="C20" s="43" t="s">
        <v>24</v>
      </c>
      <c r="D20" s="43" t="s">
        <v>24</v>
      </c>
      <c r="E20" s="147"/>
      <c r="F20" s="43" t="s">
        <v>625</v>
      </c>
      <c r="G20" s="150"/>
    </row>
    <row r="21" spans="1:7" x14ac:dyDescent="0.35">
      <c r="A21" s="146"/>
      <c r="B21" s="146"/>
      <c r="C21" s="43" t="s">
        <v>25</v>
      </c>
      <c r="D21" s="43" t="s">
        <v>25</v>
      </c>
      <c r="E21" s="147"/>
      <c r="F21" s="43" t="s">
        <v>626</v>
      </c>
      <c r="G21" s="150"/>
    </row>
    <row r="22" spans="1:7" x14ac:dyDescent="0.35">
      <c r="A22" s="146"/>
      <c r="B22" s="146"/>
      <c r="C22" s="43" t="s">
        <v>26</v>
      </c>
      <c r="D22" s="43" t="s">
        <v>26</v>
      </c>
      <c r="E22" s="147"/>
      <c r="F22" s="43" t="s">
        <v>627</v>
      </c>
      <c r="G22" s="150"/>
    </row>
    <row r="23" spans="1:7" x14ac:dyDescent="0.35">
      <c r="A23" s="146"/>
      <c r="B23" s="146"/>
      <c r="C23" s="43" t="s">
        <v>27</v>
      </c>
      <c r="D23" s="43" t="s">
        <v>27</v>
      </c>
      <c r="E23" s="147"/>
      <c r="F23" s="43" t="s">
        <v>628</v>
      </c>
      <c r="G23" s="150"/>
    </row>
    <row r="24" spans="1:7" x14ac:dyDescent="0.35">
      <c r="A24" s="146"/>
      <c r="B24" s="146"/>
      <c r="C24" s="43" t="s">
        <v>28</v>
      </c>
      <c r="D24" s="43" t="s">
        <v>28</v>
      </c>
      <c r="E24" s="147"/>
      <c r="F24" s="43" t="s">
        <v>629</v>
      </c>
      <c r="G24" s="150"/>
    </row>
    <row r="25" spans="1:7" x14ac:dyDescent="0.35">
      <c r="A25" s="146"/>
      <c r="B25" s="146"/>
      <c r="C25" s="43" t="s">
        <v>29</v>
      </c>
      <c r="D25" s="43" t="s">
        <v>29</v>
      </c>
      <c r="E25" s="147"/>
      <c r="F25" s="43" t="s">
        <v>630</v>
      </c>
      <c r="G25" s="150"/>
    </row>
    <row r="26" spans="1:7" x14ac:dyDescent="0.35">
      <c r="A26" s="146"/>
      <c r="B26" s="146"/>
      <c r="C26" s="43" t="s">
        <v>30</v>
      </c>
      <c r="D26" s="43" t="s">
        <v>30</v>
      </c>
      <c r="E26" s="147"/>
      <c r="F26" s="43" t="s">
        <v>631</v>
      </c>
      <c r="G26" s="150"/>
    </row>
    <row r="27" spans="1:7" x14ac:dyDescent="0.35">
      <c r="A27" s="146"/>
      <c r="B27" s="146"/>
      <c r="C27" s="43" t="s">
        <v>31</v>
      </c>
      <c r="D27" s="43" t="s">
        <v>31</v>
      </c>
      <c r="E27" s="147"/>
      <c r="F27" s="43" t="s">
        <v>632</v>
      </c>
      <c r="G27" s="150"/>
    </row>
    <row r="28" spans="1:7" x14ac:dyDescent="0.35">
      <c r="A28" s="146"/>
      <c r="B28" s="146"/>
      <c r="C28" s="43" t="s">
        <v>32</v>
      </c>
      <c r="D28" s="43" t="s">
        <v>32</v>
      </c>
      <c r="E28" s="147"/>
      <c r="F28" s="43" t="s">
        <v>633</v>
      </c>
      <c r="G28" s="150"/>
    </row>
    <row r="29" spans="1:7" x14ac:dyDescent="0.35">
      <c r="A29" s="146"/>
      <c r="B29" s="146"/>
      <c r="C29" s="43" t="s">
        <v>33</v>
      </c>
      <c r="D29" s="43" t="s">
        <v>33</v>
      </c>
      <c r="E29" s="147"/>
      <c r="F29" s="43" t="s">
        <v>634</v>
      </c>
      <c r="G29" s="150"/>
    </row>
    <row r="30" spans="1:7" x14ac:dyDescent="0.35">
      <c r="A30" s="146"/>
      <c r="B30" s="146"/>
      <c r="C30" s="43" t="s">
        <v>34</v>
      </c>
      <c r="D30" s="43" t="s">
        <v>34</v>
      </c>
      <c r="E30" s="147"/>
      <c r="F30" s="43" t="s">
        <v>635</v>
      </c>
      <c r="G30" s="151"/>
    </row>
    <row r="31" spans="1:7" x14ac:dyDescent="0.35">
      <c r="A31" s="146" t="s">
        <v>636</v>
      </c>
      <c r="B31" s="146" t="s">
        <v>637</v>
      </c>
      <c r="C31" s="43" t="s">
        <v>0</v>
      </c>
      <c r="D31" s="43" t="s">
        <v>0</v>
      </c>
      <c r="E31" s="144" t="s">
        <v>615</v>
      </c>
      <c r="F31" s="43" t="s">
        <v>638</v>
      </c>
      <c r="G31" s="149"/>
    </row>
    <row r="32" spans="1:7" ht="43.5" x14ac:dyDescent="0.35">
      <c r="A32" s="146"/>
      <c r="B32" s="146"/>
      <c r="C32" s="43" t="s">
        <v>19</v>
      </c>
      <c r="D32" s="43" t="s">
        <v>19</v>
      </c>
      <c r="E32" s="144"/>
      <c r="F32" s="43" t="s">
        <v>640</v>
      </c>
      <c r="G32" s="150"/>
    </row>
    <row r="33" spans="1:7" ht="43.5" x14ac:dyDescent="0.35">
      <c r="A33" s="146"/>
      <c r="B33" s="146"/>
      <c r="C33" s="43" t="s">
        <v>20</v>
      </c>
      <c r="D33" s="43" t="s">
        <v>20</v>
      </c>
      <c r="E33" s="144"/>
      <c r="F33" s="43" t="s">
        <v>641</v>
      </c>
      <c r="G33" s="150"/>
    </row>
    <row r="34" spans="1:7" x14ac:dyDescent="0.35">
      <c r="A34" s="146"/>
      <c r="B34" s="146"/>
      <c r="C34" s="43" t="s">
        <v>35</v>
      </c>
      <c r="D34" s="43" t="s">
        <v>35</v>
      </c>
      <c r="E34" s="144"/>
      <c r="F34" s="43" t="s">
        <v>639</v>
      </c>
      <c r="G34" s="151"/>
    </row>
    <row r="35" spans="1:7" ht="28.5" customHeight="1" x14ac:dyDescent="0.35">
      <c r="A35" s="146" t="s">
        <v>642</v>
      </c>
      <c r="B35" s="145" t="s">
        <v>643</v>
      </c>
      <c r="C35" s="43" t="s">
        <v>0</v>
      </c>
      <c r="D35" s="43" t="s">
        <v>0</v>
      </c>
      <c r="E35" s="147" t="s">
        <v>609</v>
      </c>
      <c r="F35" s="43" t="s">
        <v>638</v>
      </c>
      <c r="G35" s="149" t="s">
        <v>834</v>
      </c>
    </row>
    <row r="36" spans="1:7" ht="34.5" customHeight="1" x14ac:dyDescent="0.35">
      <c r="A36" s="146"/>
      <c r="B36" s="145"/>
      <c r="C36" s="43" t="s">
        <v>21</v>
      </c>
      <c r="D36" s="43" t="s">
        <v>21</v>
      </c>
      <c r="E36" s="147"/>
      <c r="F36" s="43" t="s">
        <v>644</v>
      </c>
      <c r="G36" s="150"/>
    </row>
    <row r="37" spans="1:7" ht="26.25" customHeight="1" x14ac:dyDescent="0.35">
      <c r="A37" s="146"/>
      <c r="B37" s="145"/>
      <c r="C37" s="43" t="s">
        <v>22</v>
      </c>
      <c r="D37" s="43" t="s">
        <v>22</v>
      </c>
      <c r="E37" s="147"/>
      <c r="F37" s="43" t="s">
        <v>645</v>
      </c>
      <c r="G37" s="151"/>
    </row>
    <row r="38" spans="1:7" ht="15" customHeight="1" x14ac:dyDescent="0.35">
      <c r="A38" s="146" t="s">
        <v>646</v>
      </c>
      <c r="B38" s="146" t="s">
        <v>647</v>
      </c>
      <c r="C38" s="43" t="s">
        <v>0</v>
      </c>
      <c r="D38" s="43" t="s">
        <v>0</v>
      </c>
      <c r="E38" s="144" t="s">
        <v>615</v>
      </c>
      <c r="F38" s="43" t="s">
        <v>594</v>
      </c>
      <c r="G38" s="149" t="s">
        <v>834</v>
      </c>
    </row>
    <row r="39" spans="1:7" ht="29" x14ac:dyDescent="0.35">
      <c r="A39" s="146"/>
      <c r="B39" s="146"/>
      <c r="C39" s="43" t="s">
        <v>36</v>
      </c>
      <c r="D39" s="43" t="s">
        <v>36</v>
      </c>
      <c r="E39" s="144"/>
      <c r="F39" s="43" t="s">
        <v>648</v>
      </c>
      <c r="G39" s="150"/>
    </row>
    <row r="40" spans="1:7" x14ac:dyDescent="0.35">
      <c r="A40" s="146"/>
      <c r="B40" s="146"/>
      <c r="C40" s="43" t="s">
        <v>37</v>
      </c>
      <c r="D40" s="43" t="s">
        <v>37</v>
      </c>
      <c r="E40" s="144"/>
      <c r="F40" s="43" t="s">
        <v>649</v>
      </c>
      <c r="G40" s="150"/>
    </row>
    <row r="41" spans="1:7" ht="15" customHeight="1" x14ac:dyDescent="0.35">
      <c r="A41" s="146"/>
      <c r="B41" s="146"/>
      <c r="C41" s="43" t="s">
        <v>38</v>
      </c>
      <c r="D41" s="43" t="s">
        <v>38</v>
      </c>
      <c r="E41" s="144"/>
      <c r="F41" s="43" t="s">
        <v>650</v>
      </c>
      <c r="G41" s="150"/>
    </row>
    <row r="42" spans="1:7" x14ac:dyDescent="0.35">
      <c r="A42" s="146"/>
      <c r="B42" s="146"/>
      <c r="C42" s="43" t="s">
        <v>39</v>
      </c>
      <c r="D42" s="43" t="s">
        <v>39</v>
      </c>
      <c r="E42" s="144"/>
      <c r="F42" s="43" t="s">
        <v>651</v>
      </c>
      <c r="G42" s="150"/>
    </row>
    <row r="43" spans="1:7" x14ac:dyDescent="0.35">
      <c r="A43" s="146"/>
      <c r="B43" s="146"/>
      <c r="C43" s="43" t="s">
        <v>40</v>
      </c>
      <c r="D43" s="43" t="s">
        <v>40</v>
      </c>
      <c r="E43" s="144"/>
      <c r="F43" s="43" t="s">
        <v>652</v>
      </c>
      <c r="G43" s="151"/>
    </row>
    <row r="44" spans="1:7" x14ac:dyDescent="0.35">
      <c r="A44" s="146" t="s">
        <v>653</v>
      </c>
      <c r="B44" s="146" t="s">
        <v>655</v>
      </c>
      <c r="C44" s="43" t="s">
        <v>36</v>
      </c>
      <c r="D44" s="43" t="s">
        <v>36</v>
      </c>
      <c r="E44" s="147" t="s">
        <v>609</v>
      </c>
      <c r="F44" s="43" t="s">
        <v>656</v>
      </c>
      <c r="G44" s="149"/>
    </row>
    <row r="45" spans="1:7" x14ac:dyDescent="0.35">
      <c r="A45" s="146"/>
      <c r="B45" s="146"/>
      <c r="C45" s="43" t="s">
        <v>56</v>
      </c>
      <c r="D45" s="43" t="s">
        <v>56</v>
      </c>
      <c r="E45" s="147"/>
      <c r="F45" s="43" t="s">
        <v>657</v>
      </c>
      <c r="G45" s="150"/>
    </row>
    <row r="46" spans="1:7" x14ac:dyDescent="0.35">
      <c r="A46" s="146"/>
      <c r="B46" s="146"/>
      <c r="C46" s="43" t="s">
        <v>57</v>
      </c>
      <c r="D46" s="43" t="s">
        <v>57</v>
      </c>
      <c r="E46" s="147"/>
      <c r="F46" s="43" t="s">
        <v>658</v>
      </c>
      <c r="G46" s="150"/>
    </row>
    <row r="47" spans="1:7" x14ac:dyDescent="0.35">
      <c r="A47" s="146"/>
      <c r="B47" s="146"/>
      <c r="C47" s="43" t="s">
        <v>58</v>
      </c>
      <c r="D47" s="43" t="s">
        <v>58</v>
      </c>
      <c r="E47" s="147"/>
      <c r="F47" s="43" t="s">
        <v>659</v>
      </c>
      <c r="G47" s="150"/>
    </row>
    <row r="48" spans="1:7" ht="58" x14ac:dyDescent="0.35">
      <c r="A48" s="146"/>
      <c r="B48" s="146"/>
      <c r="C48" s="43" t="s">
        <v>81</v>
      </c>
      <c r="D48" s="43" t="s">
        <v>81</v>
      </c>
      <c r="E48" s="147"/>
      <c r="F48" s="43" t="s">
        <v>660</v>
      </c>
      <c r="G48" s="150"/>
    </row>
    <row r="49" spans="1:7" x14ac:dyDescent="0.35">
      <c r="A49" s="146"/>
      <c r="B49" s="146"/>
      <c r="C49" s="43" t="s">
        <v>59</v>
      </c>
      <c r="D49" s="43" t="s">
        <v>59</v>
      </c>
      <c r="E49" s="147"/>
      <c r="F49" s="43" t="s">
        <v>661</v>
      </c>
      <c r="G49" s="150"/>
    </row>
    <row r="50" spans="1:7" x14ac:dyDescent="0.35">
      <c r="A50" s="146"/>
      <c r="B50" s="146"/>
      <c r="C50" s="43" t="s">
        <v>61</v>
      </c>
      <c r="D50" s="43" t="s">
        <v>61</v>
      </c>
      <c r="E50" s="147"/>
      <c r="F50" s="43" t="s">
        <v>662</v>
      </c>
      <c r="G50" s="150"/>
    </row>
    <row r="51" spans="1:7" x14ac:dyDescent="0.35">
      <c r="A51" s="146"/>
      <c r="B51" s="146"/>
      <c r="C51" s="43" t="s">
        <v>62</v>
      </c>
      <c r="D51" s="43" t="s">
        <v>62</v>
      </c>
      <c r="E51" s="147"/>
      <c r="F51" s="43" t="s">
        <v>663</v>
      </c>
      <c r="G51" s="150"/>
    </row>
    <row r="52" spans="1:7" x14ac:dyDescent="0.35">
      <c r="A52" s="146"/>
      <c r="B52" s="146"/>
      <c r="C52" s="43" t="s">
        <v>654</v>
      </c>
      <c r="D52" s="43" t="s">
        <v>654</v>
      </c>
      <c r="E52" s="147"/>
      <c r="F52" s="43" t="s">
        <v>664</v>
      </c>
      <c r="G52" s="150"/>
    </row>
    <row r="53" spans="1:7" x14ac:dyDescent="0.35">
      <c r="A53" s="146"/>
      <c r="B53" s="146"/>
      <c r="C53" s="43" t="s">
        <v>80</v>
      </c>
      <c r="D53" s="43" t="s">
        <v>80</v>
      </c>
      <c r="E53" s="147"/>
      <c r="F53" s="43" t="s">
        <v>665</v>
      </c>
      <c r="G53" s="150"/>
    </row>
    <row r="54" spans="1:7" ht="29" x14ac:dyDescent="0.35">
      <c r="A54" s="146"/>
      <c r="B54" s="60" t="s">
        <v>667</v>
      </c>
      <c r="C54" s="61" t="s">
        <v>585</v>
      </c>
      <c r="D54" s="61" t="s">
        <v>585</v>
      </c>
      <c r="E54" s="147"/>
      <c r="F54" s="43" t="s">
        <v>666</v>
      </c>
      <c r="G54" s="151"/>
    </row>
    <row r="55" spans="1:7" ht="30" customHeight="1" x14ac:dyDescent="0.35">
      <c r="A55" s="146" t="s">
        <v>668</v>
      </c>
      <c r="B55" s="145" t="s">
        <v>667</v>
      </c>
      <c r="C55" s="43" t="s">
        <v>0</v>
      </c>
      <c r="D55" s="43" t="s">
        <v>0</v>
      </c>
      <c r="E55" s="147" t="s">
        <v>609</v>
      </c>
      <c r="F55" s="43" t="s">
        <v>594</v>
      </c>
      <c r="G55" s="149"/>
    </row>
    <row r="56" spans="1:7" x14ac:dyDescent="0.35">
      <c r="A56" s="146"/>
      <c r="B56" s="145"/>
      <c r="C56" s="43" t="s">
        <v>36</v>
      </c>
      <c r="D56" s="43" t="s">
        <v>36</v>
      </c>
      <c r="E56" s="147"/>
      <c r="F56" s="43" t="s">
        <v>669</v>
      </c>
      <c r="G56" s="150"/>
    </row>
    <row r="57" spans="1:7" x14ac:dyDescent="0.35">
      <c r="A57" s="146"/>
      <c r="B57" s="145"/>
      <c r="C57" s="43" t="s">
        <v>7</v>
      </c>
      <c r="D57" s="43" t="s">
        <v>7</v>
      </c>
      <c r="E57" s="147"/>
      <c r="F57" s="43" t="s">
        <v>666</v>
      </c>
      <c r="G57" s="151"/>
    </row>
    <row r="58" spans="1:7" x14ac:dyDescent="0.35">
      <c r="A58" s="146" t="s">
        <v>671</v>
      </c>
      <c r="B58" s="146" t="s">
        <v>670</v>
      </c>
      <c r="C58" s="43" t="s">
        <v>87</v>
      </c>
      <c r="D58" s="43" t="s">
        <v>87</v>
      </c>
      <c r="E58" s="144" t="s">
        <v>615</v>
      </c>
      <c r="F58" s="43" t="s">
        <v>672</v>
      </c>
      <c r="G58" s="149"/>
    </row>
    <row r="59" spans="1:7" ht="29" x14ac:dyDescent="0.35">
      <c r="A59" s="146"/>
      <c r="B59" s="146"/>
      <c r="C59" s="43" t="s">
        <v>88</v>
      </c>
      <c r="D59" s="43" t="s">
        <v>88</v>
      </c>
      <c r="E59" s="144"/>
      <c r="F59" s="43" t="s">
        <v>674</v>
      </c>
      <c r="G59" s="150"/>
    </row>
    <row r="60" spans="1:7" ht="43.5" x14ac:dyDescent="0.35">
      <c r="A60" s="146"/>
      <c r="B60" s="146"/>
      <c r="C60" s="43" t="s">
        <v>89</v>
      </c>
      <c r="D60" s="43" t="s">
        <v>89</v>
      </c>
      <c r="E60" s="144"/>
      <c r="F60" s="43" t="s">
        <v>675</v>
      </c>
      <c r="G60" s="150"/>
    </row>
    <row r="61" spans="1:7" ht="29" x14ac:dyDescent="0.35">
      <c r="A61" s="146"/>
      <c r="B61" s="146"/>
      <c r="C61" s="43" t="s">
        <v>90</v>
      </c>
      <c r="D61" s="43" t="s">
        <v>90</v>
      </c>
      <c r="E61" s="144"/>
      <c r="F61" s="43" t="s">
        <v>676</v>
      </c>
      <c r="G61" s="150"/>
    </row>
    <row r="62" spans="1:7" ht="29" x14ac:dyDescent="0.35">
      <c r="A62" s="146"/>
      <c r="B62" s="146"/>
      <c r="C62" s="43" t="s">
        <v>21</v>
      </c>
      <c r="D62" s="43" t="s">
        <v>21</v>
      </c>
      <c r="E62" s="144"/>
      <c r="F62" s="43" t="s">
        <v>677</v>
      </c>
      <c r="G62" s="150"/>
    </row>
    <row r="63" spans="1:7" x14ac:dyDescent="0.35">
      <c r="A63" s="146"/>
      <c r="B63" s="146"/>
      <c r="C63" s="43" t="s">
        <v>91</v>
      </c>
      <c r="D63" s="43" t="s">
        <v>91</v>
      </c>
      <c r="E63" s="144"/>
      <c r="F63" s="43" t="s">
        <v>673</v>
      </c>
      <c r="G63" s="151"/>
    </row>
    <row r="64" spans="1:7" x14ac:dyDescent="0.35">
      <c r="A64" s="145" t="s">
        <v>678</v>
      </c>
      <c r="B64" s="146" t="s">
        <v>679</v>
      </c>
      <c r="C64" s="43" t="s">
        <v>0</v>
      </c>
      <c r="D64" s="43" t="s">
        <v>0</v>
      </c>
      <c r="E64" s="144" t="s">
        <v>615</v>
      </c>
      <c r="F64" s="43" t="s">
        <v>680</v>
      </c>
      <c r="G64" s="149"/>
    </row>
    <row r="65" spans="1:7" ht="29" x14ac:dyDescent="0.35">
      <c r="A65" s="145"/>
      <c r="B65" s="146"/>
      <c r="C65" s="43" t="s">
        <v>92</v>
      </c>
      <c r="D65" s="43" t="s">
        <v>92</v>
      </c>
      <c r="E65" s="144"/>
      <c r="F65" s="43" t="s">
        <v>681</v>
      </c>
      <c r="G65" s="150"/>
    </row>
    <row r="66" spans="1:7" ht="43.5" x14ac:dyDescent="0.35">
      <c r="A66" s="145"/>
      <c r="B66" s="146"/>
      <c r="C66" s="43" t="s">
        <v>93</v>
      </c>
      <c r="D66" s="43" t="s">
        <v>93</v>
      </c>
      <c r="E66" s="144"/>
      <c r="F66" s="43" t="s">
        <v>682</v>
      </c>
      <c r="G66" s="150"/>
    </row>
    <row r="67" spans="1:7" ht="29" x14ac:dyDescent="0.35">
      <c r="A67" s="145"/>
      <c r="B67" s="146"/>
      <c r="C67" s="43" t="s">
        <v>94</v>
      </c>
      <c r="D67" s="43" t="s">
        <v>94</v>
      </c>
      <c r="E67" s="144"/>
      <c r="F67" s="43" t="s">
        <v>683</v>
      </c>
      <c r="G67" s="150"/>
    </row>
    <row r="68" spans="1:7" ht="43.5" x14ac:dyDescent="0.35">
      <c r="A68" s="145"/>
      <c r="B68" s="146"/>
      <c r="C68" s="43" t="s">
        <v>95</v>
      </c>
      <c r="D68" s="43" t="s">
        <v>95</v>
      </c>
      <c r="E68" s="144"/>
      <c r="F68" s="43" t="s">
        <v>684</v>
      </c>
      <c r="G68" s="151"/>
    </row>
    <row r="69" spans="1:7" x14ac:dyDescent="0.35">
      <c r="A69" s="146" t="s">
        <v>685</v>
      </c>
      <c r="B69" s="146" t="s">
        <v>686</v>
      </c>
      <c r="C69" s="43" t="s">
        <v>0</v>
      </c>
      <c r="D69" s="43" t="s">
        <v>0</v>
      </c>
      <c r="E69" s="147" t="s">
        <v>609</v>
      </c>
      <c r="F69" s="43" t="s">
        <v>594</v>
      </c>
      <c r="G69" s="149"/>
    </row>
    <row r="70" spans="1:7" ht="58" x14ac:dyDescent="0.35">
      <c r="A70" s="146"/>
      <c r="B70" s="146"/>
      <c r="C70" s="43" t="s">
        <v>96</v>
      </c>
      <c r="D70" s="43" t="s">
        <v>96</v>
      </c>
      <c r="E70" s="147"/>
      <c r="F70" s="43" t="s">
        <v>687</v>
      </c>
      <c r="G70" s="150"/>
    </row>
    <row r="71" spans="1:7" x14ac:dyDescent="0.35">
      <c r="A71" s="146"/>
      <c r="B71" s="146"/>
      <c r="C71" s="43" t="s">
        <v>97</v>
      </c>
      <c r="D71" s="43" t="s">
        <v>97</v>
      </c>
      <c r="E71" s="147"/>
      <c r="F71" s="43" t="s">
        <v>688</v>
      </c>
      <c r="G71" s="150"/>
    </row>
    <row r="72" spans="1:7" x14ac:dyDescent="0.35">
      <c r="A72" s="146"/>
      <c r="B72" s="146"/>
      <c r="C72" s="43" t="s">
        <v>98</v>
      </c>
      <c r="D72" s="43" t="s">
        <v>98</v>
      </c>
      <c r="E72" s="147"/>
      <c r="F72" s="43" t="s">
        <v>689</v>
      </c>
      <c r="G72" s="150"/>
    </row>
    <row r="73" spans="1:7" ht="130.5" x14ac:dyDescent="0.35">
      <c r="A73" s="146"/>
      <c r="B73" s="146"/>
      <c r="C73" s="43" t="s">
        <v>106</v>
      </c>
      <c r="E73" s="147"/>
      <c r="F73" s="43" t="s">
        <v>690</v>
      </c>
      <c r="G73" s="151"/>
    </row>
    <row r="74" spans="1:7" x14ac:dyDescent="0.35">
      <c r="A74" s="146" t="s">
        <v>691</v>
      </c>
      <c r="B74" s="145" t="s">
        <v>692</v>
      </c>
      <c r="C74" s="43" t="s">
        <v>0</v>
      </c>
      <c r="D74" s="43" t="s">
        <v>0</v>
      </c>
      <c r="E74" s="147" t="s">
        <v>609</v>
      </c>
      <c r="F74" s="43" t="s">
        <v>594</v>
      </c>
      <c r="G74" s="149"/>
    </row>
    <row r="75" spans="1:7" x14ac:dyDescent="0.35">
      <c r="A75" s="146"/>
      <c r="B75" s="145"/>
      <c r="C75" s="43" t="s">
        <v>121</v>
      </c>
      <c r="D75" s="43" t="s">
        <v>121</v>
      </c>
      <c r="E75" s="147"/>
      <c r="F75" s="43" t="s">
        <v>693</v>
      </c>
      <c r="G75" s="150"/>
    </row>
    <row r="76" spans="1:7" x14ac:dyDescent="0.35">
      <c r="A76" s="146"/>
      <c r="B76" s="145"/>
      <c r="C76" s="43" t="s">
        <v>122</v>
      </c>
      <c r="D76" s="43" t="s">
        <v>122</v>
      </c>
      <c r="E76" s="147"/>
      <c r="F76" s="43" t="s">
        <v>694</v>
      </c>
      <c r="G76" s="150"/>
    </row>
    <row r="77" spans="1:7" x14ac:dyDescent="0.35">
      <c r="A77" s="146"/>
      <c r="B77" s="145"/>
      <c r="C77" s="43" t="s">
        <v>123</v>
      </c>
      <c r="D77" s="43" t="s">
        <v>123</v>
      </c>
      <c r="E77" s="147"/>
      <c r="F77" s="43" t="s">
        <v>695</v>
      </c>
      <c r="G77" s="150"/>
    </row>
    <row r="78" spans="1:7" x14ac:dyDescent="0.35">
      <c r="A78" s="146"/>
      <c r="B78" s="145"/>
      <c r="C78" s="43" t="s">
        <v>124</v>
      </c>
      <c r="D78" s="43" t="s">
        <v>124</v>
      </c>
      <c r="E78" s="147"/>
      <c r="F78" s="43" t="s">
        <v>696</v>
      </c>
      <c r="G78" s="150"/>
    </row>
    <row r="79" spans="1:7" x14ac:dyDescent="0.35">
      <c r="A79" s="146"/>
      <c r="B79" s="145"/>
      <c r="C79" s="43" t="s">
        <v>125</v>
      </c>
      <c r="D79" s="43" t="s">
        <v>125</v>
      </c>
      <c r="E79" s="147"/>
      <c r="F79" s="43" t="s">
        <v>697</v>
      </c>
      <c r="G79" s="150"/>
    </row>
    <row r="80" spans="1:7" x14ac:dyDescent="0.35">
      <c r="A80" s="146"/>
      <c r="B80" s="145"/>
      <c r="C80" s="43" t="s">
        <v>115</v>
      </c>
      <c r="D80" s="43" t="s">
        <v>115</v>
      </c>
      <c r="E80" s="147"/>
      <c r="F80" s="43" t="s">
        <v>698</v>
      </c>
      <c r="G80" s="150"/>
    </row>
    <row r="81" spans="1:7" x14ac:dyDescent="0.35">
      <c r="A81" s="146"/>
      <c r="B81" s="145"/>
      <c r="C81" s="43" t="s">
        <v>116</v>
      </c>
      <c r="D81" s="43" t="s">
        <v>116</v>
      </c>
      <c r="E81" s="147"/>
      <c r="F81" s="43" t="s">
        <v>699</v>
      </c>
      <c r="G81" s="150"/>
    </row>
    <row r="82" spans="1:7" ht="29" x14ac:dyDescent="0.35">
      <c r="A82" s="146"/>
      <c r="B82" s="145"/>
      <c r="C82" s="43" t="s">
        <v>117</v>
      </c>
      <c r="D82" s="43" t="s">
        <v>117</v>
      </c>
      <c r="E82" s="147"/>
      <c r="F82" s="43" t="s">
        <v>700</v>
      </c>
      <c r="G82" s="150"/>
    </row>
    <row r="83" spans="1:7" x14ac:dyDescent="0.35">
      <c r="A83" s="146"/>
      <c r="B83" s="145"/>
      <c r="C83" s="43" t="s">
        <v>118</v>
      </c>
      <c r="D83" s="62" t="s">
        <v>118</v>
      </c>
      <c r="E83" s="147"/>
      <c r="F83" s="43" t="s">
        <v>701</v>
      </c>
      <c r="G83" s="150"/>
    </row>
    <row r="84" spans="1:7" x14ac:dyDescent="0.35">
      <c r="A84" s="146"/>
      <c r="B84" s="145"/>
      <c r="C84" s="43" t="s">
        <v>119</v>
      </c>
      <c r="D84" s="43" t="s">
        <v>119</v>
      </c>
      <c r="E84" s="147"/>
      <c r="F84" s="43" t="s">
        <v>702</v>
      </c>
      <c r="G84" s="150"/>
    </row>
    <row r="85" spans="1:7" x14ac:dyDescent="0.35">
      <c r="A85" s="146"/>
      <c r="B85" s="145"/>
      <c r="C85" s="43" t="s">
        <v>120</v>
      </c>
      <c r="D85" s="43" t="s">
        <v>120</v>
      </c>
      <c r="E85" s="147"/>
      <c r="F85" s="43" t="s">
        <v>703</v>
      </c>
      <c r="G85" s="151"/>
    </row>
    <row r="86" spans="1:7" x14ac:dyDescent="0.35">
      <c r="A86" s="146" t="s">
        <v>704</v>
      </c>
      <c r="B86" s="145" t="s">
        <v>705</v>
      </c>
      <c r="C86" s="43" t="s">
        <v>0</v>
      </c>
      <c r="E86" s="148" t="s">
        <v>706</v>
      </c>
      <c r="F86" s="43" t="s">
        <v>594</v>
      </c>
      <c r="G86" s="149"/>
    </row>
    <row r="87" spans="1:7" x14ac:dyDescent="0.35">
      <c r="A87" s="146"/>
      <c r="B87" s="145"/>
      <c r="C87" s="43" t="s">
        <v>126</v>
      </c>
      <c r="D87" s="43" t="s">
        <v>126</v>
      </c>
      <c r="E87" s="148"/>
      <c r="F87" s="43" t="s">
        <v>713</v>
      </c>
      <c r="G87" s="150"/>
    </row>
    <row r="88" spans="1:7" x14ac:dyDescent="0.35">
      <c r="A88" s="146"/>
      <c r="B88" s="145"/>
      <c r="C88" s="43" t="s">
        <v>127</v>
      </c>
      <c r="D88" s="43" t="s">
        <v>127</v>
      </c>
      <c r="E88" s="148"/>
      <c r="F88" s="43" t="s">
        <v>707</v>
      </c>
      <c r="G88" s="150"/>
    </row>
    <row r="89" spans="1:7" x14ac:dyDescent="0.35">
      <c r="A89" s="146"/>
      <c r="B89" s="145"/>
      <c r="C89" s="43" t="s">
        <v>128</v>
      </c>
      <c r="D89" s="43" t="s">
        <v>128</v>
      </c>
      <c r="E89" s="148"/>
      <c r="F89" s="43" t="s">
        <v>708</v>
      </c>
      <c r="G89" s="150"/>
    </row>
    <row r="90" spans="1:7" x14ac:dyDescent="0.35">
      <c r="A90" s="146"/>
      <c r="B90" s="145"/>
      <c r="C90" s="43" t="s">
        <v>129</v>
      </c>
      <c r="D90" s="43" t="s">
        <v>129</v>
      </c>
      <c r="E90" s="148"/>
      <c r="F90" s="43" t="s">
        <v>709</v>
      </c>
      <c r="G90" s="150"/>
    </row>
    <row r="91" spans="1:7" x14ac:dyDescent="0.35">
      <c r="A91" s="146"/>
      <c r="B91" s="145"/>
      <c r="C91" s="43" t="s">
        <v>130</v>
      </c>
      <c r="D91" s="43" t="s">
        <v>130</v>
      </c>
      <c r="E91" s="148"/>
      <c r="F91" s="43" t="s">
        <v>710</v>
      </c>
      <c r="G91" s="150"/>
    </row>
    <row r="92" spans="1:7" x14ac:dyDescent="0.35">
      <c r="A92" s="146"/>
      <c r="B92" s="145"/>
      <c r="C92" s="43" t="s">
        <v>131</v>
      </c>
      <c r="D92" s="43" t="s">
        <v>131</v>
      </c>
      <c r="E92" s="148"/>
      <c r="F92" s="43" t="s">
        <v>711</v>
      </c>
      <c r="G92" s="150"/>
    </row>
    <row r="93" spans="1:7" x14ac:dyDescent="0.35">
      <c r="A93" s="146"/>
      <c r="B93" s="145"/>
      <c r="C93" s="43" t="s">
        <v>132</v>
      </c>
      <c r="D93" s="43" t="s">
        <v>132</v>
      </c>
      <c r="E93" s="148"/>
      <c r="F93" s="43" t="s">
        <v>712</v>
      </c>
      <c r="G93" s="151"/>
    </row>
    <row r="94" spans="1:7" x14ac:dyDescent="0.35">
      <c r="A94" s="146" t="s">
        <v>714</v>
      </c>
      <c r="B94" s="145" t="s">
        <v>719</v>
      </c>
      <c r="C94" s="43" t="s">
        <v>0</v>
      </c>
      <c r="E94" s="144" t="s">
        <v>615</v>
      </c>
      <c r="F94" s="43" t="s">
        <v>594</v>
      </c>
      <c r="G94" s="149"/>
    </row>
    <row r="95" spans="1:7" x14ac:dyDescent="0.35">
      <c r="A95" s="146"/>
      <c r="B95" s="145"/>
      <c r="C95" s="43" t="s">
        <v>139</v>
      </c>
      <c r="D95" s="43" t="s">
        <v>139</v>
      </c>
      <c r="E95" s="144"/>
      <c r="F95" s="43" t="s">
        <v>715</v>
      </c>
      <c r="G95" s="150"/>
    </row>
    <row r="96" spans="1:7" x14ac:dyDescent="0.35">
      <c r="A96" s="146"/>
      <c r="B96" s="145"/>
      <c r="C96" s="43" t="s">
        <v>140</v>
      </c>
      <c r="D96" s="43" t="s">
        <v>140</v>
      </c>
      <c r="E96" s="144"/>
      <c r="F96" s="43" t="s">
        <v>716</v>
      </c>
      <c r="G96" s="150"/>
    </row>
    <row r="97" spans="1:7" x14ac:dyDescent="0.35">
      <c r="A97" s="146"/>
      <c r="B97" s="145"/>
      <c r="C97" s="43" t="s">
        <v>141</v>
      </c>
      <c r="D97" s="43" t="s">
        <v>141</v>
      </c>
      <c r="E97" s="144"/>
      <c r="F97" s="43" t="s">
        <v>717</v>
      </c>
      <c r="G97" s="150"/>
    </row>
    <row r="98" spans="1:7" x14ac:dyDescent="0.35">
      <c r="A98" s="146"/>
      <c r="B98" s="145"/>
      <c r="C98" s="43" t="s">
        <v>142</v>
      </c>
      <c r="D98" s="43" t="s">
        <v>142</v>
      </c>
      <c r="E98" s="144"/>
      <c r="F98" s="43" t="s">
        <v>718</v>
      </c>
      <c r="G98" s="151"/>
    </row>
    <row r="99" spans="1:7" x14ac:dyDescent="0.35">
      <c r="A99" s="146" t="s">
        <v>720</v>
      </c>
      <c r="B99" s="146" t="s">
        <v>721</v>
      </c>
      <c r="C99" s="43" t="s">
        <v>0</v>
      </c>
      <c r="D99" s="43" t="s">
        <v>0</v>
      </c>
      <c r="E99" s="144" t="s">
        <v>615</v>
      </c>
      <c r="F99" s="43" t="s">
        <v>594</v>
      </c>
      <c r="G99" s="149"/>
    </row>
    <row r="100" spans="1:7" ht="29" x14ac:dyDescent="0.35">
      <c r="A100" s="146"/>
      <c r="B100" s="146"/>
      <c r="C100" s="43" t="s">
        <v>586</v>
      </c>
      <c r="D100" s="43" t="s">
        <v>722</v>
      </c>
      <c r="E100" s="144"/>
      <c r="F100" s="43" t="s">
        <v>734</v>
      </c>
      <c r="G100" s="150"/>
    </row>
    <row r="101" spans="1:7" ht="29" x14ac:dyDescent="0.35">
      <c r="A101" s="146"/>
      <c r="B101" s="146"/>
      <c r="C101" s="43" t="s">
        <v>587</v>
      </c>
      <c r="D101" s="43" t="s">
        <v>723</v>
      </c>
      <c r="E101" s="144"/>
      <c r="F101" s="43" t="s">
        <v>730</v>
      </c>
      <c r="G101" s="150"/>
    </row>
    <row r="102" spans="1:7" x14ac:dyDescent="0.35">
      <c r="A102" s="146"/>
      <c r="B102" s="146"/>
      <c r="C102" s="43" t="s">
        <v>588</v>
      </c>
      <c r="D102" s="43" t="s">
        <v>724</v>
      </c>
      <c r="E102" s="144"/>
      <c r="F102" s="43" t="s">
        <v>731</v>
      </c>
      <c r="G102" s="150"/>
    </row>
    <row r="103" spans="1:7" ht="29" x14ac:dyDescent="0.35">
      <c r="A103" s="146"/>
      <c r="B103" s="146"/>
      <c r="C103" s="43" t="s">
        <v>589</v>
      </c>
      <c r="D103" s="43" t="s">
        <v>725</v>
      </c>
      <c r="E103" s="144"/>
      <c r="F103" s="43" t="s">
        <v>735</v>
      </c>
      <c r="G103" s="150"/>
    </row>
    <row r="104" spans="1:7" x14ac:dyDescent="0.35">
      <c r="A104" s="146"/>
      <c r="B104" s="146"/>
      <c r="C104" s="43" t="s">
        <v>184</v>
      </c>
      <c r="D104" s="43" t="s">
        <v>184</v>
      </c>
      <c r="E104" s="144"/>
      <c r="F104" s="43" t="s">
        <v>732</v>
      </c>
      <c r="G104" s="150"/>
    </row>
    <row r="105" spans="1:7" ht="29" x14ac:dyDescent="0.35">
      <c r="A105" s="146"/>
      <c r="B105" s="146"/>
      <c r="C105" s="43" t="s">
        <v>590</v>
      </c>
      <c r="D105" s="43" t="s">
        <v>726</v>
      </c>
      <c r="E105" s="144"/>
      <c r="F105" s="43" t="s">
        <v>736</v>
      </c>
      <c r="G105" s="150"/>
    </row>
    <row r="106" spans="1:7" x14ac:dyDescent="0.35">
      <c r="A106" s="146"/>
      <c r="B106" s="146"/>
      <c r="C106" s="43" t="s">
        <v>185</v>
      </c>
      <c r="D106" s="43" t="s">
        <v>185</v>
      </c>
      <c r="E106" s="144"/>
      <c r="F106" s="43" t="s">
        <v>733</v>
      </c>
      <c r="G106" s="150"/>
    </row>
    <row r="107" spans="1:7" ht="29" x14ac:dyDescent="0.35">
      <c r="A107" s="146"/>
      <c r="B107" s="43" t="s">
        <v>727</v>
      </c>
      <c r="C107" s="43" t="s">
        <v>592</v>
      </c>
      <c r="D107" s="43" t="s">
        <v>728</v>
      </c>
      <c r="E107" s="51" t="s">
        <v>609</v>
      </c>
      <c r="F107" s="43" t="s">
        <v>729</v>
      </c>
      <c r="G107" s="151"/>
    </row>
    <row r="108" spans="1:7" x14ac:dyDescent="0.35">
      <c r="A108" s="135" t="s">
        <v>737</v>
      </c>
      <c r="B108" s="135" t="s">
        <v>738</v>
      </c>
      <c r="C108" s="43" t="s">
        <v>0</v>
      </c>
      <c r="D108" s="43" t="s">
        <v>0</v>
      </c>
      <c r="E108" s="138" t="s">
        <v>615</v>
      </c>
      <c r="F108" s="43" t="s">
        <v>594</v>
      </c>
      <c r="G108" s="149"/>
    </row>
    <row r="109" spans="1:7" x14ac:dyDescent="0.35">
      <c r="A109" s="136"/>
      <c r="B109" s="136"/>
      <c r="C109" s="43" t="s">
        <v>186</v>
      </c>
      <c r="D109" s="43" t="s">
        <v>186</v>
      </c>
      <c r="E109" s="139"/>
      <c r="F109" s="43" t="s">
        <v>740</v>
      </c>
      <c r="G109" s="150"/>
    </row>
    <row r="110" spans="1:7" x14ac:dyDescent="0.35">
      <c r="A110" s="136"/>
      <c r="B110" s="136"/>
      <c r="C110" s="43" t="s">
        <v>739</v>
      </c>
      <c r="D110" s="43" t="s">
        <v>739</v>
      </c>
      <c r="E110" s="139"/>
      <c r="F110" s="43" t="s">
        <v>741</v>
      </c>
      <c r="G110" s="150"/>
    </row>
    <row r="111" spans="1:7" x14ac:dyDescent="0.35">
      <c r="A111" s="137"/>
      <c r="B111" s="137"/>
      <c r="C111" s="43" t="s">
        <v>188</v>
      </c>
      <c r="D111" s="43" t="s">
        <v>188</v>
      </c>
      <c r="E111" s="140"/>
      <c r="F111" s="43" t="s">
        <v>742</v>
      </c>
      <c r="G111" s="150"/>
    </row>
    <row r="112" spans="1:7" x14ac:dyDescent="0.35">
      <c r="A112" s="135" t="s">
        <v>743</v>
      </c>
      <c r="B112" s="135" t="s">
        <v>748</v>
      </c>
      <c r="C112" s="43" t="s">
        <v>0</v>
      </c>
      <c r="D112" s="43" t="s">
        <v>0</v>
      </c>
      <c r="E112" s="141" t="s">
        <v>609</v>
      </c>
      <c r="F112" s="43" t="s">
        <v>594</v>
      </c>
      <c r="G112" s="150" t="s">
        <v>837</v>
      </c>
    </row>
    <row r="113" spans="1:7" x14ac:dyDescent="0.35">
      <c r="A113" s="136"/>
      <c r="B113" s="136"/>
      <c r="C113" s="43" t="s">
        <v>189</v>
      </c>
      <c r="D113" s="43" t="s">
        <v>189</v>
      </c>
      <c r="E113" s="142"/>
      <c r="F113" s="43" t="s">
        <v>744</v>
      </c>
      <c r="G113" s="150"/>
    </row>
    <row r="114" spans="1:7" x14ac:dyDescent="0.35">
      <c r="A114" s="136"/>
      <c r="B114" s="136"/>
      <c r="C114" s="43" t="s">
        <v>190</v>
      </c>
      <c r="D114" s="43" t="s">
        <v>190</v>
      </c>
      <c r="E114" s="142"/>
      <c r="F114" s="43" t="s">
        <v>745</v>
      </c>
      <c r="G114" s="150"/>
    </row>
    <row r="115" spans="1:7" x14ac:dyDescent="0.35">
      <c r="A115" s="136"/>
      <c r="B115" s="136"/>
      <c r="C115" s="43" t="s">
        <v>191</v>
      </c>
      <c r="D115" s="43" t="s">
        <v>191</v>
      </c>
      <c r="E115" s="142"/>
      <c r="F115" s="43" t="s">
        <v>746</v>
      </c>
      <c r="G115" s="150"/>
    </row>
    <row r="116" spans="1:7" x14ac:dyDescent="0.35">
      <c r="A116" s="136"/>
      <c r="B116" s="136"/>
      <c r="C116" s="43" t="s">
        <v>98</v>
      </c>
      <c r="D116" s="43" t="s">
        <v>98</v>
      </c>
      <c r="E116" s="142"/>
      <c r="F116" s="43" t="s">
        <v>747</v>
      </c>
      <c r="G116" s="151"/>
    </row>
    <row r="117" spans="1:7" x14ac:dyDescent="0.35">
      <c r="A117" s="135" t="s">
        <v>749</v>
      </c>
      <c r="B117" s="135" t="s">
        <v>749</v>
      </c>
      <c r="C117" s="43" t="s">
        <v>0</v>
      </c>
      <c r="D117" s="43" t="s">
        <v>0</v>
      </c>
      <c r="E117" s="141" t="s">
        <v>609</v>
      </c>
      <c r="F117" s="43" t="s">
        <v>594</v>
      </c>
      <c r="G117" s="149"/>
    </row>
    <row r="118" spans="1:7" x14ac:dyDescent="0.35">
      <c r="A118" s="136"/>
      <c r="B118" s="136"/>
      <c r="C118" s="43" t="s">
        <v>99</v>
      </c>
      <c r="D118" s="43" t="s">
        <v>99</v>
      </c>
      <c r="E118" s="142"/>
      <c r="F118" s="43" t="s">
        <v>750</v>
      </c>
      <c r="G118" s="150"/>
    </row>
    <row r="119" spans="1:7" x14ac:dyDescent="0.35">
      <c r="A119" s="136"/>
      <c r="B119" s="137"/>
      <c r="C119" s="43" t="s">
        <v>5</v>
      </c>
      <c r="D119" s="43" t="s">
        <v>5</v>
      </c>
      <c r="E119" s="142"/>
      <c r="F119" s="43" t="s">
        <v>751</v>
      </c>
      <c r="G119" s="150"/>
    </row>
    <row r="120" spans="1:7" x14ac:dyDescent="0.35">
      <c r="A120" s="136"/>
      <c r="B120" s="63" t="s">
        <v>686</v>
      </c>
      <c r="C120" s="61" t="s">
        <v>583</v>
      </c>
      <c r="D120" s="61" t="s">
        <v>98</v>
      </c>
      <c r="E120" s="142"/>
      <c r="F120" s="43" t="s">
        <v>752</v>
      </c>
      <c r="G120" s="150"/>
    </row>
    <row r="121" spans="1:7" x14ac:dyDescent="0.35">
      <c r="A121" s="136"/>
      <c r="B121" s="135"/>
      <c r="C121" s="61" t="s">
        <v>7</v>
      </c>
      <c r="D121" s="61"/>
      <c r="E121" s="142"/>
      <c r="F121" s="43" t="s">
        <v>753</v>
      </c>
      <c r="G121" s="150"/>
    </row>
    <row r="122" spans="1:7" x14ac:dyDescent="0.35">
      <c r="A122" s="136"/>
      <c r="B122" s="136"/>
      <c r="C122" s="61" t="s">
        <v>6</v>
      </c>
      <c r="D122" s="61"/>
      <c r="E122" s="142"/>
      <c r="F122" s="43" t="s">
        <v>754</v>
      </c>
      <c r="G122" s="150"/>
    </row>
    <row r="123" spans="1:7" x14ac:dyDescent="0.35">
      <c r="A123" s="136"/>
      <c r="B123" s="136"/>
      <c r="C123" s="64" t="s">
        <v>8</v>
      </c>
      <c r="D123" s="64"/>
      <c r="E123" s="142"/>
      <c r="F123" s="43" t="s">
        <v>613</v>
      </c>
      <c r="G123" s="150"/>
    </row>
    <row r="124" spans="1:7" x14ac:dyDescent="0.35">
      <c r="A124" s="137"/>
      <c r="B124" s="137"/>
      <c r="C124" s="64" t="s">
        <v>9</v>
      </c>
      <c r="D124" s="64"/>
      <c r="E124" s="143"/>
      <c r="F124" s="43" t="s">
        <v>614</v>
      </c>
      <c r="G124" s="151"/>
    </row>
    <row r="125" spans="1:7" x14ac:dyDescent="0.35">
      <c r="A125" s="135" t="s">
        <v>755</v>
      </c>
      <c r="B125" s="135" t="s">
        <v>756</v>
      </c>
      <c r="C125" s="43" t="s">
        <v>0</v>
      </c>
      <c r="D125" s="43" t="s">
        <v>0</v>
      </c>
      <c r="E125" s="138" t="s">
        <v>615</v>
      </c>
      <c r="F125" s="43" t="s">
        <v>757</v>
      </c>
      <c r="G125" s="149"/>
    </row>
    <row r="126" spans="1:7" ht="29" x14ac:dyDescent="0.35">
      <c r="A126" s="136"/>
      <c r="B126" s="136"/>
      <c r="C126" s="43" t="s">
        <v>199</v>
      </c>
      <c r="D126" s="43" t="s">
        <v>199</v>
      </c>
      <c r="E126" s="139"/>
      <c r="F126" s="43" t="s">
        <v>760</v>
      </c>
      <c r="G126" s="150"/>
    </row>
    <row r="127" spans="1:7" ht="29" x14ac:dyDescent="0.35">
      <c r="A127" s="136"/>
      <c r="B127" s="136"/>
      <c r="C127" s="43" t="s">
        <v>200</v>
      </c>
      <c r="D127" s="43" t="s">
        <v>200</v>
      </c>
      <c r="E127" s="139"/>
      <c r="F127" s="43" t="s">
        <v>761</v>
      </c>
      <c r="G127" s="150"/>
    </row>
    <row r="128" spans="1:7" x14ac:dyDescent="0.35">
      <c r="A128" s="136"/>
      <c r="B128" s="136"/>
      <c r="C128" s="43" t="s">
        <v>201</v>
      </c>
      <c r="D128" s="43" t="s">
        <v>201</v>
      </c>
      <c r="E128" s="139"/>
      <c r="F128" s="43" t="s">
        <v>758</v>
      </c>
      <c r="G128" s="150"/>
    </row>
    <row r="129" spans="1:7" ht="43.5" x14ac:dyDescent="0.35">
      <c r="A129" s="136"/>
      <c r="B129" s="136"/>
      <c r="C129" s="43" t="s">
        <v>202</v>
      </c>
      <c r="D129" s="43" t="s">
        <v>202</v>
      </c>
      <c r="E129" s="139"/>
      <c r="F129" s="43" t="s">
        <v>762</v>
      </c>
      <c r="G129" s="150"/>
    </row>
    <row r="130" spans="1:7" ht="29" x14ac:dyDescent="0.35">
      <c r="A130" s="136"/>
      <c r="B130" s="136"/>
      <c r="C130" s="43" t="s">
        <v>203</v>
      </c>
      <c r="D130" s="43" t="s">
        <v>203</v>
      </c>
      <c r="E130" s="139"/>
      <c r="F130" s="43" t="s">
        <v>763</v>
      </c>
      <c r="G130" s="150"/>
    </row>
    <row r="131" spans="1:7" ht="29" x14ac:dyDescent="0.35">
      <c r="A131" s="136"/>
      <c r="B131" s="136"/>
      <c r="C131" s="43" t="s">
        <v>204</v>
      </c>
      <c r="D131" s="43" t="s">
        <v>204</v>
      </c>
      <c r="E131" s="140"/>
      <c r="F131" s="43" t="s">
        <v>764</v>
      </c>
      <c r="G131" s="150"/>
    </row>
    <row r="132" spans="1:7" ht="29" x14ac:dyDescent="0.35">
      <c r="A132" s="137"/>
      <c r="B132" s="137"/>
      <c r="C132" s="43" t="s">
        <v>205</v>
      </c>
      <c r="D132" s="43" t="s">
        <v>205</v>
      </c>
      <c r="E132" s="23" t="s">
        <v>609</v>
      </c>
      <c r="F132" s="43" t="s">
        <v>759</v>
      </c>
      <c r="G132" s="151"/>
    </row>
    <row r="133" spans="1:7" x14ac:dyDescent="0.35">
      <c r="A133" s="135" t="s">
        <v>765</v>
      </c>
      <c r="B133" s="135" t="s">
        <v>766</v>
      </c>
      <c r="C133" s="43" t="s">
        <v>0</v>
      </c>
      <c r="D133" s="43" t="s">
        <v>0</v>
      </c>
      <c r="E133" s="138" t="s">
        <v>615</v>
      </c>
      <c r="F133" s="43" t="s">
        <v>767</v>
      </c>
      <c r="G133" s="149"/>
    </row>
    <row r="134" spans="1:7" ht="29" x14ac:dyDescent="0.35">
      <c r="A134" s="136"/>
      <c r="B134" s="136"/>
      <c r="C134" s="43" t="s">
        <v>199</v>
      </c>
      <c r="D134" s="43" t="s">
        <v>199</v>
      </c>
      <c r="E134" s="139"/>
      <c r="F134" s="43" t="s">
        <v>768</v>
      </c>
      <c r="G134" s="150"/>
    </row>
    <row r="135" spans="1:7" ht="58" x14ac:dyDescent="0.35">
      <c r="A135" s="136"/>
      <c r="B135" s="136"/>
      <c r="C135" s="43" t="s">
        <v>200</v>
      </c>
      <c r="D135" s="43" t="s">
        <v>200</v>
      </c>
      <c r="E135" s="139"/>
      <c r="F135" s="43" t="s">
        <v>790</v>
      </c>
      <c r="G135" s="150"/>
    </row>
    <row r="136" spans="1:7" x14ac:dyDescent="0.35">
      <c r="A136" s="136"/>
      <c r="B136" s="136"/>
      <c r="C136" s="43" t="s">
        <v>206</v>
      </c>
      <c r="D136" s="43" t="s">
        <v>206</v>
      </c>
      <c r="E136" s="139"/>
      <c r="F136" s="43" t="s">
        <v>769</v>
      </c>
      <c r="G136" s="150"/>
    </row>
    <row r="137" spans="1:7" ht="29" x14ac:dyDescent="0.35">
      <c r="A137" s="136"/>
      <c r="B137" s="136"/>
      <c r="C137" s="43" t="s">
        <v>207</v>
      </c>
      <c r="D137" s="43" t="s">
        <v>207</v>
      </c>
      <c r="E137" s="139"/>
      <c r="F137" s="43" t="s">
        <v>770</v>
      </c>
      <c r="G137" s="150"/>
    </row>
    <row r="138" spans="1:7" x14ac:dyDescent="0.35">
      <c r="A138" s="136"/>
      <c r="B138" s="136"/>
      <c r="C138" s="43" t="s">
        <v>208</v>
      </c>
      <c r="D138" s="43" t="s">
        <v>208</v>
      </c>
      <c r="E138" s="139"/>
      <c r="F138" s="43" t="s">
        <v>771</v>
      </c>
      <c r="G138" s="150"/>
    </row>
    <row r="139" spans="1:7" ht="29" x14ac:dyDescent="0.35">
      <c r="A139" s="136"/>
      <c r="B139" s="136"/>
      <c r="C139" s="43" t="s">
        <v>204</v>
      </c>
      <c r="D139" s="43" t="s">
        <v>204</v>
      </c>
      <c r="E139" s="139"/>
      <c r="F139" s="43" t="s">
        <v>772</v>
      </c>
      <c r="G139" s="150"/>
    </row>
    <row r="140" spans="1:7" ht="29" x14ac:dyDescent="0.35">
      <c r="A140" s="136"/>
      <c r="B140" s="136"/>
      <c r="C140" s="43" t="s">
        <v>203</v>
      </c>
      <c r="D140" s="43" t="s">
        <v>203</v>
      </c>
      <c r="E140" s="139"/>
      <c r="F140" s="43" t="s">
        <v>773</v>
      </c>
      <c r="G140" s="150"/>
    </row>
    <row r="141" spans="1:7" ht="29" x14ac:dyDescent="0.35">
      <c r="A141" s="136"/>
      <c r="B141" s="136"/>
      <c r="C141" s="43" t="s">
        <v>209</v>
      </c>
      <c r="D141" s="43" t="s">
        <v>209</v>
      </c>
      <c r="E141" s="139"/>
      <c r="F141" s="43" t="s">
        <v>774</v>
      </c>
      <c r="G141" s="150"/>
    </row>
    <row r="142" spans="1:7" x14ac:dyDescent="0.35">
      <c r="A142" s="136"/>
      <c r="B142" s="136"/>
      <c r="C142" s="43" t="s">
        <v>210</v>
      </c>
      <c r="D142" s="43" t="s">
        <v>210</v>
      </c>
      <c r="E142" s="139"/>
      <c r="F142" s="43" t="s">
        <v>775</v>
      </c>
      <c r="G142" s="150"/>
    </row>
    <row r="143" spans="1:7" x14ac:dyDescent="0.35">
      <c r="A143" s="136"/>
      <c r="B143" s="136"/>
      <c r="C143" s="43" t="s">
        <v>211</v>
      </c>
      <c r="D143" s="43" t="s">
        <v>211</v>
      </c>
      <c r="E143" s="139"/>
      <c r="F143" s="43" t="s">
        <v>776</v>
      </c>
      <c r="G143" s="150"/>
    </row>
    <row r="144" spans="1:7" x14ac:dyDescent="0.35">
      <c r="A144" s="136"/>
      <c r="B144" s="136"/>
      <c r="C144" s="43" t="s">
        <v>212</v>
      </c>
      <c r="D144" s="43" t="s">
        <v>212</v>
      </c>
      <c r="E144" s="139"/>
      <c r="F144" s="43" t="s">
        <v>777</v>
      </c>
      <c r="G144" s="150"/>
    </row>
    <row r="145" spans="1:7" ht="29" x14ac:dyDescent="0.35">
      <c r="A145" s="136"/>
      <c r="B145" s="136"/>
      <c r="C145" s="43" t="s">
        <v>213</v>
      </c>
      <c r="D145" s="43" t="s">
        <v>213</v>
      </c>
      <c r="E145" s="139"/>
      <c r="F145" s="43" t="s">
        <v>778</v>
      </c>
      <c r="G145" s="150"/>
    </row>
    <row r="146" spans="1:7" ht="29" x14ac:dyDescent="0.35">
      <c r="A146" s="136"/>
      <c r="B146" s="136"/>
      <c r="C146" s="43" t="s">
        <v>214</v>
      </c>
      <c r="D146" s="43" t="s">
        <v>214</v>
      </c>
      <c r="E146" s="139"/>
      <c r="F146" s="43" t="s">
        <v>779</v>
      </c>
      <c r="G146" s="150"/>
    </row>
    <row r="147" spans="1:7" ht="29" x14ac:dyDescent="0.35">
      <c r="A147" s="136"/>
      <c r="B147" s="136"/>
      <c r="C147" s="43" t="s">
        <v>215</v>
      </c>
      <c r="D147" s="43" t="s">
        <v>215</v>
      </c>
      <c r="E147" s="139"/>
      <c r="F147" s="43" t="s">
        <v>780</v>
      </c>
      <c r="G147" s="150"/>
    </row>
    <row r="148" spans="1:7" ht="29" x14ac:dyDescent="0.35">
      <c r="A148" s="136"/>
      <c r="B148" s="136"/>
      <c r="C148" s="43" t="s">
        <v>216</v>
      </c>
      <c r="D148" s="43" t="s">
        <v>216</v>
      </c>
      <c r="E148" s="139"/>
      <c r="F148" s="43" t="s">
        <v>781</v>
      </c>
      <c r="G148" s="150"/>
    </row>
    <row r="149" spans="1:7" ht="29" x14ac:dyDescent="0.35">
      <c r="A149" s="136"/>
      <c r="B149" s="136"/>
      <c r="C149" s="43" t="s">
        <v>217</v>
      </c>
      <c r="D149" s="43" t="s">
        <v>217</v>
      </c>
      <c r="E149" s="139"/>
      <c r="F149" s="43" t="s">
        <v>782</v>
      </c>
      <c r="G149" s="150"/>
    </row>
    <row r="150" spans="1:7" ht="29" x14ac:dyDescent="0.35">
      <c r="A150" s="136"/>
      <c r="B150" s="136"/>
      <c r="C150" s="43" t="s">
        <v>218</v>
      </c>
      <c r="D150" s="43" t="s">
        <v>218</v>
      </c>
      <c r="E150" s="139"/>
      <c r="F150" s="43" t="s">
        <v>783</v>
      </c>
      <c r="G150" s="150"/>
    </row>
    <row r="151" spans="1:7" ht="29" x14ac:dyDescent="0.35">
      <c r="A151" s="136"/>
      <c r="B151" s="136"/>
      <c r="C151" s="43" t="s">
        <v>219</v>
      </c>
      <c r="D151" s="43" t="s">
        <v>219</v>
      </c>
      <c r="E151" s="139"/>
      <c r="F151" s="43" t="s">
        <v>784</v>
      </c>
      <c r="G151" s="150"/>
    </row>
    <row r="152" spans="1:7" x14ac:dyDescent="0.35">
      <c r="A152" s="136"/>
      <c r="B152" s="136"/>
      <c r="C152" s="43" t="s">
        <v>220</v>
      </c>
      <c r="D152" s="43" t="s">
        <v>220</v>
      </c>
      <c r="E152" s="139"/>
      <c r="F152" s="43" t="s">
        <v>785</v>
      </c>
      <c r="G152" s="150"/>
    </row>
    <row r="153" spans="1:7" ht="29" x14ac:dyDescent="0.35">
      <c r="A153" s="136"/>
      <c r="B153" s="136"/>
      <c r="C153" s="43" t="s">
        <v>221</v>
      </c>
      <c r="D153" s="43" t="s">
        <v>221</v>
      </c>
      <c r="E153" s="139"/>
      <c r="F153" s="43" t="s">
        <v>786</v>
      </c>
      <c r="G153" s="150"/>
    </row>
    <row r="154" spans="1:7" x14ac:dyDescent="0.35">
      <c r="A154" s="136"/>
      <c r="B154" s="136"/>
      <c r="C154" s="43" t="s">
        <v>222</v>
      </c>
      <c r="D154" s="43" t="s">
        <v>222</v>
      </c>
      <c r="E154" s="139"/>
      <c r="F154" s="43" t="s">
        <v>787</v>
      </c>
      <c r="G154" s="150"/>
    </row>
    <row r="155" spans="1:7" ht="29" x14ac:dyDescent="0.35">
      <c r="A155" s="136"/>
      <c r="B155" s="136"/>
      <c r="C155" s="43" t="s">
        <v>223</v>
      </c>
      <c r="D155" s="43" t="s">
        <v>223</v>
      </c>
      <c r="E155" s="139"/>
      <c r="F155" s="43" t="s">
        <v>788</v>
      </c>
      <c r="G155" s="150"/>
    </row>
    <row r="156" spans="1:7" ht="29" x14ac:dyDescent="0.35">
      <c r="A156" s="137"/>
      <c r="B156" s="137"/>
      <c r="C156" s="43" t="s">
        <v>224</v>
      </c>
      <c r="D156" s="43" t="s">
        <v>224</v>
      </c>
      <c r="E156" s="140"/>
      <c r="F156" s="43" t="s">
        <v>789</v>
      </c>
      <c r="G156" s="151"/>
    </row>
    <row r="157" spans="1:7" x14ac:dyDescent="0.35">
      <c r="A157" s="135" t="s">
        <v>791</v>
      </c>
      <c r="B157" s="135" t="s">
        <v>792</v>
      </c>
      <c r="C157" s="43" t="s">
        <v>0</v>
      </c>
      <c r="D157" s="43" t="s">
        <v>0</v>
      </c>
      <c r="E157" s="141" t="s">
        <v>609</v>
      </c>
      <c r="F157" s="43" t="s">
        <v>793</v>
      </c>
      <c r="G157" s="149"/>
    </row>
    <row r="158" spans="1:7" x14ac:dyDescent="0.35">
      <c r="A158" s="136"/>
      <c r="B158" s="136"/>
      <c r="C158" s="43" t="s">
        <v>24</v>
      </c>
      <c r="D158" s="43" t="s">
        <v>24</v>
      </c>
      <c r="E158" s="142"/>
      <c r="F158" s="43" t="s">
        <v>794</v>
      </c>
      <c r="G158" s="150"/>
    </row>
    <row r="159" spans="1:7" x14ac:dyDescent="0.35">
      <c r="A159" s="136"/>
      <c r="B159" s="136"/>
      <c r="C159" s="43" t="s">
        <v>25</v>
      </c>
      <c r="D159" s="43" t="s">
        <v>25</v>
      </c>
      <c r="E159" s="142"/>
      <c r="F159" s="43" t="s">
        <v>795</v>
      </c>
      <c r="G159" s="150"/>
    </row>
    <row r="160" spans="1:7" x14ac:dyDescent="0.35">
      <c r="A160" s="136"/>
      <c r="B160" s="136"/>
      <c r="C160" s="43" t="s">
        <v>26</v>
      </c>
      <c r="D160" s="43" t="s">
        <v>26</v>
      </c>
      <c r="E160" s="142"/>
      <c r="F160" s="43" t="s">
        <v>796</v>
      </c>
      <c r="G160" s="150"/>
    </row>
    <row r="161" spans="1:7" x14ac:dyDescent="0.35">
      <c r="A161" s="136"/>
      <c r="B161" s="136"/>
      <c r="C161" s="43" t="s">
        <v>27</v>
      </c>
      <c r="D161" s="43" t="s">
        <v>27</v>
      </c>
      <c r="E161" s="142"/>
      <c r="F161" s="43" t="s">
        <v>797</v>
      </c>
      <c r="G161" s="150"/>
    </row>
    <row r="162" spans="1:7" x14ac:dyDescent="0.35">
      <c r="A162" s="136"/>
      <c r="B162" s="136"/>
      <c r="C162" s="43" t="s">
        <v>28</v>
      </c>
      <c r="D162" s="43" t="s">
        <v>28</v>
      </c>
      <c r="E162" s="142"/>
      <c r="F162" s="43" t="s">
        <v>798</v>
      </c>
      <c r="G162" s="150"/>
    </row>
    <row r="163" spans="1:7" x14ac:dyDescent="0.35">
      <c r="A163" s="136"/>
      <c r="B163" s="136"/>
      <c r="C163" s="43" t="s">
        <v>29</v>
      </c>
      <c r="D163" s="43" t="s">
        <v>29</v>
      </c>
      <c r="E163" s="142"/>
      <c r="F163" s="43" t="s">
        <v>799</v>
      </c>
      <c r="G163" s="150"/>
    </row>
    <row r="164" spans="1:7" x14ac:dyDescent="0.35">
      <c r="A164" s="136"/>
      <c r="B164" s="136"/>
      <c r="C164" s="43" t="s">
        <v>30</v>
      </c>
      <c r="D164" s="43" t="s">
        <v>30</v>
      </c>
      <c r="E164" s="142"/>
      <c r="F164" s="43" t="s">
        <v>800</v>
      </c>
      <c r="G164" s="150"/>
    </row>
    <row r="165" spans="1:7" x14ac:dyDescent="0.35">
      <c r="A165" s="137"/>
      <c r="B165" s="137"/>
      <c r="C165" s="43" t="s">
        <v>31</v>
      </c>
      <c r="D165" s="43" t="s">
        <v>31</v>
      </c>
      <c r="E165" s="143"/>
      <c r="F165" s="43" t="s">
        <v>801</v>
      </c>
      <c r="G165" s="151"/>
    </row>
    <row r="166" spans="1:7" x14ac:dyDescent="0.35">
      <c r="A166" s="135" t="s">
        <v>802</v>
      </c>
      <c r="B166" s="135" t="s">
        <v>803</v>
      </c>
      <c r="C166" s="61" t="s">
        <v>225</v>
      </c>
      <c r="D166" s="43" t="s">
        <v>225</v>
      </c>
      <c r="E166" s="141" t="s">
        <v>609</v>
      </c>
      <c r="F166" s="43" t="s">
        <v>820</v>
      </c>
      <c r="G166" s="149" t="s">
        <v>824</v>
      </c>
    </row>
    <row r="167" spans="1:7" x14ac:dyDescent="0.35">
      <c r="A167" s="136"/>
      <c r="B167" s="136"/>
      <c r="C167" s="61" t="s">
        <v>36</v>
      </c>
      <c r="E167" s="142"/>
      <c r="F167" s="43" t="s">
        <v>822</v>
      </c>
      <c r="G167" s="150"/>
    </row>
    <row r="168" spans="1:7" ht="43.5" x14ac:dyDescent="0.35">
      <c r="A168" s="136"/>
      <c r="B168" s="136"/>
      <c r="C168" s="65" t="s">
        <v>226</v>
      </c>
      <c r="E168" s="142"/>
      <c r="F168" s="43" t="s">
        <v>823</v>
      </c>
      <c r="G168" s="150"/>
    </row>
    <row r="169" spans="1:7" x14ac:dyDescent="0.35">
      <c r="A169" s="136"/>
      <c r="B169" s="136"/>
      <c r="C169" s="61" t="s">
        <v>571</v>
      </c>
      <c r="D169" s="43" t="s">
        <v>56</v>
      </c>
      <c r="E169" s="142"/>
      <c r="F169" s="43" t="s">
        <v>657</v>
      </c>
      <c r="G169" s="150"/>
    </row>
    <row r="170" spans="1:7" x14ac:dyDescent="0.35">
      <c r="A170" s="136"/>
      <c r="B170" s="136"/>
      <c r="C170" s="61" t="s">
        <v>572</v>
      </c>
      <c r="D170" s="43" t="s">
        <v>811</v>
      </c>
      <c r="E170" s="142"/>
      <c r="F170" s="43" t="s">
        <v>658</v>
      </c>
      <c r="G170" s="150"/>
    </row>
    <row r="171" spans="1:7" ht="29" x14ac:dyDescent="0.35">
      <c r="A171" s="136"/>
      <c r="B171" s="136"/>
      <c r="C171" s="61" t="s">
        <v>573</v>
      </c>
      <c r="D171" s="43" t="s">
        <v>812</v>
      </c>
      <c r="E171" s="142"/>
      <c r="F171" s="43" t="s">
        <v>821</v>
      </c>
      <c r="G171" s="150"/>
    </row>
    <row r="172" spans="1:7" ht="58" x14ac:dyDescent="0.35">
      <c r="A172" s="136"/>
      <c r="B172" s="136"/>
      <c r="C172" s="61" t="s">
        <v>819</v>
      </c>
      <c r="D172" s="43" t="s">
        <v>813</v>
      </c>
      <c r="E172" s="142"/>
      <c r="F172" s="43" t="s">
        <v>660</v>
      </c>
      <c r="G172" s="150"/>
    </row>
    <row r="173" spans="1:7" x14ac:dyDescent="0.35">
      <c r="A173" s="136"/>
      <c r="B173" s="136"/>
      <c r="C173" s="61" t="s">
        <v>59</v>
      </c>
      <c r="D173" s="43" t="s">
        <v>814</v>
      </c>
      <c r="E173" s="142"/>
      <c r="F173" s="43" t="s">
        <v>661</v>
      </c>
      <c r="G173" s="150"/>
    </row>
    <row r="174" spans="1:7" x14ac:dyDescent="0.35">
      <c r="A174" s="136"/>
      <c r="B174" s="136"/>
      <c r="C174" s="61" t="s">
        <v>575</v>
      </c>
      <c r="D174" s="43" t="s">
        <v>815</v>
      </c>
      <c r="E174" s="142"/>
      <c r="F174" s="43" t="s">
        <v>662</v>
      </c>
      <c r="G174" s="150"/>
    </row>
    <row r="175" spans="1:7" x14ac:dyDescent="0.35">
      <c r="A175" s="136"/>
      <c r="B175" s="136"/>
      <c r="C175" s="61" t="s">
        <v>576</v>
      </c>
      <c r="D175" s="43" t="s">
        <v>816</v>
      </c>
      <c r="E175" s="142"/>
      <c r="F175" s="43" t="s">
        <v>663</v>
      </c>
      <c r="G175" s="150"/>
    </row>
    <row r="176" spans="1:7" x14ac:dyDescent="0.35">
      <c r="A176" s="136"/>
      <c r="B176" s="136"/>
      <c r="C176" s="61" t="s">
        <v>577</v>
      </c>
      <c r="D176" s="43" t="s">
        <v>817</v>
      </c>
      <c r="E176" s="142"/>
      <c r="F176" s="43" t="s">
        <v>664</v>
      </c>
      <c r="G176" s="150"/>
    </row>
    <row r="177" spans="1:7" x14ac:dyDescent="0.35">
      <c r="A177" s="136"/>
      <c r="B177" s="136"/>
      <c r="C177" s="61" t="s">
        <v>578</v>
      </c>
      <c r="D177" s="43" t="s">
        <v>818</v>
      </c>
      <c r="E177" s="142"/>
      <c r="F177" s="43" t="s">
        <v>665</v>
      </c>
      <c r="G177" s="150"/>
    </row>
    <row r="178" spans="1:7" x14ac:dyDescent="0.35">
      <c r="A178" s="136"/>
      <c r="B178" s="136"/>
      <c r="C178" s="61" t="s">
        <v>579</v>
      </c>
      <c r="D178" s="149"/>
      <c r="E178" s="142"/>
      <c r="F178" s="43" t="s">
        <v>825</v>
      </c>
      <c r="G178" s="150"/>
    </row>
    <row r="179" spans="1:7" x14ac:dyDescent="0.35">
      <c r="A179" s="136"/>
      <c r="B179" s="136"/>
      <c r="C179" s="61" t="s">
        <v>83</v>
      </c>
      <c r="D179" s="150"/>
      <c r="E179" s="142"/>
      <c r="F179" s="43" t="s">
        <v>826</v>
      </c>
      <c r="G179" s="150"/>
    </row>
    <row r="180" spans="1:7" x14ac:dyDescent="0.35">
      <c r="A180" s="136"/>
      <c r="B180" s="136"/>
      <c r="C180" s="61" t="s">
        <v>8</v>
      </c>
      <c r="D180" s="150"/>
      <c r="E180" s="142"/>
      <c r="F180" s="43" t="s">
        <v>827</v>
      </c>
      <c r="G180" s="150"/>
    </row>
    <row r="181" spans="1:7" x14ac:dyDescent="0.35">
      <c r="A181" s="137"/>
      <c r="B181" s="137"/>
      <c r="C181" s="61" t="s">
        <v>9</v>
      </c>
      <c r="D181" s="151"/>
      <c r="E181" s="143"/>
      <c r="F181" s="43" t="s">
        <v>828</v>
      </c>
      <c r="G181" s="151"/>
    </row>
    <row r="182" spans="1:7" x14ac:dyDescent="0.35">
      <c r="A182" s="135" t="s">
        <v>831</v>
      </c>
      <c r="B182" s="155" t="s">
        <v>832</v>
      </c>
      <c r="C182" s="64" t="s">
        <v>83</v>
      </c>
      <c r="D182" s="149"/>
      <c r="E182" s="141" t="s">
        <v>609</v>
      </c>
      <c r="F182" s="43" t="s">
        <v>826</v>
      </c>
      <c r="G182" s="149"/>
    </row>
    <row r="183" spans="1:7" x14ac:dyDescent="0.35">
      <c r="A183" s="136"/>
      <c r="B183" s="156"/>
      <c r="C183" s="64" t="s">
        <v>85</v>
      </c>
      <c r="D183" s="150"/>
      <c r="E183" s="142"/>
      <c r="F183" s="43" t="s">
        <v>827</v>
      </c>
      <c r="G183" s="150"/>
    </row>
    <row r="184" spans="1:7" x14ac:dyDescent="0.35">
      <c r="A184" s="136"/>
      <c r="B184" s="156"/>
      <c r="C184" s="64" t="s">
        <v>86</v>
      </c>
      <c r="D184" s="150"/>
      <c r="E184" s="142"/>
      <c r="F184" s="43" t="s">
        <v>828</v>
      </c>
      <c r="G184" s="150"/>
    </row>
    <row r="185" spans="1:7" x14ac:dyDescent="0.35">
      <c r="A185" s="136"/>
      <c r="B185" s="156"/>
      <c r="C185" s="61" t="s">
        <v>225</v>
      </c>
      <c r="D185" s="150"/>
      <c r="E185" s="142"/>
      <c r="F185" s="43" t="s">
        <v>829</v>
      </c>
      <c r="G185" s="150"/>
    </row>
    <row r="186" spans="1:7" x14ac:dyDescent="0.35">
      <c r="A186" s="136"/>
      <c r="B186" s="156"/>
      <c r="C186" s="61" t="s">
        <v>36</v>
      </c>
      <c r="D186" s="150"/>
      <c r="E186" s="142"/>
      <c r="F186" s="43" t="s">
        <v>830</v>
      </c>
      <c r="G186" s="150"/>
    </row>
    <row r="187" spans="1:7" x14ac:dyDescent="0.35">
      <c r="A187" s="136"/>
      <c r="B187" s="156"/>
      <c r="C187" s="66" t="s">
        <v>571</v>
      </c>
      <c r="D187" s="150"/>
      <c r="E187" s="142"/>
      <c r="F187" s="43" t="s">
        <v>657</v>
      </c>
      <c r="G187" s="150"/>
    </row>
    <row r="188" spans="1:7" x14ac:dyDescent="0.35">
      <c r="A188" s="136"/>
      <c r="B188" s="156"/>
      <c r="C188" s="66" t="s">
        <v>572</v>
      </c>
      <c r="D188" s="150"/>
      <c r="E188" s="142"/>
      <c r="F188" s="43" t="s">
        <v>658</v>
      </c>
      <c r="G188" s="150"/>
    </row>
    <row r="189" spans="1:7" ht="29" x14ac:dyDescent="0.35">
      <c r="A189" s="136"/>
      <c r="B189" s="156"/>
      <c r="C189" s="67" t="s">
        <v>573</v>
      </c>
      <c r="D189" s="150"/>
      <c r="E189" s="142"/>
      <c r="F189" s="43" t="s">
        <v>821</v>
      </c>
      <c r="G189" s="150"/>
    </row>
    <row r="190" spans="1:7" ht="58" x14ac:dyDescent="0.35">
      <c r="A190" s="136"/>
      <c r="B190" s="156"/>
      <c r="C190" s="61" t="s">
        <v>574</v>
      </c>
      <c r="D190" s="150"/>
      <c r="E190" s="142"/>
      <c r="F190" s="43" t="s">
        <v>660</v>
      </c>
      <c r="G190" s="150"/>
    </row>
    <row r="191" spans="1:7" x14ac:dyDescent="0.35">
      <c r="A191" s="136"/>
      <c r="B191" s="156"/>
      <c r="C191" s="66" t="s">
        <v>59</v>
      </c>
      <c r="D191" s="150"/>
      <c r="E191" s="142"/>
      <c r="F191" s="43" t="s">
        <v>661</v>
      </c>
      <c r="G191" s="150"/>
    </row>
    <row r="192" spans="1:7" x14ac:dyDescent="0.35">
      <c r="A192" s="136"/>
      <c r="B192" s="156"/>
      <c r="C192" s="66" t="s">
        <v>575</v>
      </c>
      <c r="D192" s="150"/>
      <c r="E192" s="142"/>
      <c r="F192" s="43" t="s">
        <v>662</v>
      </c>
      <c r="G192" s="150"/>
    </row>
    <row r="193" spans="1:7" x14ac:dyDescent="0.35">
      <c r="A193" s="136"/>
      <c r="B193" s="156"/>
      <c r="C193" s="66" t="s">
        <v>576</v>
      </c>
      <c r="D193" s="150"/>
      <c r="E193" s="142"/>
      <c r="F193" s="43" t="s">
        <v>663</v>
      </c>
      <c r="G193" s="150"/>
    </row>
    <row r="194" spans="1:7" x14ac:dyDescent="0.35">
      <c r="A194" s="136"/>
      <c r="B194" s="156"/>
      <c r="C194" s="68" t="s">
        <v>577</v>
      </c>
      <c r="D194" s="150"/>
      <c r="E194" s="142"/>
      <c r="F194" s="43" t="s">
        <v>664</v>
      </c>
      <c r="G194" s="150"/>
    </row>
    <row r="195" spans="1:7" x14ac:dyDescent="0.35">
      <c r="A195" s="136"/>
      <c r="B195" s="156"/>
      <c r="C195" s="61" t="s">
        <v>578</v>
      </c>
      <c r="D195" s="150"/>
      <c r="E195" s="142"/>
      <c r="F195" s="43" t="s">
        <v>665</v>
      </c>
      <c r="G195" s="150"/>
    </row>
    <row r="196" spans="1:7" x14ac:dyDescent="0.35">
      <c r="A196" s="136"/>
      <c r="B196" s="156"/>
      <c r="C196" s="61" t="s">
        <v>867</v>
      </c>
      <c r="D196" s="150"/>
      <c r="E196" s="142"/>
      <c r="F196" s="43" t="s">
        <v>893</v>
      </c>
      <c r="G196" s="150"/>
    </row>
    <row r="197" spans="1:7" x14ac:dyDescent="0.35">
      <c r="A197" s="137"/>
      <c r="B197" s="157"/>
      <c r="C197" s="69" t="s">
        <v>579</v>
      </c>
      <c r="D197" s="151"/>
      <c r="E197" s="143"/>
      <c r="F197" s="43" t="s">
        <v>825</v>
      </c>
      <c r="G197" s="151"/>
    </row>
    <row r="198" spans="1:7" x14ac:dyDescent="0.35">
      <c r="A198" s="135" t="s">
        <v>888</v>
      </c>
      <c r="B198" s="149" t="s">
        <v>886</v>
      </c>
      <c r="C198" s="7" t="s">
        <v>872</v>
      </c>
      <c r="D198" s="149"/>
      <c r="E198" s="152" t="s">
        <v>887</v>
      </c>
      <c r="F198" s="43" t="s">
        <v>889</v>
      </c>
    </row>
    <row r="199" spans="1:7" x14ac:dyDescent="0.35">
      <c r="A199" s="136"/>
      <c r="B199" s="150"/>
      <c r="C199" s="7" t="s">
        <v>873</v>
      </c>
      <c r="D199" s="150"/>
      <c r="E199" s="153"/>
      <c r="F199" s="43" t="s">
        <v>890</v>
      </c>
    </row>
    <row r="200" spans="1:7" x14ac:dyDescent="0.35">
      <c r="A200" s="136"/>
      <c r="B200" s="150"/>
      <c r="C200" s="7" t="s">
        <v>874</v>
      </c>
      <c r="D200" s="150"/>
      <c r="E200" s="153"/>
      <c r="F200" s="43" t="s">
        <v>891</v>
      </c>
    </row>
    <row r="201" spans="1:7" x14ac:dyDescent="0.35">
      <c r="A201" s="137"/>
      <c r="B201" s="151"/>
      <c r="C201" s="7" t="s">
        <v>875</v>
      </c>
      <c r="D201" s="151"/>
      <c r="E201" s="154"/>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4"/>
  <sheetViews>
    <sheetView workbookViewId="0">
      <pane ySplit="1" topLeftCell="A11" activePane="bottomLeft" state="frozen"/>
      <selection pane="bottomLeft" activeCell="C24" sqref="C24"/>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94" activePane="bottomLeft" state="frozen"/>
      <selection pane="bottomLeft" activeCell="A200" sqref="A200:XFD2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3:4" x14ac:dyDescent="0.35">
      <c r="D209" s="14"/>
    </row>
    <row r="210" spans="3:4" x14ac:dyDescent="0.35">
      <c r="C210" s="14"/>
      <c r="D210" s="14"/>
    </row>
    <row r="211" spans="3:4" x14ac:dyDescent="0.35">
      <c r="C211" s="14"/>
      <c r="D211" s="14"/>
    </row>
    <row r="212" spans="3:4" x14ac:dyDescent="0.35">
      <c r="C212" s="14"/>
      <c r="D212" s="14"/>
    </row>
    <row r="213" spans="3:4" x14ac:dyDescent="0.35">
      <c r="C213" s="14"/>
      <c r="D213" s="14"/>
    </row>
    <row r="214" spans="3:4" x14ac:dyDescent="0.35">
      <c r="C214" s="14"/>
    </row>
    <row r="215" spans="3:4" x14ac:dyDescent="0.35">
      <c r="C215" s="14"/>
    </row>
    <row r="216" spans="3:4" x14ac:dyDescent="0.35">
      <c r="C216" s="14"/>
    </row>
    <row r="217" spans="3:4" x14ac:dyDescent="0.35">
      <c r="C217" s="14"/>
    </row>
    <row r="218" spans="3:4"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7"/>
  <sheetViews>
    <sheetView workbookViewId="0">
      <pane ySplit="1" topLeftCell="A221" activePane="bottomLeft" state="frozen"/>
      <selection pane="bottomLeft" activeCell="F231" sqref="F231"/>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3"/>
  <sheetViews>
    <sheetView topLeftCell="E1" workbookViewId="0">
      <pane ySplit="1" topLeftCell="A2" activePane="bottomLeft" state="frozen"/>
      <selection pane="bottomLeft" activeCell="K15" sqref="K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4"/>
  <sheetViews>
    <sheetView workbookViewId="0">
      <pane ySplit="1" topLeftCell="A337" activePane="bottomLeft" state="frozen"/>
      <selection pane="bottomLeft" activeCell="J7" sqref="J7"/>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119214</v>
      </c>
      <c r="C217" s="14">
        <v>440</v>
      </c>
      <c r="D217" s="18">
        <v>316.2857143</v>
      </c>
    </row>
    <row r="218" spans="1:4" x14ac:dyDescent="0.35">
      <c r="A218" s="1">
        <v>44075</v>
      </c>
      <c r="B218" s="14">
        <f t="shared" si="2"/>
        <v>119609</v>
      </c>
      <c r="C218" s="14">
        <v>395</v>
      </c>
      <c r="D218" s="18">
        <v>318.57142859999999</v>
      </c>
    </row>
    <row r="219" spans="1:4" x14ac:dyDescent="0.35">
      <c r="A219" s="1">
        <v>44076</v>
      </c>
      <c r="B219" s="14">
        <f t="shared" si="2"/>
        <v>119993</v>
      </c>
      <c r="C219" s="14">
        <v>384</v>
      </c>
      <c r="D219" s="18">
        <v>319.2857143</v>
      </c>
    </row>
    <row r="220" spans="1:4" x14ac:dyDescent="0.35">
      <c r="A220" s="1">
        <v>44077</v>
      </c>
      <c r="B220" s="14">
        <f t="shared" si="2"/>
        <v>120457</v>
      </c>
      <c r="C220" s="14">
        <v>464</v>
      </c>
      <c r="D220" s="18">
        <v>336.42857140000001</v>
      </c>
    </row>
    <row r="221" spans="1:4" x14ac:dyDescent="0.35">
      <c r="A221" s="1">
        <v>44078</v>
      </c>
      <c r="B221" s="14">
        <f t="shared" si="2"/>
        <v>120804</v>
      </c>
      <c r="C221" s="14">
        <v>347</v>
      </c>
      <c r="D221" s="18">
        <v>334.2857143</v>
      </c>
    </row>
    <row r="222" spans="1:4" x14ac:dyDescent="0.35">
      <c r="A222" s="1">
        <v>44079</v>
      </c>
      <c r="B222" s="14">
        <f t="shared" si="2"/>
        <v>121002</v>
      </c>
      <c r="C222" s="14">
        <v>198</v>
      </c>
      <c r="D222" s="18">
        <v>338</v>
      </c>
    </row>
    <row r="223" spans="1:4" x14ac:dyDescent="0.35">
      <c r="A223" s="1">
        <v>44080</v>
      </c>
      <c r="B223" s="14">
        <f t="shared" si="2"/>
        <v>121114</v>
      </c>
      <c r="C223" s="14">
        <v>112</v>
      </c>
      <c r="D223" s="18">
        <v>334.14285710000001</v>
      </c>
    </row>
    <row r="224" spans="1:4" x14ac:dyDescent="0.35">
      <c r="A224" s="1">
        <v>44081</v>
      </c>
      <c r="B224" s="14">
        <f t="shared" si="2"/>
        <v>121275</v>
      </c>
      <c r="C224" s="14">
        <v>161</v>
      </c>
      <c r="D224" s="18">
        <v>294.57142859999999</v>
      </c>
    </row>
    <row r="225" spans="1:4" x14ac:dyDescent="0.35">
      <c r="A225" s="1">
        <v>44082</v>
      </c>
      <c r="B225" s="14">
        <f t="shared" si="2"/>
        <v>121822</v>
      </c>
      <c r="C225" s="14">
        <v>547</v>
      </c>
      <c r="D225" s="18">
        <v>316.2857143</v>
      </c>
    </row>
    <row r="226" spans="1:4" x14ac:dyDescent="0.35">
      <c r="A226" s="1">
        <v>44083</v>
      </c>
      <c r="B226" s="14">
        <f t="shared" si="2"/>
        <v>122296</v>
      </c>
      <c r="C226" s="14">
        <v>474</v>
      </c>
      <c r="D226" s="18">
        <v>329.14285710000001</v>
      </c>
    </row>
    <row r="227" spans="1:4" x14ac:dyDescent="0.35">
      <c r="A227" s="1">
        <v>44084</v>
      </c>
      <c r="B227" s="14">
        <f t="shared" si="2"/>
        <v>122705</v>
      </c>
      <c r="C227" s="14">
        <v>409</v>
      </c>
      <c r="D227" s="18">
        <v>321.2857143</v>
      </c>
    </row>
    <row r="228" spans="1:4" x14ac:dyDescent="0.35">
      <c r="A228" s="1">
        <v>44085</v>
      </c>
      <c r="B228" s="14">
        <f t="shared" si="2"/>
        <v>123114</v>
      </c>
      <c r="C228" s="14">
        <v>409</v>
      </c>
      <c r="D228" s="18">
        <v>330</v>
      </c>
    </row>
    <row r="229" spans="1:4" x14ac:dyDescent="0.35">
      <c r="A229" s="1">
        <v>44086</v>
      </c>
      <c r="B229" s="14">
        <f t="shared" ref="B229:B292" si="3">(B228+C229)</f>
        <v>123303</v>
      </c>
      <c r="C229" s="14">
        <v>189</v>
      </c>
      <c r="D229" s="18">
        <v>328.7142857</v>
      </c>
    </row>
    <row r="230" spans="1:4" x14ac:dyDescent="0.35">
      <c r="A230" s="1">
        <v>44087</v>
      </c>
      <c r="B230" s="14">
        <f t="shared" si="3"/>
        <v>123464</v>
      </c>
      <c r="C230" s="14">
        <v>161</v>
      </c>
      <c r="D230" s="18">
        <v>335.7142857</v>
      </c>
    </row>
    <row r="231" spans="1:4" x14ac:dyDescent="0.35">
      <c r="A231" s="1">
        <v>44088</v>
      </c>
      <c r="B231" s="14">
        <f t="shared" si="3"/>
        <v>123967</v>
      </c>
      <c r="C231" s="14">
        <v>503</v>
      </c>
      <c r="D231" s="18">
        <v>384.57142859999999</v>
      </c>
    </row>
    <row r="232" spans="1:4" x14ac:dyDescent="0.35">
      <c r="A232" s="1">
        <v>44089</v>
      </c>
      <c r="B232" s="14">
        <f t="shared" si="3"/>
        <v>124391</v>
      </c>
      <c r="C232" s="14">
        <v>424</v>
      </c>
      <c r="D232" s="18">
        <v>367</v>
      </c>
    </row>
    <row r="233" spans="1:4" x14ac:dyDescent="0.35">
      <c r="A233" s="1">
        <v>44090</v>
      </c>
      <c r="B233" s="14">
        <f t="shared" si="3"/>
        <v>124804</v>
      </c>
      <c r="C233" s="14">
        <v>413</v>
      </c>
      <c r="D233" s="18">
        <v>358.2857143</v>
      </c>
    </row>
    <row r="234" spans="1:4" x14ac:dyDescent="0.35">
      <c r="A234" s="1">
        <v>44091</v>
      </c>
      <c r="B234" s="14">
        <f t="shared" si="3"/>
        <v>125159</v>
      </c>
      <c r="C234" s="14">
        <v>355</v>
      </c>
      <c r="D234" s="18">
        <v>350.57142859999999</v>
      </c>
    </row>
    <row r="235" spans="1:4" x14ac:dyDescent="0.35">
      <c r="A235" s="1">
        <v>44092</v>
      </c>
      <c r="B235" s="14">
        <f t="shared" si="3"/>
        <v>125595</v>
      </c>
      <c r="C235" s="14">
        <v>436</v>
      </c>
      <c r="D235" s="18">
        <v>354.42857140000001</v>
      </c>
    </row>
    <row r="236" spans="1:4" x14ac:dyDescent="0.35">
      <c r="A236" s="1">
        <v>44093</v>
      </c>
      <c r="B236" s="14">
        <f t="shared" si="3"/>
        <v>125797</v>
      </c>
      <c r="C236" s="14">
        <v>202</v>
      </c>
      <c r="D236" s="18">
        <v>356.2857143</v>
      </c>
    </row>
    <row r="237" spans="1:4" x14ac:dyDescent="0.35">
      <c r="A237" s="1">
        <v>44094</v>
      </c>
      <c r="B237" s="14">
        <f t="shared" si="3"/>
        <v>125938</v>
      </c>
      <c r="C237" s="14">
        <v>141</v>
      </c>
      <c r="D237" s="18">
        <v>353.42857140000001</v>
      </c>
    </row>
    <row r="238" spans="1:4" x14ac:dyDescent="0.35">
      <c r="A238" s="1">
        <v>44095</v>
      </c>
      <c r="B238" s="14">
        <f t="shared" si="3"/>
        <v>126365</v>
      </c>
      <c r="C238" s="14">
        <v>427</v>
      </c>
      <c r="D238" s="18">
        <v>342.57142859999999</v>
      </c>
    </row>
    <row r="239" spans="1:4" x14ac:dyDescent="0.35">
      <c r="A239" s="1">
        <v>44096</v>
      </c>
      <c r="B239" s="14">
        <f t="shared" si="3"/>
        <v>126873</v>
      </c>
      <c r="C239" s="14">
        <v>508</v>
      </c>
      <c r="D239" s="18">
        <v>354.57142859999999</v>
      </c>
    </row>
    <row r="240" spans="1:4" x14ac:dyDescent="0.35">
      <c r="A240" s="1">
        <v>44097</v>
      </c>
      <c r="B240" s="14">
        <f t="shared" si="3"/>
        <v>127433</v>
      </c>
      <c r="C240" s="14">
        <v>560</v>
      </c>
      <c r="D240" s="18">
        <v>375.57142859999999</v>
      </c>
    </row>
    <row r="241" spans="1:4" x14ac:dyDescent="0.35">
      <c r="A241" s="1">
        <v>44098</v>
      </c>
      <c r="B241" s="14">
        <f t="shared" si="3"/>
        <v>128030</v>
      </c>
      <c r="C241" s="14">
        <v>597</v>
      </c>
      <c r="D241" s="18">
        <v>410.14285710000001</v>
      </c>
    </row>
    <row r="242" spans="1:4" x14ac:dyDescent="0.35">
      <c r="A242" s="1">
        <v>44099</v>
      </c>
      <c r="B242" s="14">
        <f t="shared" si="3"/>
        <v>128583</v>
      </c>
      <c r="C242" s="14">
        <v>553</v>
      </c>
      <c r="D242" s="18">
        <v>426.85714289999999</v>
      </c>
    </row>
    <row r="243" spans="1:4" x14ac:dyDescent="0.35">
      <c r="A243" s="1">
        <v>44100</v>
      </c>
      <c r="B243" s="14">
        <f t="shared" si="3"/>
        <v>128947</v>
      </c>
      <c r="C243" s="14">
        <v>364</v>
      </c>
      <c r="D243" s="18">
        <v>450</v>
      </c>
    </row>
    <row r="244" spans="1:4" x14ac:dyDescent="0.35">
      <c r="A244" s="1">
        <v>44101</v>
      </c>
      <c r="B244" s="14">
        <f t="shared" si="3"/>
        <v>129172</v>
      </c>
      <c r="C244" s="14">
        <v>225</v>
      </c>
      <c r="D244" s="18">
        <v>461.85714289999999</v>
      </c>
    </row>
    <row r="245" spans="1:4" x14ac:dyDescent="0.35">
      <c r="A245" s="1">
        <v>44102</v>
      </c>
      <c r="B245" s="14">
        <f t="shared" si="3"/>
        <v>130039</v>
      </c>
      <c r="C245" s="14">
        <v>867</v>
      </c>
      <c r="D245" s="18">
        <v>524.7142857</v>
      </c>
    </row>
    <row r="246" spans="1:4" x14ac:dyDescent="0.35">
      <c r="A246" s="1">
        <v>44103</v>
      </c>
      <c r="B246" s="14">
        <f t="shared" si="3"/>
        <v>130759</v>
      </c>
      <c r="C246" s="14">
        <v>720</v>
      </c>
      <c r="D246" s="18">
        <v>555</v>
      </c>
    </row>
    <row r="247" spans="1:4" x14ac:dyDescent="0.35">
      <c r="A247" s="1">
        <v>44104</v>
      </c>
      <c r="B247" s="14">
        <f t="shared" si="3"/>
        <v>131372</v>
      </c>
      <c r="C247" s="14">
        <v>613</v>
      </c>
      <c r="D247" s="18">
        <v>562.57142859999999</v>
      </c>
    </row>
    <row r="248" spans="1:4" x14ac:dyDescent="0.35">
      <c r="A248" s="1">
        <v>44105</v>
      </c>
      <c r="B248" s="14">
        <f t="shared" si="3"/>
        <v>132056</v>
      </c>
      <c r="C248" s="14">
        <v>684</v>
      </c>
      <c r="D248" s="18">
        <v>574.85714289999999</v>
      </c>
    </row>
    <row r="249" spans="1:4" x14ac:dyDescent="0.35">
      <c r="A249" s="1">
        <v>44106</v>
      </c>
      <c r="B249" s="14">
        <f t="shared" si="3"/>
        <v>132621</v>
      </c>
      <c r="C249" s="14">
        <v>565</v>
      </c>
      <c r="D249" s="18">
        <v>576.57142859999999</v>
      </c>
    </row>
    <row r="250" spans="1:4" x14ac:dyDescent="0.35">
      <c r="A250" s="1">
        <v>44107</v>
      </c>
      <c r="B250" s="14">
        <f t="shared" si="3"/>
        <v>133029</v>
      </c>
      <c r="C250" s="14">
        <v>408</v>
      </c>
      <c r="D250" s="18">
        <v>582.85714289999999</v>
      </c>
    </row>
    <row r="251" spans="1:4" x14ac:dyDescent="0.35">
      <c r="A251" s="1">
        <v>44108</v>
      </c>
      <c r="B251" s="14">
        <f t="shared" si="3"/>
        <v>133321</v>
      </c>
      <c r="C251" s="14">
        <v>292</v>
      </c>
      <c r="D251" s="18">
        <v>592.57142859999999</v>
      </c>
    </row>
    <row r="252" spans="1:4" x14ac:dyDescent="0.35">
      <c r="A252" s="1">
        <v>44109</v>
      </c>
      <c r="B252" s="14">
        <f t="shared" si="3"/>
        <v>134072</v>
      </c>
      <c r="C252" s="14">
        <v>751</v>
      </c>
      <c r="D252" s="18">
        <v>575.85714289999999</v>
      </c>
    </row>
    <row r="253" spans="1:4" x14ac:dyDescent="0.35">
      <c r="A253" s="1">
        <v>44110</v>
      </c>
      <c r="B253" s="14">
        <f t="shared" si="3"/>
        <v>134807</v>
      </c>
      <c r="C253" s="14">
        <v>735</v>
      </c>
      <c r="D253" s="18">
        <v>577.85714289999999</v>
      </c>
    </row>
    <row r="254" spans="1:4" x14ac:dyDescent="0.35">
      <c r="A254" s="1">
        <v>44111</v>
      </c>
      <c r="B254" s="14">
        <f t="shared" si="3"/>
        <v>135529</v>
      </c>
      <c r="C254" s="14">
        <v>722</v>
      </c>
      <c r="D254" s="18">
        <v>593.2857143</v>
      </c>
    </row>
    <row r="255" spans="1:4" x14ac:dyDescent="0.35">
      <c r="A255" s="1">
        <v>44112</v>
      </c>
      <c r="B255" s="14">
        <f t="shared" si="3"/>
        <v>136364</v>
      </c>
      <c r="C255" s="14">
        <v>835</v>
      </c>
      <c r="D255" s="18">
        <v>614.85714289999999</v>
      </c>
    </row>
    <row r="256" spans="1:4" x14ac:dyDescent="0.35">
      <c r="A256" s="1">
        <v>44113</v>
      </c>
      <c r="B256" s="14">
        <f t="shared" si="3"/>
        <v>137053</v>
      </c>
      <c r="C256" s="14">
        <v>689</v>
      </c>
      <c r="D256" s="18">
        <v>632.57142859999999</v>
      </c>
    </row>
    <row r="257" spans="1:4" x14ac:dyDescent="0.35">
      <c r="A257" s="1">
        <v>44114</v>
      </c>
      <c r="B257" s="14">
        <f t="shared" si="3"/>
        <v>137466</v>
      </c>
      <c r="C257" s="14">
        <v>413</v>
      </c>
      <c r="D257" s="18">
        <v>633.2857143</v>
      </c>
    </row>
    <row r="258" spans="1:4" x14ac:dyDescent="0.35">
      <c r="A258" s="1">
        <v>44115</v>
      </c>
      <c r="B258" s="14">
        <f t="shared" si="3"/>
        <v>137730</v>
      </c>
      <c r="C258" s="14">
        <v>264</v>
      </c>
      <c r="D258" s="18">
        <v>629.2857143</v>
      </c>
    </row>
    <row r="259" spans="1:4" x14ac:dyDescent="0.35">
      <c r="A259" s="1">
        <v>44116</v>
      </c>
      <c r="B259" s="14">
        <f t="shared" si="3"/>
        <v>138325</v>
      </c>
      <c r="C259" s="14">
        <v>595</v>
      </c>
      <c r="D259" s="18">
        <v>606.85714289999999</v>
      </c>
    </row>
    <row r="260" spans="1:4" x14ac:dyDescent="0.35">
      <c r="A260" s="1">
        <v>44117</v>
      </c>
      <c r="B260" s="14">
        <f t="shared" si="3"/>
        <v>139111</v>
      </c>
      <c r="C260" s="14">
        <v>786</v>
      </c>
      <c r="D260" s="18">
        <v>614.2857143</v>
      </c>
    </row>
    <row r="261" spans="1:4" x14ac:dyDescent="0.35">
      <c r="A261" s="1">
        <v>44118</v>
      </c>
      <c r="B261" s="14">
        <f t="shared" si="3"/>
        <v>140010</v>
      </c>
      <c r="C261" s="14">
        <v>899</v>
      </c>
      <c r="D261" s="18">
        <v>639.7142857</v>
      </c>
    </row>
    <row r="262" spans="1:4" x14ac:dyDescent="0.35">
      <c r="A262" s="1">
        <v>44119</v>
      </c>
      <c r="B262" s="14">
        <f t="shared" si="3"/>
        <v>140960</v>
      </c>
      <c r="C262" s="14">
        <v>950</v>
      </c>
      <c r="D262" s="18">
        <v>656.2857143</v>
      </c>
    </row>
    <row r="263" spans="1:4" x14ac:dyDescent="0.35">
      <c r="A263" s="1">
        <v>44120</v>
      </c>
      <c r="B263" s="14">
        <f t="shared" si="3"/>
        <v>141826</v>
      </c>
      <c r="C263" s="14">
        <v>866</v>
      </c>
      <c r="D263" s="18">
        <v>681.57142859999999</v>
      </c>
    </row>
    <row r="264" spans="1:4" x14ac:dyDescent="0.35">
      <c r="A264" s="1">
        <v>44121</v>
      </c>
      <c r="B264" s="14">
        <f t="shared" si="3"/>
        <v>142370</v>
      </c>
      <c r="C264" s="14">
        <v>544</v>
      </c>
      <c r="D264" s="18">
        <v>700.2857143</v>
      </c>
    </row>
    <row r="265" spans="1:4" x14ac:dyDescent="0.35">
      <c r="A265" s="1">
        <v>44122</v>
      </c>
      <c r="B265" s="14">
        <f t="shared" si="3"/>
        <v>142701</v>
      </c>
      <c r="C265" s="14">
        <v>331</v>
      </c>
      <c r="D265" s="18">
        <v>709.85714289999999</v>
      </c>
    </row>
    <row r="266" spans="1:4" x14ac:dyDescent="0.35">
      <c r="A266" s="1">
        <v>44123</v>
      </c>
      <c r="B266" s="14">
        <f t="shared" si="3"/>
        <v>143780</v>
      </c>
      <c r="C266" s="14">
        <v>1079</v>
      </c>
      <c r="D266" s="18">
        <v>779.2857143</v>
      </c>
    </row>
    <row r="267" spans="1:4" x14ac:dyDescent="0.35">
      <c r="A267" s="1">
        <v>44124</v>
      </c>
      <c r="B267" s="14">
        <f t="shared" si="3"/>
        <v>144900</v>
      </c>
      <c r="C267" s="14">
        <v>1120</v>
      </c>
      <c r="D267" s="18">
        <v>826.85714289999999</v>
      </c>
    </row>
    <row r="268" spans="1:4" x14ac:dyDescent="0.35">
      <c r="A268" s="1">
        <v>44125</v>
      </c>
      <c r="B268" s="14">
        <f t="shared" si="3"/>
        <v>146101</v>
      </c>
      <c r="C268" s="14">
        <v>1201</v>
      </c>
      <c r="D268" s="18">
        <v>869.85714289999999</v>
      </c>
    </row>
    <row r="269" spans="1:4" x14ac:dyDescent="0.35">
      <c r="A269" s="1">
        <v>44126</v>
      </c>
      <c r="B269" s="14">
        <f t="shared" si="3"/>
        <v>147477</v>
      </c>
      <c r="C269" s="14">
        <v>1376</v>
      </c>
      <c r="D269" s="18">
        <v>930.7142857</v>
      </c>
    </row>
    <row r="270" spans="1:4" x14ac:dyDescent="0.35">
      <c r="A270" s="1">
        <v>44127</v>
      </c>
      <c r="B270" s="14">
        <f t="shared" si="3"/>
        <v>148701</v>
      </c>
      <c r="C270" s="14">
        <v>1224</v>
      </c>
      <c r="D270" s="18">
        <v>981.85714289999999</v>
      </c>
    </row>
    <row r="271" spans="1:4" x14ac:dyDescent="0.35">
      <c r="A271" s="1">
        <v>44128</v>
      </c>
      <c r="B271" s="14">
        <f t="shared" si="3"/>
        <v>149490</v>
      </c>
      <c r="C271" s="14">
        <v>789</v>
      </c>
      <c r="D271" s="18">
        <v>1016.857143</v>
      </c>
    </row>
    <row r="272" spans="1:4" x14ac:dyDescent="0.35">
      <c r="A272" s="1">
        <v>44129</v>
      </c>
      <c r="B272" s="14">
        <f t="shared" si="3"/>
        <v>149974</v>
      </c>
      <c r="C272" s="14">
        <v>484</v>
      </c>
      <c r="D272" s="18">
        <v>1038.7142859999999</v>
      </c>
    </row>
    <row r="273" spans="1:4" x14ac:dyDescent="0.35">
      <c r="A273" s="1">
        <v>44130</v>
      </c>
      <c r="B273" s="14">
        <f t="shared" si="3"/>
        <v>151499</v>
      </c>
      <c r="C273" s="14">
        <v>1525</v>
      </c>
      <c r="D273" s="18">
        <v>1102.4285709999999</v>
      </c>
    </row>
    <row r="274" spans="1:4" x14ac:dyDescent="0.35">
      <c r="A274" s="1">
        <v>44131</v>
      </c>
      <c r="B274" s="14">
        <f t="shared" si="3"/>
        <v>152845</v>
      </c>
      <c r="C274" s="14">
        <v>1346</v>
      </c>
      <c r="D274" s="18">
        <v>1134.7142859999999</v>
      </c>
    </row>
    <row r="275" spans="1:4" x14ac:dyDescent="0.35">
      <c r="A275" s="1">
        <v>44132</v>
      </c>
      <c r="B275" s="14">
        <f t="shared" si="3"/>
        <v>154285</v>
      </c>
      <c r="C275" s="14">
        <v>1440</v>
      </c>
      <c r="D275" s="18">
        <v>1169</v>
      </c>
    </row>
    <row r="276" spans="1:4" x14ac:dyDescent="0.35">
      <c r="A276" s="1">
        <v>44133</v>
      </c>
      <c r="B276" s="14">
        <f t="shared" si="3"/>
        <v>155671</v>
      </c>
      <c r="C276" s="14">
        <v>1386</v>
      </c>
      <c r="D276" s="18">
        <v>1170.2857140000001</v>
      </c>
    </row>
    <row r="277" spans="1:4" x14ac:dyDescent="0.35">
      <c r="A277" s="1">
        <v>44134</v>
      </c>
      <c r="B277" s="14">
        <f t="shared" si="3"/>
        <v>156796</v>
      </c>
      <c r="C277" s="14">
        <v>1125</v>
      </c>
      <c r="D277" s="18">
        <v>1156.142857</v>
      </c>
    </row>
    <row r="278" spans="1:4" x14ac:dyDescent="0.35">
      <c r="A278" s="1">
        <v>44135</v>
      </c>
      <c r="B278" s="14">
        <f t="shared" si="3"/>
        <v>157667</v>
      </c>
      <c r="C278" s="14">
        <v>871</v>
      </c>
      <c r="D278" s="18">
        <v>1167.857143</v>
      </c>
    </row>
    <row r="279" spans="1:4" x14ac:dyDescent="0.35">
      <c r="A279" s="1">
        <v>44136</v>
      </c>
      <c r="B279" s="14">
        <f t="shared" si="3"/>
        <v>158189</v>
      </c>
      <c r="C279" s="14">
        <v>522</v>
      </c>
      <c r="D279" s="18">
        <v>1173.2857140000001</v>
      </c>
    </row>
    <row r="280" spans="1:4" x14ac:dyDescent="0.35">
      <c r="A280" s="1">
        <v>44137</v>
      </c>
      <c r="B280" s="14">
        <f t="shared" si="3"/>
        <v>160026</v>
      </c>
      <c r="C280" s="14">
        <v>1837</v>
      </c>
      <c r="D280" s="18">
        <v>1218</v>
      </c>
    </row>
    <row r="281" spans="1:4" x14ac:dyDescent="0.35">
      <c r="A281" s="1">
        <v>44138</v>
      </c>
      <c r="B281" s="14">
        <f t="shared" si="3"/>
        <v>161932</v>
      </c>
      <c r="C281" s="14">
        <v>1906</v>
      </c>
      <c r="D281" s="18">
        <v>1298</v>
      </c>
    </row>
    <row r="282" spans="1:4" x14ac:dyDescent="0.35">
      <c r="A282" s="1">
        <v>44139</v>
      </c>
      <c r="B282" s="14">
        <f t="shared" si="3"/>
        <v>164106</v>
      </c>
      <c r="C282" s="14">
        <v>2174</v>
      </c>
      <c r="D282" s="18">
        <v>1402.857143</v>
      </c>
    </row>
    <row r="283" spans="1:4" x14ac:dyDescent="0.35">
      <c r="A283" s="1">
        <v>44140</v>
      </c>
      <c r="B283" s="14">
        <f t="shared" si="3"/>
        <v>166522</v>
      </c>
      <c r="C283" s="14">
        <v>2416</v>
      </c>
      <c r="D283" s="18">
        <v>1550.142857</v>
      </c>
    </row>
    <row r="284" spans="1:4" x14ac:dyDescent="0.35">
      <c r="A284" s="1">
        <v>44141</v>
      </c>
      <c r="B284" s="14">
        <f t="shared" si="3"/>
        <v>168762</v>
      </c>
      <c r="C284" s="14">
        <v>2240</v>
      </c>
      <c r="D284" s="18">
        <v>1709</v>
      </c>
    </row>
    <row r="285" spans="1:4" x14ac:dyDescent="0.35">
      <c r="A285" s="1">
        <v>44142</v>
      </c>
      <c r="B285" s="14">
        <f t="shared" si="3"/>
        <v>170089</v>
      </c>
      <c r="C285" s="14">
        <v>1327</v>
      </c>
      <c r="D285" s="18">
        <v>1774</v>
      </c>
    </row>
    <row r="286" spans="1:4" x14ac:dyDescent="0.35">
      <c r="A286" s="1">
        <v>44143</v>
      </c>
      <c r="B286" s="14">
        <f t="shared" si="3"/>
        <v>171032</v>
      </c>
      <c r="C286" s="14">
        <v>943</v>
      </c>
      <c r="D286" s="18">
        <v>1834.142857</v>
      </c>
    </row>
    <row r="287" spans="1:4" x14ac:dyDescent="0.35">
      <c r="A287" s="1">
        <v>44144</v>
      </c>
      <c r="B287" s="14">
        <f t="shared" si="3"/>
        <v>174209</v>
      </c>
      <c r="C287" s="14">
        <v>3177</v>
      </c>
      <c r="D287" s="18">
        <v>2025.4285709999999</v>
      </c>
    </row>
    <row r="288" spans="1:4" x14ac:dyDescent="0.35">
      <c r="A288" s="1">
        <v>44145</v>
      </c>
      <c r="B288" s="14">
        <f t="shared" si="3"/>
        <v>177031</v>
      </c>
      <c r="C288" s="14">
        <v>2822</v>
      </c>
      <c r="D288" s="18">
        <v>2156.2857140000001</v>
      </c>
    </row>
    <row r="289" spans="1:4" x14ac:dyDescent="0.35">
      <c r="A289" s="1">
        <v>44146</v>
      </c>
      <c r="B289" s="14">
        <f t="shared" si="3"/>
        <v>179690</v>
      </c>
      <c r="C289" s="14">
        <v>2659</v>
      </c>
      <c r="D289" s="18">
        <v>2225.7142859999999</v>
      </c>
    </row>
    <row r="290" spans="1:4" x14ac:dyDescent="0.35">
      <c r="A290" s="1">
        <v>44147</v>
      </c>
      <c r="B290" s="14">
        <f t="shared" si="3"/>
        <v>182674</v>
      </c>
      <c r="C290" s="14">
        <v>2984</v>
      </c>
      <c r="D290" s="18">
        <v>2307</v>
      </c>
    </row>
    <row r="291" spans="1:4" x14ac:dyDescent="0.35">
      <c r="A291" s="1">
        <v>44148</v>
      </c>
      <c r="B291" s="14">
        <f t="shared" si="3"/>
        <v>185281</v>
      </c>
      <c r="C291" s="14">
        <v>2607</v>
      </c>
      <c r="D291" s="18">
        <v>2359.7142859999999</v>
      </c>
    </row>
    <row r="292" spans="1:4" x14ac:dyDescent="0.35">
      <c r="A292" s="1">
        <v>44149</v>
      </c>
      <c r="B292" s="14">
        <f t="shared" si="3"/>
        <v>186991</v>
      </c>
      <c r="C292" s="14">
        <v>1710</v>
      </c>
      <c r="D292" s="18">
        <v>2414.5714290000001</v>
      </c>
    </row>
    <row r="293" spans="1:4" x14ac:dyDescent="0.35">
      <c r="A293" s="1">
        <v>44150</v>
      </c>
      <c r="B293" s="14">
        <f t="shared" ref="B293:B354" si="4">(B292+C293)</f>
        <v>188184</v>
      </c>
      <c r="C293" s="14">
        <v>1193</v>
      </c>
      <c r="D293" s="18">
        <v>2450.1428569999998</v>
      </c>
    </row>
    <row r="294" spans="1:4" x14ac:dyDescent="0.35">
      <c r="A294" s="1">
        <v>44151</v>
      </c>
      <c r="B294" s="14">
        <f t="shared" si="4"/>
        <v>191709</v>
      </c>
      <c r="C294" s="14">
        <v>3525</v>
      </c>
      <c r="D294" s="18">
        <v>2499.8571430000002</v>
      </c>
    </row>
    <row r="295" spans="1:4" x14ac:dyDescent="0.35">
      <c r="A295" s="1">
        <v>44152</v>
      </c>
      <c r="B295" s="14">
        <f t="shared" si="4"/>
        <v>194846</v>
      </c>
      <c r="C295" s="14">
        <v>3137</v>
      </c>
      <c r="D295" s="18">
        <v>2544.7142859999999</v>
      </c>
    </row>
    <row r="296" spans="1:4" x14ac:dyDescent="0.35">
      <c r="A296" s="1">
        <v>44153</v>
      </c>
      <c r="B296" s="14">
        <f t="shared" si="4"/>
        <v>197768</v>
      </c>
      <c r="C296" s="14">
        <v>2922</v>
      </c>
      <c r="D296" s="18">
        <v>2582.4285709999999</v>
      </c>
    </row>
    <row r="297" spans="1:4" x14ac:dyDescent="0.35">
      <c r="A297" s="1">
        <v>44154</v>
      </c>
      <c r="B297" s="14">
        <f t="shared" si="4"/>
        <v>200767</v>
      </c>
      <c r="C297" s="14">
        <v>2999</v>
      </c>
      <c r="D297" s="18">
        <v>2584.5714290000001</v>
      </c>
    </row>
    <row r="298" spans="1:4" x14ac:dyDescent="0.35">
      <c r="A298" s="1">
        <v>44155</v>
      </c>
      <c r="B298" s="14">
        <f t="shared" si="4"/>
        <v>203617</v>
      </c>
      <c r="C298" s="14">
        <v>2850</v>
      </c>
      <c r="D298" s="18">
        <v>2619.1428569999998</v>
      </c>
    </row>
    <row r="299" spans="1:4" x14ac:dyDescent="0.35">
      <c r="A299" s="1">
        <v>44156</v>
      </c>
      <c r="B299" s="14">
        <f t="shared" si="4"/>
        <v>205384</v>
      </c>
      <c r="C299" s="14">
        <v>1767</v>
      </c>
      <c r="D299" s="18">
        <v>2627.4285709999999</v>
      </c>
    </row>
    <row r="300" spans="1:4" x14ac:dyDescent="0.35">
      <c r="A300" s="1">
        <v>44157</v>
      </c>
      <c r="B300" s="14">
        <f t="shared" si="4"/>
        <v>206578</v>
      </c>
      <c r="C300" s="14">
        <v>1194</v>
      </c>
      <c r="D300" s="18">
        <v>2627.2857140000001</v>
      </c>
    </row>
    <row r="301" spans="1:4" x14ac:dyDescent="0.35">
      <c r="A301" s="1">
        <v>44158</v>
      </c>
      <c r="B301" s="14">
        <f t="shared" si="4"/>
        <v>210173</v>
      </c>
      <c r="C301" s="14">
        <v>3595</v>
      </c>
      <c r="D301" s="18">
        <v>2636.7142859999999</v>
      </c>
    </row>
    <row r="302" spans="1:4" x14ac:dyDescent="0.35">
      <c r="A302" s="1">
        <v>44159</v>
      </c>
      <c r="B302" s="14">
        <f t="shared" si="4"/>
        <v>213966</v>
      </c>
      <c r="C302" s="14">
        <v>3793</v>
      </c>
      <c r="D302" s="18">
        <v>2729.7142859999999</v>
      </c>
    </row>
    <row r="303" spans="1:4" x14ac:dyDescent="0.35">
      <c r="A303" s="1">
        <v>44160</v>
      </c>
      <c r="B303" s="14">
        <f t="shared" si="4"/>
        <v>216910</v>
      </c>
      <c r="C303" s="14">
        <v>2944</v>
      </c>
      <c r="D303" s="18">
        <v>2732</v>
      </c>
    </row>
    <row r="304" spans="1:4" x14ac:dyDescent="0.35">
      <c r="A304" s="1">
        <v>44161</v>
      </c>
      <c r="B304" s="14">
        <f t="shared" si="4"/>
        <v>217356</v>
      </c>
      <c r="C304" s="14">
        <v>446</v>
      </c>
      <c r="D304" s="18">
        <v>2367</v>
      </c>
    </row>
    <row r="305" spans="1:4" x14ac:dyDescent="0.35">
      <c r="A305" s="1">
        <v>44162</v>
      </c>
      <c r="B305" s="14">
        <f t="shared" si="4"/>
        <v>220742</v>
      </c>
      <c r="C305" s="14">
        <v>3386</v>
      </c>
      <c r="D305" s="18">
        <v>2443.2857140000001</v>
      </c>
    </row>
    <row r="306" spans="1:4" x14ac:dyDescent="0.35">
      <c r="A306" s="1">
        <v>44163</v>
      </c>
      <c r="B306" s="14">
        <f t="shared" si="4"/>
        <v>223651</v>
      </c>
      <c r="C306" s="14">
        <v>2909</v>
      </c>
      <c r="D306" s="18">
        <v>2605.7142859999999</v>
      </c>
    </row>
    <row r="307" spans="1:4" x14ac:dyDescent="0.35">
      <c r="A307" s="1">
        <v>44164</v>
      </c>
      <c r="B307" s="14">
        <f t="shared" si="4"/>
        <v>225414</v>
      </c>
      <c r="C307" s="14">
        <v>1763</v>
      </c>
      <c r="D307" s="18">
        <v>2686.7142859999999</v>
      </c>
    </row>
    <row r="308" spans="1:4" x14ac:dyDescent="0.35">
      <c r="A308" s="1">
        <v>44165</v>
      </c>
      <c r="B308" s="14">
        <f t="shared" si="4"/>
        <v>230919</v>
      </c>
      <c r="C308" s="14">
        <v>5505</v>
      </c>
      <c r="D308" s="18">
        <v>2959.5714290000001</v>
      </c>
    </row>
    <row r="309" spans="1:4" x14ac:dyDescent="0.35">
      <c r="A309" s="1">
        <v>44166</v>
      </c>
      <c r="B309" s="14">
        <f t="shared" si="4"/>
        <v>236785</v>
      </c>
      <c r="C309" s="14">
        <v>5866</v>
      </c>
      <c r="D309" s="18">
        <v>3255.2857140000001</v>
      </c>
    </row>
    <row r="310" spans="1:4" x14ac:dyDescent="0.35">
      <c r="A310" s="1">
        <v>44167</v>
      </c>
      <c r="B310" s="14">
        <f t="shared" si="4"/>
        <v>242860</v>
      </c>
      <c r="C310" s="14">
        <v>6075</v>
      </c>
      <c r="D310" s="18">
        <v>3703</v>
      </c>
    </row>
    <row r="311" spans="1:4" x14ac:dyDescent="0.35">
      <c r="A311" s="1">
        <v>44168</v>
      </c>
      <c r="B311" s="14">
        <f t="shared" si="4"/>
        <v>248630</v>
      </c>
      <c r="C311" s="14">
        <v>5770</v>
      </c>
      <c r="D311" s="18">
        <v>4462.1428569999998</v>
      </c>
    </row>
    <row r="312" spans="1:4" x14ac:dyDescent="0.35">
      <c r="A312" s="1">
        <v>44169</v>
      </c>
      <c r="B312" s="14">
        <f t="shared" si="4"/>
        <v>253919</v>
      </c>
      <c r="C312" s="14">
        <v>5289</v>
      </c>
      <c r="D312" s="18">
        <v>4732.8571430000002</v>
      </c>
    </row>
    <row r="313" spans="1:4" x14ac:dyDescent="0.35">
      <c r="A313" s="1">
        <v>44170</v>
      </c>
      <c r="B313" s="14">
        <f t="shared" si="4"/>
        <v>256106</v>
      </c>
      <c r="C313" s="14">
        <v>2187</v>
      </c>
      <c r="D313" s="18">
        <v>4629.1428569999998</v>
      </c>
    </row>
    <row r="314" spans="1:4" x14ac:dyDescent="0.35">
      <c r="A314" s="1">
        <v>44171</v>
      </c>
      <c r="B314" s="14">
        <f t="shared" si="4"/>
        <v>258211</v>
      </c>
      <c r="C314" s="14">
        <v>2105</v>
      </c>
      <c r="D314" s="18">
        <v>4678.1428569999998</v>
      </c>
    </row>
    <row r="315" spans="1:4" x14ac:dyDescent="0.35">
      <c r="A315" s="1">
        <v>44172</v>
      </c>
      <c r="B315" s="14">
        <f t="shared" si="4"/>
        <v>264425</v>
      </c>
      <c r="C315" s="14">
        <v>6214</v>
      </c>
      <c r="D315" s="18">
        <v>4778.4285710000004</v>
      </c>
    </row>
    <row r="316" spans="1:4" x14ac:dyDescent="0.35">
      <c r="A316" s="1">
        <v>44173</v>
      </c>
      <c r="B316" s="14">
        <f t="shared" si="4"/>
        <v>269829</v>
      </c>
      <c r="C316" s="14">
        <v>5404</v>
      </c>
      <c r="D316" s="18">
        <v>4712.1428569999998</v>
      </c>
    </row>
    <row r="317" spans="1:4" x14ac:dyDescent="0.35">
      <c r="A317" s="1">
        <v>44174</v>
      </c>
      <c r="B317" s="14">
        <f t="shared" si="4"/>
        <v>275242</v>
      </c>
      <c r="C317" s="14">
        <v>5413</v>
      </c>
      <c r="D317" s="18">
        <v>4615.4285710000004</v>
      </c>
    </row>
    <row r="318" spans="1:4" x14ac:dyDescent="0.35">
      <c r="A318" s="1">
        <v>44175</v>
      </c>
      <c r="B318" s="14">
        <f t="shared" si="4"/>
        <v>280701</v>
      </c>
      <c r="C318" s="14">
        <v>5459</v>
      </c>
      <c r="D318" s="18">
        <v>4571.8571430000002</v>
      </c>
    </row>
    <row r="319" spans="1:4" x14ac:dyDescent="0.35">
      <c r="A319" s="1">
        <v>44176</v>
      </c>
      <c r="B319" s="14">
        <f t="shared" si="4"/>
        <v>285645</v>
      </c>
      <c r="C319" s="14">
        <v>4944</v>
      </c>
      <c r="D319" s="18">
        <v>4523</v>
      </c>
    </row>
    <row r="320" spans="1:4" x14ac:dyDescent="0.35">
      <c r="A320" s="1">
        <v>44177</v>
      </c>
      <c r="B320" s="14">
        <f t="shared" si="4"/>
        <v>288514</v>
      </c>
      <c r="C320" s="14">
        <v>2869</v>
      </c>
      <c r="D320" s="18">
        <v>4621.5714289999996</v>
      </c>
    </row>
    <row r="321" spans="1:4" x14ac:dyDescent="0.35">
      <c r="A321" s="1">
        <v>44178</v>
      </c>
      <c r="B321" s="14">
        <f t="shared" si="4"/>
        <v>290720</v>
      </c>
      <c r="C321" s="14">
        <v>2206</v>
      </c>
      <c r="D321" s="18">
        <v>4635.1428569999998</v>
      </c>
    </row>
    <row r="322" spans="1:4" x14ac:dyDescent="0.35">
      <c r="A322" s="1">
        <v>44179</v>
      </c>
      <c r="B322" s="14">
        <f t="shared" si="4"/>
        <v>296990</v>
      </c>
      <c r="C322" s="14">
        <v>6270</v>
      </c>
      <c r="D322" s="18">
        <v>4642.1428569999998</v>
      </c>
    </row>
    <row r="323" spans="1:4" x14ac:dyDescent="0.35">
      <c r="A323" s="1">
        <v>44180</v>
      </c>
      <c r="B323" s="14">
        <f t="shared" si="4"/>
        <v>302999</v>
      </c>
      <c r="C323" s="14">
        <v>6009</v>
      </c>
      <c r="D323" s="18">
        <v>4727.7142860000004</v>
      </c>
    </row>
    <row r="324" spans="1:4" x14ac:dyDescent="0.35">
      <c r="A324" s="1">
        <v>44181</v>
      </c>
      <c r="B324" s="14">
        <f t="shared" si="4"/>
        <v>308639</v>
      </c>
      <c r="C324" s="14">
        <v>5640</v>
      </c>
      <c r="D324" s="18">
        <v>4760.4285710000004</v>
      </c>
    </row>
    <row r="325" spans="1:4" x14ac:dyDescent="0.35">
      <c r="A325" s="1">
        <v>44182</v>
      </c>
      <c r="B325" s="14">
        <f t="shared" si="4"/>
        <v>310214</v>
      </c>
      <c r="C325" s="14">
        <v>1575</v>
      </c>
      <c r="D325" s="18">
        <v>4204.1428569999998</v>
      </c>
    </row>
    <row r="326" spans="1:4" x14ac:dyDescent="0.35">
      <c r="A326" s="1">
        <v>44183</v>
      </c>
      <c r="B326" s="14">
        <f t="shared" si="4"/>
        <v>315876</v>
      </c>
      <c r="C326" s="14">
        <v>5662</v>
      </c>
      <c r="D326" s="18">
        <v>4304.4285710000004</v>
      </c>
    </row>
    <row r="327" spans="1:4" x14ac:dyDescent="0.35">
      <c r="A327" s="1">
        <v>44184</v>
      </c>
      <c r="B327" s="14">
        <f t="shared" si="4"/>
        <v>319516</v>
      </c>
      <c r="C327" s="14">
        <v>3640</v>
      </c>
      <c r="D327" s="18">
        <v>4410.8571430000002</v>
      </c>
    </row>
    <row r="328" spans="1:4" x14ac:dyDescent="0.35">
      <c r="A328" s="1">
        <v>44185</v>
      </c>
      <c r="B328" s="14">
        <f t="shared" si="4"/>
        <v>321825</v>
      </c>
      <c r="C328" s="14">
        <v>2309</v>
      </c>
      <c r="D328" s="18">
        <v>4423.1428569999998</v>
      </c>
    </row>
    <row r="329" spans="1:4" x14ac:dyDescent="0.35">
      <c r="A329" s="1">
        <v>44186</v>
      </c>
      <c r="B329" s="14">
        <f t="shared" si="4"/>
        <v>328275</v>
      </c>
      <c r="C329" s="14">
        <v>6450</v>
      </c>
      <c r="D329" s="18">
        <v>4441.1428569999998</v>
      </c>
    </row>
    <row r="330" spans="1:4" x14ac:dyDescent="0.35">
      <c r="A330" s="1">
        <v>44187</v>
      </c>
      <c r="B330" s="14">
        <f t="shared" si="4"/>
        <v>334227</v>
      </c>
      <c r="C330" s="14">
        <v>5952</v>
      </c>
      <c r="D330" s="18">
        <v>4404.2857139999996</v>
      </c>
    </row>
    <row r="331" spans="1:4" x14ac:dyDescent="0.35">
      <c r="A331" s="1">
        <v>44188</v>
      </c>
      <c r="B331" s="14">
        <f t="shared" si="4"/>
        <v>338702</v>
      </c>
      <c r="C331" s="14">
        <v>4475</v>
      </c>
      <c r="D331" s="18">
        <v>4166.7142860000004</v>
      </c>
    </row>
    <row r="332" spans="1:4" x14ac:dyDescent="0.35">
      <c r="A332" s="1">
        <v>44189</v>
      </c>
      <c r="B332" s="14">
        <f t="shared" si="4"/>
        <v>341358</v>
      </c>
      <c r="C332" s="14">
        <v>2656</v>
      </c>
      <c r="D332" s="18">
        <v>4235.4285710000004</v>
      </c>
    </row>
    <row r="333" spans="1:4" x14ac:dyDescent="0.35">
      <c r="A333" s="1">
        <v>44190</v>
      </c>
      <c r="B333" s="14">
        <f t="shared" si="4"/>
        <v>341839</v>
      </c>
      <c r="C333" s="14">
        <v>481</v>
      </c>
      <c r="D333" s="18">
        <v>3485.1428569999998</v>
      </c>
    </row>
    <row r="334" spans="1:4" x14ac:dyDescent="0.35">
      <c r="A334" s="1">
        <v>44191</v>
      </c>
      <c r="B334" s="14">
        <f t="shared" si="4"/>
        <v>346027</v>
      </c>
      <c r="C334" s="14">
        <v>4188</v>
      </c>
      <c r="D334" s="18">
        <v>3335.8571430000002</v>
      </c>
    </row>
    <row r="335" spans="1:4" x14ac:dyDescent="0.35">
      <c r="A335" s="1">
        <v>44192</v>
      </c>
      <c r="B335" s="14">
        <f t="shared" si="4"/>
        <v>348695</v>
      </c>
      <c r="C335" s="14">
        <v>2668</v>
      </c>
      <c r="D335" s="18">
        <v>3034.8571430000002</v>
      </c>
    </row>
    <row r="336" spans="1:4" x14ac:dyDescent="0.35">
      <c r="A336" s="1">
        <v>44193</v>
      </c>
      <c r="B336" s="14">
        <f t="shared" si="4"/>
        <v>357075</v>
      </c>
      <c r="C336" s="14">
        <v>8380</v>
      </c>
      <c r="D336" s="18">
        <v>2635</v>
      </c>
    </row>
    <row r="337" spans="1:4" x14ac:dyDescent="0.35">
      <c r="A337" s="1">
        <v>44194</v>
      </c>
      <c r="B337" s="14">
        <f t="shared" si="4"/>
        <v>364248</v>
      </c>
      <c r="C337" s="14">
        <v>7173</v>
      </c>
      <c r="D337" s="18">
        <f>AVERAGE(C331:C337)</f>
        <v>4288.7142857142853</v>
      </c>
    </row>
    <row r="338" spans="1:4" x14ac:dyDescent="0.35">
      <c r="A338" s="1">
        <v>44195</v>
      </c>
      <c r="B338" s="14">
        <f t="shared" si="4"/>
        <v>369965</v>
      </c>
      <c r="C338" s="14">
        <v>5717</v>
      </c>
      <c r="D338" s="18">
        <f t="shared" ref="D338:D354" si="5">AVERAGE(C332:C338)</f>
        <v>4466.1428571428569</v>
      </c>
    </row>
    <row r="339" spans="1:4" ht="13.5" customHeight="1" x14ac:dyDescent="0.35">
      <c r="A339" s="1">
        <v>44196</v>
      </c>
      <c r="B339" s="14">
        <f t="shared" si="4"/>
        <v>374133</v>
      </c>
      <c r="C339" s="14">
        <v>4168</v>
      </c>
      <c r="D339" s="18">
        <f t="shared" si="5"/>
        <v>4682.1428571428569</v>
      </c>
    </row>
    <row r="340" spans="1:4" x14ac:dyDescent="0.35">
      <c r="A340" s="1">
        <v>44197</v>
      </c>
      <c r="B340" s="14">
        <f t="shared" si="4"/>
        <v>375490</v>
      </c>
      <c r="C340" s="14">
        <v>1357</v>
      </c>
      <c r="D340" s="18">
        <f t="shared" si="5"/>
        <v>4807.2857142857147</v>
      </c>
    </row>
    <row r="341" spans="1:4" x14ac:dyDescent="0.35">
      <c r="A341" s="1">
        <v>44198</v>
      </c>
      <c r="B341" s="14">
        <f t="shared" si="4"/>
        <v>380175</v>
      </c>
      <c r="C341" s="14">
        <v>4685</v>
      </c>
      <c r="D341" s="18">
        <f t="shared" si="5"/>
        <v>4878.2857142857147</v>
      </c>
    </row>
    <row r="342" spans="1:4" x14ac:dyDescent="0.35">
      <c r="A342" s="1">
        <v>44199</v>
      </c>
      <c r="B342" s="14">
        <f t="shared" si="4"/>
        <v>383156</v>
      </c>
      <c r="C342" s="14">
        <v>2981</v>
      </c>
      <c r="D342" s="18">
        <f t="shared" si="5"/>
        <v>4923</v>
      </c>
    </row>
    <row r="343" spans="1:4" x14ac:dyDescent="0.35">
      <c r="A343" s="1">
        <v>44200</v>
      </c>
      <c r="B343" s="14">
        <f t="shared" si="4"/>
        <v>392169</v>
      </c>
      <c r="C343" s="14">
        <v>9013</v>
      </c>
      <c r="D343" s="18">
        <f t="shared" si="5"/>
        <v>5013.4285714285716</v>
      </c>
    </row>
    <row r="344" spans="1:4" x14ac:dyDescent="0.35">
      <c r="A344" s="1">
        <v>44201</v>
      </c>
      <c r="B344" s="14">
        <f t="shared" si="4"/>
        <v>399834</v>
      </c>
      <c r="C344" s="14">
        <v>7665</v>
      </c>
      <c r="D344" s="18">
        <f t="shared" si="5"/>
        <v>5083.7142857142853</v>
      </c>
    </row>
    <row r="345" spans="1:4" x14ac:dyDescent="0.35">
      <c r="A345" s="1">
        <v>44202</v>
      </c>
      <c r="B345" s="14">
        <f t="shared" si="4"/>
        <v>406876</v>
      </c>
      <c r="C345" s="14">
        <v>7042</v>
      </c>
      <c r="D345" s="18">
        <f t="shared" si="5"/>
        <v>5273</v>
      </c>
    </row>
    <row r="346" spans="1:4" x14ac:dyDescent="0.35">
      <c r="A346" s="1">
        <v>44203</v>
      </c>
      <c r="B346" s="14">
        <f t="shared" si="4"/>
        <v>413304</v>
      </c>
      <c r="C346" s="14">
        <v>6428</v>
      </c>
      <c r="D346" s="18">
        <f t="shared" si="5"/>
        <v>5595.8571428571431</v>
      </c>
    </row>
    <row r="347" spans="1:4" x14ac:dyDescent="0.35">
      <c r="A347" s="1">
        <v>44204</v>
      </c>
      <c r="B347" s="14">
        <f t="shared" si="4"/>
        <v>419035</v>
      </c>
      <c r="C347" s="14">
        <v>5731</v>
      </c>
      <c r="D347" s="18">
        <f t="shared" si="5"/>
        <v>6220.7142857142853</v>
      </c>
    </row>
    <row r="348" spans="1:4" x14ac:dyDescent="0.35">
      <c r="A348" s="1">
        <v>44205</v>
      </c>
      <c r="B348" s="14">
        <f t="shared" si="4"/>
        <v>422626</v>
      </c>
      <c r="C348" s="14">
        <v>3591</v>
      </c>
      <c r="D348" s="18">
        <f t="shared" si="5"/>
        <v>6064.4285714285716</v>
      </c>
    </row>
    <row r="349" spans="1:4" x14ac:dyDescent="0.35">
      <c r="A349" s="1">
        <v>44206</v>
      </c>
      <c r="B349" s="14">
        <f t="shared" si="4"/>
        <v>424985</v>
      </c>
      <c r="C349" s="14">
        <v>2359</v>
      </c>
      <c r="D349" s="18">
        <f t="shared" si="5"/>
        <v>5975.5714285714284</v>
      </c>
    </row>
    <row r="350" spans="1:4" x14ac:dyDescent="0.35">
      <c r="A350" s="1">
        <v>44207</v>
      </c>
      <c r="B350" s="14">
        <f t="shared" si="4"/>
        <v>431388</v>
      </c>
      <c r="C350" s="14">
        <v>6403</v>
      </c>
      <c r="D350" s="18">
        <f t="shared" si="5"/>
        <v>5602.7142857142853</v>
      </c>
    </row>
    <row r="351" spans="1:4" x14ac:dyDescent="0.35">
      <c r="A351" s="1">
        <v>44208</v>
      </c>
      <c r="B351" s="14">
        <f t="shared" si="4"/>
        <v>436738</v>
      </c>
      <c r="C351" s="14">
        <v>5350</v>
      </c>
      <c r="D351" s="18">
        <f t="shared" si="5"/>
        <v>5272</v>
      </c>
    </row>
    <row r="352" spans="1:4" x14ac:dyDescent="0.35">
      <c r="A352" s="1">
        <v>44209</v>
      </c>
      <c r="B352" s="14">
        <f t="shared" si="4"/>
        <v>440828</v>
      </c>
      <c r="C352" s="14">
        <v>4090</v>
      </c>
      <c r="D352" s="18">
        <f t="shared" si="5"/>
        <v>4850.2857142857147</v>
      </c>
    </row>
    <row r="353" spans="1:4" x14ac:dyDescent="0.35">
      <c r="A353" s="1">
        <v>44210</v>
      </c>
      <c r="B353" s="14">
        <f t="shared" si="4"/>
        <v>443846</v>
      </c>
      <c r="C353" s="14">
        <v>3018</v>
      </c>
      <c r="D353" s="18">
        <f t="shared" si="5"/>
        <v>4363.1428571428569</v>
      </c>
    </row>
    <row r="354" spans="1:4" x14ac:dyDescent="0.35">
      <c r="A354" s="1">
        <v>44211</v>
      </c>
      <c r="B354" s="14">
        <f t="shared" si="4"/>
        <v>444028</v>
      </c>
      <c r="C354" s="14">
        <v>182</v>
      </c>
      <c r="D354" s="18">
        <f t="shared" si="5"/>
        <v>3570.4285714285716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1"/>
  <sheetViews>
    <sheetView workbookViewId="0">
      <pane ySplit="1" topLeftCell="A341" activePane="bottomLeft" state="frozen"/>
      <selection pane="bottomLeft" activeCell="C90" sqref="C9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3603</v>
      </c>
      <c r="C273">
        <v>65</v>
      </c>
    </row>
    <row r="274" spans="1:3" x14ac:dyDescent="0.35">
      <c r="A274" s="1">
        <v>44131</v>
      </c>
      <c r="B274" s="14">
        <f t="shared" si="3"/>
        <v>3689</v>
      </c>
      <c r="C274">
        <v>86</v>
      </c>
    </row>
    <row r="275" spans="1:3" x14ac:dyDescent="0.35">
      <c r="A275" s="1">
        <v>44132</v>
      </c>
      <c r="B275" s="14">
        <f t="shared" si="3"/>
        <v>3765</v>
      </c>
      <c r="C275">
        <v>76</v>
      </c>
    </row>
    <row r="276" spans="1:3" x14ac:dyDescent="0.35">
      <c r="A276" s="1">
        <v>44133</v>
      </c>
      <c r="B276" s="14">
        <f t="shared" si="3"/>
        <v>3868</v>
      </c>
      <c r="C276">
        <v>103</v>
      </c>
    </row>
    <row r="277" spans="1:3" x14ac:dyDescent="0.35">
      <c r="A277" s="1">
        <v>44134</v>
      </c>
      <c r="B277" s="14">
        <f t="shared" si="3"/>
        <v>3939</v>
      </c>
      <c r="C277">
        <v>71</v>
      </c>
    </row>
    <row r="278" spans="1:3" x14ac:dyDescent="0.35">
      <c r="A278" s="1">
        <v>44135</v>
      </c>
      <c r="B278" s="14">
        <f t="shared" si="3"/>
        <v>4003</v>
      </c>
      <c r="C278">
        <v>64</v>
      </c>
    </row>
    <row r="279" spans="1:3" x14ac:dyDescent="0.35">
      <c r="A279" s="1">
        <v>44136</v>
      </c>
      <c r="B279" s="14">
        <f t="shared" si="3"/>
        <v>4067</v>
      </c>
      <c r="C279">
        <v>64</v>
      </c>
    </row>
    <row r="280" spans="1:3" x14ac:dyDescent="0.35">
      <c r="A280" s="1">
        <v>44137</v>
      </c>
      <c r="B280" s="14">
        <f t="shared" si="3"/>
        <v>4154</v>
      </c>
      <c r="C280">
        <v>87</v>
      </c>
    </row>
    <row r="281" spans="1:3" x14ac:dyDescent="0.35">
      <c r="A281" s="1">
        <v>44138</v>
      </c>
      <c r="B281" s="14">
        <f t="shared" si="3"/>
        <v>4238</v>
      </c>
      <c r="C281">
        <v>84</v>
      </c>
    </row>
    <row r="282" spans="1:3" x14ac:dyDescent="0.35">
      <c r="A282" s="1">
        <v>44139</v>
      </c>
      <c r="B282" s="14">
        <f t="shared" si="3"/>
        <v>4345</v>
      </c>
      <c r="C282">
        <v>107</v>
      </c>
    </row>
    <row r="283" spans="1:3" x14ac:dyDescent="0.35">
      <c r="A283" s="1">
        <v>44140</v>
      </c>
      <c r="B283" s="14">
        <f t="shared" si="3"/>
        <v>4439</v>
      </c>
      <c r="C283">
        <v>94</v>
      </c>
    </row>
    <row r="284" spans="1:3" x14ac:dyDescent="0.35">
      <c r="A284" s="1">
        <v>44141</v>
      </c>
      <c r="B284" s="14">
        <f t="shared" si="3"/>
        <v>4554</v>
      </c>
      <c r="C284">
        <v>115</v>
      </c>
    </row>
    <row r="285" spans="1:3" x14ac:dyDescent="0.35">
      <c r="A285" s="1">
        <v>44142</v>
      </c>
      <c r="B285" s="14">
        <f t="shared" si="3"/>
        <v>4636</v>
      </c>
      <c r="C285">
        <v>82</v>
      </c>
    </row>
    <row r="286" spans="1:3" x14ac:dyDescent="0.35">
      <c r="A286" s="1">
        <v>44143</v>
      </c>
      <c r="B286" s="14">
        <f t="shared" si="3"/>
        <v>4730</v>
      </c>
      <c r="C286">
        <v>94</v>
      </c>
    </row>
    <row r="287" spans="1:3" x14ac:dyDescent="0.35">
      <c r="A287" s="1">
        <v>44144</v>
      </c>
      <c r="B287" s="14">
        <f t="shared" si="3"/>
        <v>4860</v>
      </c>
      <c r="C287">
        <v>130</v>
      </c>
    </row>
    <row r="288" spans="1:3" x14ac:dyDescent="0.35">
      <c r="A288" s="1">
        <v>44145</v>
      </c>
      <c r="B288" s="14">
        <f t="shared" si="3"/>
        <v>4967</v>
      </c>
      <c r="C288">
        <v>107</v>
      </c>
    </row>
    <row r="289" spans="1:3" x14ac:dyDescent="0.35">
      <c r="A289" s="1">
        <v>44146</v>
      </c>
      <c r="B289" s="14">
        <f t="shared" si="3"/>
        <v>5144</v>
      </c>
      <c r="C289">
        <v>177</v>
      </c>
    </row>
    <row r="290" spans="1:3" x14ac:dyDescent="0.35">
      <c r="A290" s="1">
        <v>44147</v>
      </c>
      <c r="B290" s="14">
        <f t="shared" si="3"/>
        <v>5331</v>
      </c>
      <c r="C290">
        <v>187</v>
      </c>
    </row>
    <row r="291" spans="1:3" x14ac:dyDescent="0.35">
      <c r="A291" s="1">
        <v>44148</v>
      </c>
      <c r="B291" s="14">
        <f t="shared" si="3"/>
        <v>5470</v>
      </c>
      <c r="C291">
        <v>139</v>
      </c>
    </row>
    <row r="292" spans="1:3" x14ac:dyDescent="0.35">
      <c r="A292" s="1">
        <v>44149</v>
      </c>
      <c r="B292" s="14">
        <f t="shared" si="3"/>
        <v>5582</v>
      </c>
      <c r="C292">
        <v>112</v>
      </c>
    </row>
    <row r="293" spans="1:3" x14ac:dyDescent="0.35">
      <c r="A293" s="1">
        <v>44150</v>
      </c>
      <c r="B293" s="14">
        <f t="shared" si="3"/>
        <v>5752</v>
      </c>
      <c r="C293">
        <v>170</v>
      </c>
    </row>
    <row r="294" spans="1:3" x14ac:dyDescent="0.35">
      <c r="A294" s="1">
        <v>44151</v>
      </c>
      <c r="B294" s="14">
        <f t="shared" si="3"/>
        <v>5902</v>
      </c>
      <c r="C294">
        <v>150</v>
      </c>
    </row>
    <row r="295" spans="1:3" x14ac:dyDescent="0.35">
      <c r="A295" s="1">
        <v>44152</v>
      </c>
      <c r="B295" s="14">
        <f t="shared" si="3"/>
        <v>6056</v>
      </c>
      <c r="C295">
        <v>154</v>
      </c>
    </row>
    <row r="296" spans="1:3" x14ac:dyDescent="0.35">
      <c r="A296" s="1">
        <v>44153</v>
      </c>
      <c r="B296" s="14">
        <f t="shared" si="3"/>
        <v>6252</v>
      </c>
      <c r="C296">
        <v>196</v>
      </c>
    </row>
    <row r="297" spans="1:3" x14ac:dyDescent="0.35">
      <c r="A297" s="1">
        <v>44154</v>
      </c>
      <c r="B297" s="14">
        <f t="shared" si="3"/>
        <v>6374</v>
      </c>
      <c r="C297">
        <v>122</v>
      </c>
    </row>
    <row r="298" spans="1:3" x14ac:dyDescent="0.35">
      <c r="A298" s="1">
        <v>44155</v>
      </c>
      <c r="B298" s="14">
        <f t="shared" si="3"/>
        <v>6473</v>
      </c>
      <c r="C298">
        <v>99</v>
      </c>
    </row>
    <row r="299" spans="1:3" x14ac:dyDescent="0.35">
      <c r="A299" s="1">
        <v>44156</v>
      </c>
      <c r="B299" s="14">
        <f t="shared" si="3"/>
        <v>6563</v>
      </c>
      <c r="C299">
        <v>90</v>
      </c>
    </row>
    <row r="300" spans="1:3" x14ac:dyDescent="0.35">
      <c r="A300" s="1">
        <v>44157</v>
      </c>
      <c r="B300" s="14">
        <f t="shared" si="3"/>
        <v>6672</v>
      </c>
      <c r="C300">
        <v>109</v>
      </c>
    </row>
    <row r="301" spans="1:3" x14ac:dyDescent="0.35">
      <c r="A301" s="1">
        <v>44158</v>
      </c>
      <c r="B301" s="14">
        <f t="shared" si="3"/>
        <v>6842</v>
      </c>
      <c r="C301">
        <v>170</v>
      </c>
    </row>
    <row r="302" spans="1:3" x14ac:dyDescent="0.35">
      <c r="A302" s="1">
        <v>44159</v>
      </c>
      <c r="B302" s="14">
        <f t="shared" si="3"/>
        <v>7007</v>
      </c>
      <c r="C302">
        <v>165</v>
      </c>
    </row>
    <row r="303" spans="1:3" x14ac:dyDescent="0.35">
      <c r="A303" s="1">
        <v>44160</v>
      </c>
      <c r="B303" s="14">
        <f t="shared" si="3"/>
        <v>7230</v>
      </c>
      <c r="C303">
        <v>223</v>
      </c>
    </row>
    <row r="304" spans="1:3" x14ac:dyDescent="0.35">
      <c r="A304" s="1">
        <v>44161</v>
      </c>
      <c r="B304" s="14">
        <f t="shared" si="3"/>
        <v>7272</v>
      </c>
      <c r="C304">
        <v>42</v>
      </c>
    </row>
    <row r="305" spans="1:3" x14ac:dyDescent="0.35">
      <c r="A305" s="1">
        <v>44162</v>
      </c>
      <c r="B305" s="14">
        <f t="shared" si="3"/>
        <v>7528</v>
      </c>
      <c r="C305">
        <v>256</v>
      </c>
    </row>
    <row r="306" spans="1:3" x14ac:dyDescent="0.35">
      <c r="A306" s="1">
        <v>44163</v>
      </c>
      <c r="B306" s="14">
        <f t="shared" si="3"/>
        <v>7647</v>
      </c>
      <c r="C306">
        <v>119</v>
      </c>
    </row>
    <row r="307" spans="1:3" x14ac:dyDescent="0.35">
      <c r="A307" s="1">
        <v>44164</v>
      </c>
      <c r="B307" s="14">
        <f t="shared" si="3"/>
        <v>7821</v>
      </c>
      <c r="C307">
        <v>174</v>
      </c>
    </row>
    <row r="308" spans="1:3" x14ac:dyDescent="0.35">
      <c r="A308" s="1">
        <v>44165</v>
      </c>
      <c r="B308" s="14">
        <f t="shared" si="3"/>
        <v>8081</v>
      </c>
      <c r="C308">
        <v>260</v>
      </c>
    </row>
    <row r="309" spans="1:3" x14ac:dyDescent="0.35">
      <c r="A309" s="1">
        <v>44166</v>
      </c>
      <c r="B309" s="14">
        <f t="shared" si="3"/>
        <v>8315</v>
      </c>
      <c r="C309">
        <v>234</v>
      </c>
    </row>
    <row r="310" spans="1:3" x14ac:dyDescent="0.35">
      <c r="A310" s="1">
        <v>44167</v>
      </c>
      <c r="B310" s="14">
        <f t="shared" si="3"/>
        <v>8539</v>
      </c>
      <c r="C310">
        <v>224</v>
      </c>
    </row>
    <row r="311" spans="1:3" x14ac:dyDescent="0.35">
      <c r="A311" s="1">
        <v>44168</v>
      </c>
      <c r="B311" s="14">
        <f t="shared" si="3"/>
        <v>8831</v>
      </c>
      <c r="C311">
        <v>292</v>
      </c>
    </row>
    <row r="312" spans="1:3" x14ac:dyDescent="0.35">
      <c r="A312" s="1">
        <v>44169</v>
      </c>
      <c r="B312" s="14">
        <f t="shared" si="3"/>
        <v>9009</v>
      </c>
      <c r="C312">
        <v>178</v>
      </c>
    </row>
    <row r="313" spans="1:3" x14ac:dyDescent="0.35">
      <c r="A313" s="1">
        <v>44170</v>
      </c>
      <c r="B313" s="14">
        <f t="shared" si="3"/>
        <v>9193</v>
      </c>
      <c r="C313">
        <v>184</v>
      </c>
    </row>
    <row r="314" spans="1:3" x14ac:dyDescent="0.35">
      <c r="A314" s="1">
        <v>44171</v>
      </c>
      <c r="B314" s="14">
        <f t="shared" ref="B314:B351" si="4">B313+C314</f>
        <v>9374</v>
      </c>
      <c r="C314">
        <v>181</v>
      </c>
    </row>
    <row r="315" spans="1:3" x14ac:dyDescent="0.35">
      <c r="A315" s="1">
        <v>44172</v>
      </c>
      <c r="B315" s="14">
        <f t="shared" si="4"/>
        <v>9697</v>
      </c>
      <c r="C315">
        <v>323</v>
      </c>
    </row>
    <row r="316" spans="1:3" x14ac:dyDescent="0.35">
      <c r="A316" s="1">
        <v>44173</v>
      </c>
      <c r="B316" s="14">
        <f t="shared" si="4"/>
        <v>9977</v>
      </c>
      <c r="C316">
        <v>280</v>
      </c>
    </row>
    <row r="317" spans="1:3" x14ac:dyDescent="0.35">
      <c r="A317" s="1">
        <v>44174</v>
      </c>
      <c r="B317" s="14">
        <f t="shared" si="4"/>
        <v>10273</v>
      </c>
      <c r="C317">
        <v>296</v>
      </c>
    </row>
    <row r="318" spans="1:3" x14ac:dyDescent="0.35">
      <c r="A318" s="1">
        <v>44175</v>
      </c>
      <c r="B318" s="14">
        <f t="shared" si="4"/>
        <v>10548</v>
      </c>
      <c r="C318">
        <v>275</v>
      </c>
    </row>
    <row r="319" spans="1:3" x14ac:dyDescent="0.35">
      <c r="A319" s="1">
        <v>44176</v>
      </c>
      <c r="B319" s="14">
        <f t="shared" si="4"/>
        <v>10747</v>
      </c>
      <c r="C319">
        <v>199</v>
      </c>
    </row>
    <row r="320" spans="1:3" x14ac:dyDescent="0.35">
      <c r="A320" s="1">
        <v>44177</v>
      </c>
      <c r="B320" s="14">
        <f t="shared" si="4"/>
        <v>10903</v>
      </c>
      <c r="C320">
        <v>156</v>
      </c>
    </row>
    <row r="321" spans="1:3" x14ac:dyDescent="0.35">
      <c r="A321" s="1">
        <v>44178</v>
      </c>
      <c r="B321" s="14">
        <f t="shared" si="4"/>
        <v>11119</v>
      </c>
      <c r="C321">
        <v>216</v>
      </c>
    </row>
    <row r="322" spans="1:3" x14ac:dyDescent="0.35">
      <c r="A322" s="1">
        <v>44179</v>
      </c>
      <c r="B322" s="14">
        <f t="shared" si="4"/>
        <v>11407</v>
      </c>
      <c r="C322">
        <v>288</v>
      </c>
    </row>
    <row r="323" spans="1:3" x14ac:dyDescent="0.35">
      <c r="A323" s="1">
        <v>44180</v>
      </c>
      <c r="B323" s="14">
        <f t="shared" si="4"/>
        <v>11614</v>
      </c>
      <c r="C323">
        <v>207</v>
      </c>
    </row>
    <row r="324" spans="1:3" x14ac:dyDescent="0.35">
      <c r="A324" s="1">
        <v>44181</v>
      </c>
      <c r="B324" s="14">
        <f t="shared" si="4"/>
        <v>11879</v>
      </c>
      <c r="C324">
        <v>265</v>
      </c>
    </row>
    <row r="325" spans="1:3" x14ac:dyDescent="0.35">
      <c r="A325" s="1">
        <v>44182</v>
      </c>
      <c r="B325" s="14">
        <f t="shared" si="4"/>
        <v>12008</v>
      </c>
      <c r="C325">
        <v>129</v>
      </c>
    </row>
    <row r="326" spans="1:3" x14ac:dyDescent="0.35">
      <c r="A326" s="1">
        <v>44183</v>
      </c>
      <c r="B326" s="14">
        <f t="shared" si="4"/>
        <v>12336</v>
      </c>
      <c r="C326">
        <v>328</v>
      </c>
    </row>
    <row r="327" spans="1:3" x14ac:dyDescent="0.35">
      <c r="A327" s="1">
        <v>44184</v>
      </c>
      <c r="B327" s="14">
        <f t="shared" si="4"/>
        <v>12518</v>
      </c>
      <c r="C327">
        <v>182</v>
      </c>
    </row>
    <row r="328" spans="1:3" x14ac:dyDescent="0.35">
      <c r="A328" s="1">
        <v>44185</v>
      </c>
      <c r="B328" s="14">
        <f t="shared" si="4"/>
        <v>12771</v>
      </c>
      <c r="C328">
        <v>253</v>
      </c>
    </row>
    <row r="329" spans="1:3" x14ac:dyDescent="0.35">
      <c r="A329" s="1">
        <v>44186</v>
      </c>
      <c r="B329" s="14">
        <f t="shared" si="4"/>
        <v>13050</v>
      </c>
      <c r="C329">
        <v>279</v>
      </c>
    </row>
    <row r="330" spans="1:3" x14ac:dyDescent="0.35">
      <c r="A330" s="1">
        <v>44187</v>
      </c>
      <c r="B330" s="14">
        <f t="shared" si="4"/>
        <v>13356</v>
      </c>
      <c r="C330">
        <v>306</v>
      </c>
    </row>
    <row r="331" spans="1:3" x14ac:dyDescent="0.35">
      <c r="A331" s="1">
        <v>44188</v>
      </c>
      <c r="B331" s="14">
        <f t="shared" si="4"/>
        <v>13736</v>
      </c>
      <c r="C331">
        <v>380</v>
      </c>
    </row>
    <row r="332" spans="1:3" x14ac:dyDescent="0.35">
      <c r="A332" s="1">
        <v>44189</v>
      </c>
      <c r="B332" s="14">
        <f t="shared" si="4"/>
        <v>14025</v>
      </c>
      <c r="C332">
        <v>289</v>
      </c>
    </row>
    <row r="333" spans="1:3" x14ac:dyDescent="0.35">
      <c r="A333" s="1">
        <v>44190</v>
      </c>
      <c r="B333" s="14">
        <f t="shared" si="4"/>
        <v>14046</v>
      </c>
      <c r="C333">
        <v>21</v>
      </c>
    </row>
    <row r="334" spans="1:3" x14ac:dyDescent="0.35">
      <c r="A334" s="1">
        <v>44191</v>
      </c>
      <c r="B334" s="14">
        <f t="shared" si="4"/>
        <v>14344</v>
      </c>
      <c r="C334">
        <v>298</v>
      </c>
    </row>
    <row r="335" spans="1:3" x14ac:dyDescent="0.35">
      <c r="A335" s="1">
        <v>44192</v>
      </c>
      <c r="B335" s="14">
        <f t="shared" si="4"/>
        <v>14678</v>
      </c>
      <c r="C335">
        <v>334</v>
      </c>
    </row>
    <row r="336" spans="1:3" x14ac:dyDescent="0.35">
      <c r="A336" s="1">
        <v>44193</v>
      </c>
      <c r="B336" s="14">
        <f t="shared" si="4"/>
        <v>15113</v>
      </c>
      <c r="C336">
        <v>435</v>
      </c>
    </row>
    <row r="337" spans="1:3" x14ac:dyDescent="0.35">
      <c r="A337" s="1">
        <v>44194</v>
      </c>
      <c r="B337" s="14">
        <f t="shared" si="4"/>
        <v>15471</v>
      </c>
      <c r="C337">
        <v>358</v>
      </c>
    </row>
    <row r="338" spans="1:3" x14ac:dyDescent="0.35">
      <c r="A338" s="1">
        <v>44195</v>
      </c>
      <c r="B338" s="14">
        <f t="shared" si="4"/>
        <v>15932</v>
      </c>
      <c r="C338">
        <v>461</v>
      </c>
    </row>
    <row r="339" spans="1:3" x14ac:dyDescent="0.35">
      <c r="A339" s="1">
        <v>44196</v>
      </c>
      <c r="B339" s="14">
        <f t="shared" si="4"/>
        <v>16333</v>
      </c>
      <c r="C339">
        <v>401</v>
      </c>
    </row>
    <row r="340" spans="1:3" x14ac:dyDescent="0.35">
      <c r="A340" s="1">
        <v>44197</v>
      </c>
      <c r="B340" s="14">
        <f t="shared" si="4"/>
        <v>16612</v>
      </c>
      <c r="C340">
        <v>279</v>
      </c>
    </row>
    <row r="341" spans="1:3" x14ac:dyDescent="0.35">
      <c r="A341" s="1">
        <v>44198</v>
      </c>
      <c r="B341" s="14">
        <f t="shared" si="4"/>
        <v>16941</v>
      </c>
      <c r="C341">
        <v>329</v>
      </c>
    </row>
    <row r="342" spans="1:3" x14ac:dyDescent="0.35">
      <c r="A342" s="1">
        <v>44199</v>
      </c>
      <c r="B342" s="14">
        <f t="shared" si="4"/>
        <v>17276</v>
      </c>
      <c r="C342">
        <v>335</v>
      </c>
    </row>
    <row r="343" spans="1:3" x14ac:dyDescent="0.35">
      <c r="A343" s="1">
        <v>44200</v>
      </c>
      <c r="B343" s="14">
        <f t="shared" si="4"/>
        <v>17812</v>
      </c>
      <c r="C343">
        <v>536</v>
      </c>
    </row>
    <row r="344" spans="1:3" x14ac:dyDescent="0.35">
      <c r="A344" s="1">
        <v>44201</v>
      </c>
      <c r="B344" s="14">
        <f t="shared" si="4"/>
        <v>18279</v>
      </c>
      <c r="C344">
        <v>467</v>
      </c>
    </row>
    <row r="345" spans="1:3" x14ac:dyDescent="0.35">
      <c r="A345" s="1">
        <v>44202</v>
      </c>
      <c r="B345" s="14">
        <f t="shared" si="4"/>
        <v>18761</v>
      </c>
      <c r="C345">
        <v>482</v>
      </c>
    </row>
    <row r="346" spans="1:3" x14ac:dyDescent="0.35">
      <c r="A346" s="1">
        <v>44203</v>
      </c>
      <c r="B346" s="14">
        <f t="shared" si="4"/>
        <v>19175</v>
      </c>
      <c r="C346">
        <v>414</v>
      </c>
    </row>
    <row r="347" spans="1:3" x14ac:dyDescent="0.35">
      <c r="A347" s="1">
        <v>44204</v>
      </c>
      <c r="B347" s="14">
        <f t="shared" si="4"/>
        <v>19581</v>
      </c>
      <c r="C347">
        <v>406</v>
      </c>
    </row>
    <row r="348" spans="1:3" x14ac:dyDescent="0.35">
      <c r="A348" s="1">
        <v>44205</v>
      </c>
      <c r="B348" s="14">
        <f t="shared" si="4"/>
        <v>19868</v>
      </c>
      <c r="C348">
        <v>287</v>
      </c>
    </row>
    <row r="349" spans="1:3" x14ac:dyDescent="0.35">
      <c r="A349" s="1">
        <v>44206</v>
      </c>
      <c r="B349" s="14">
        <f t="shared" si="4"/>
        <v>20179</v>
      </c>
      <c r="C349">
        <v>311</v>
      </c>
    </row>
    <row r="350" spans="1:3" x14ac:dyDescent="0.35">
      <c r="A350" s="1">
        <v>44207</v>
      </c>
      <c r="B350" s="14">
        <f t="shared" si="4"/>
        <v>20648</v>
      </c>
      <c r="C350">
        <v>469</v>
      </c>
    </row>
    <row r="351" spans="1:3" x14ac:dyDescent="0.35">
      <c r="A351" s="1">
        <v>44208</v>
      </c>
      <c r="B351" s="14">
        <f t="shared" si="4"/>
        <v>20695</v>
      </c>
      <c r="C351">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353"/>
  <sheetViews>
    <sheetView workbookViewId="0">
      <pane ySplit="1" topLeftCell="A2338" activePane="bottomLeft" state="frozen"/>
      <selection pane="bottomLeft" activeCell="I2348" sqref="I2348"/>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5"/>
      <c r="D2209" s="95"/>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topLeftCell="E1" workbookViewId="0">
      <pane ySplit="1" topLeftCell="A52" activePane="bottomLeft" state="frozen"/>
      <selection pane="bottomLeft" activeCell="D63" sqref="D63"/>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4"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c r="D70" s="14"/>
    </row>
    <row r="71" spans="1:15" x14ac:dyDescent="0.35">
      <c r="A71" s="1"/>
      <c r="D71" s="14"/>
    </row>
    <row r="72" spans="1:15" x14ac:dyDescent="0.35">
      <c r="A72" s="1"/>
      <c r="D72" s="14"/>
    </row>
    <row r="73" spans="1:15" x14ac:dyDescent="0.35">
      <c r="A73" s="1"/>
      <c r="D73" s="14"/>
    </row>
    <row r="74" spans="1:15" x14ac:dyDescent="0.35">
      <c r="A74" s="1"/>
      <c r="D74" s="14"/>
    </row>
    <row r="75" spans="1:15" x14ac:dyDescent="0.35">
      <c r="A75" s="1"/>
      <c r="D75" s="14"/>
    </row>
    <row r="76" spans="1:15" x14ac:dyDescent="0.35">
      <c r="A76" s="1"/>
      <c r="D76" s="14"/>
    </row>
    <row r="77" spans="1:15" s="14" customFormat="1" x14ac:dyDescent="0.35">
      <c r="A77" s="1"/>
      <c r="E77"/>
      <c r="F77"/>
      <c r="G77"/>
      <c r="H77"/>
      <c r="I77"/>
      <c r="J77"/>
      <c r="K77"/>
      <c r="L77"/>
      <c r="M77"/>
    </row>
    <row r="78" spans="1:15" x14ac:dyDescent="0.35">
      <c r="A78" s="1"/>
      <c r="D78" s="14"/>
    </row>
    <row r="79" spans="1:15" x14ac:dyDescent="0.35">
      <c r="A79" s="1"/>
      <c r="D79" s="14"/>
      <c r="F79" s="14"/>
      <c r="G79" s="14"/>
      <c r="H79" s="14"/>
      <c r="I79" s="14"/>
      <c r="J79" s="14"/>
      <c r="K79" s="14"/>
      <c r="L79" s="14"/>
      <c r="M79" s="14"/>
    </row>
    <row r="80" spans="1:15" x14ac:dyDescent="0.35">
      <c r="A80" s="1"/>
      <c r="D80" s="14"/>
    </row>
    <row r="81" spans="1:5" x14ac:dyDescent="0.35">
      <c r="A81" s="1"/>
      <c r="D81" s="14"/>
      <c r="E81" s="14"/>
    </row>
    <row r="82" spans="1:5" x14ac:dyDescent="0.35">
      <c r="A82" s="1"/>
      <c r="D82" s="14"/>
    </row>
    <row r="83" spans="1:5" x14ac:dyDescent="0.35">
      <c r="A83" s="1"/>
      <c r="D83" s="14"/>
    </row>
    <row r="84" spans="1:5" x14ac:dyDescent="0.35">
      <c r="A84" s="1"/>
      <c r="D84" s="14"/>
    </row>
    <row r="85" spans="1:5" x14ac:dyDescent="0.35">
      <c r="A85" s="1"/>
      <c r="D85" s="14"/>
    </row>
    <row r="86" spans="1:5" x14ac:dyDescent="0.35">
      <c r="A86" s="1"/>
      <c r="D86" s="14"/>
    </row>
    <row r="87" spans="1:5" x14ac:dyDescent="0.35">
      <c r="A87" s="1"/>
      <c r="D87" s="14"/>
    </row>
    <row r="88" spans="1:5" x14ac:dyDescent="0.35">
      <c r="A88" s="1"/>
      <c r="D88" s="14"/>
    </row>
    <row r="89" spans="1:5" x14ac:dyDescent="0.35">
      <c r="A89" s="1"/>
      <c r="D89" s="14"/>
    </row>
    <row r="90" spans="1:5" x14ac:dyDescent="0.35">
      <c r="A90" s="1"/>
      <c r="D90" s="14"/>
    </row>
    <row r="91" spans="1:5" x14ac:dyDescent="0.35">
      <c r="A91" s="1"/>
      <c r="D91" s="14"/>
    </row>
    <row r="92" spans="1:5" x14ac:dyDescent="0.35">
      <c r="A92" s="1"/>
      <c r="D92" s="14"/>
    </row>
    <row r="93" spans="1:5" x14ac:dyDescent="0.35">
      <c r="A93" s="1"/>
      <c r="D93" s="14"/>
    </row>
    <row r="94" spans="1:5" x14ac:dyDescent="0.35">
      <c r="A94" s="1"/>
      <c r="D94" s="14"/>
    </row>
    <row r="95" spans="1:5" x14ac:dyDescent="0.35">
      <c r="A95" s="1"/>
      <c r="D95" s="14"/>
    </row>
    <row r="96" spans="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23"/>
  <sheetViews>
    <sheetView workbookViewId="0">
      <pane ySplit="1" topLeftCell="A308" activePane="bottomLeft" state="frozen"/>
      <selection pane="bottomLeft" activeCell="A310" sqref="A310:XFD32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3"/>
  <sheetViews>
    <sheetView workbookViewId="0">
      <pane ySplit="1" topLeftCell="A299" activePane="bottomLeft" state="frozen"/>
      <selection pane="bottomLeft" activeCell="G315" sqref="G315"/>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3"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44</v>
      </c>
      <c r="C270">
        <f t="shared" si="12"/>
        <v>10734</v>
      </c>
      <c r="D270">
        <v>3</v>
      </c>
      <c r="E270">
        <f t="shared" si="13"/>
        <v>240</v>
      </c>
      <c r="F270" s="18">
        <f t="shared" si="11"/>
        <v>39</v>
      </c>
    </row>
    <row r="271" spans="1:6" x14ac:dyDescent="0.35">
      <c r="A271" s="1">
        <v>44169</v>
      </c>
      <c r="B271">
        <v>50</v>
      </c>
      <c r="C271">
        <f t="shared" si="12"/>
        <v>10784</v>
      </c>
      <c r="D271">
        <v>2</v>
      </c>
      <c r="E271">
        <f t="shared" si="13"/>
        <v>242</v>
      </c>
      <c r="F271" s="18">
        <f t="shared" si="11"/>
        <v>40.428571428571431</v>
      </c>
    </row>
    <row r="272" spans="1:6" x14ac:dyDescent="0.35">
      <c r="A272" s="1">
        <v>44170</v>
      </c>
      <c r="B272">
        <v>44</v>
      </c>
      <c r="C272">
        <f t="shared" si="12"/>
        <v>10828</v>
      </c>
      <c r="D272">
        <v>2</v>
      </c>
      <c r="E272">
        <f t="shared" si="13"/>
        <v>244</v>
      </c>
      <c r="F272" s="18">
        <f t="shared" ref="F272:F291" si="14">AVERAGE(B266:B272)</f>
        <v>40.857142857142854</v>
      </c>
    </row>
    <row r="273" spans="1:6" x14ac:dyDescent="0.35">
      <c r="A273" s="1">
        <v>44171</v>
      </c>
      <c r="B273">
        <v>48</v>
      </c>
      <c r="C273">
        <f t="shared" si="12"/>
        <v>10876</v>
      </c>
      <c r="D273">
        <v>1</v>
      </c>
      <c r="E273">
        <f t="shared" si="13"/>
        <v>245</v>
      </c>
      <c r="F273" s="18">
        <f t="shared" si="14"/>
        <v>43.714285714285715</v>
      </c>
    </row>
    <row r="274" spans="1:6" x14ac:dyDescent="0.35">
      <c r="A274" s="1">
        <v>44172</v>
      </c>
      <c r="B274">
        <v>60</v>
      </c>
      <c r="C274">
        <f t="shared" si="12"/>
        <v>10936</v>
      </c>
      <c r="D274">
        <v>2</v>
      </c>
      <c r="E274">
        <f t="shared" si="13"/>
        <v>247</v>
      </c>
      <c r="F274" s="18">
        <f t="shared" si="14"/>
        <v>46.428571428571431</v>
      </c>
    </row>
    <row r="275" spans="1:6" x14ac:dyDescent="0.35">
      <c r="A275" s="1">
        <v>44173</v>
      </c>
      <c r="B275">
        <v>42</v>
      </c>
      <c r="C275">
        <f t="shared" si="12"/>
        <v>10978</v>
      </c>
      <c r="D275">
        <v>0</v>
      </c>
      <c r="E275">
        <f t="shared" si="13"/>
        <v>247</v>
      </c>
      <c r="F275" s="18">
        <f t="shared" si="14"/>
        <v>45.857142857142854</v>
      </c>
    </row>
    <row r="276" spans="1:6" x14ac:dyDescent="0.35">
      <c r="A276" s="1">
        <v>44174</v>
      </c>
      <c r="B276">
        <v>51</v>
      </c>
      <c r="C276">
        <f t="shared" si="12"/>
        <v>11029</v>
      </c>
      <c r="D276">
        <v>2</v>
      </c>
      <c r="E276">
        <f t="shared" si="13"/>
        <v>249</v>
      </c>
      <c r="F276" s="18">
        <f t="shared" si="14"/>
        <v>48.428571428571431</v>
      </c>
    </row>
    <row r="277" spans="1:6" x14ac:dyDescent="0.35">
      <c r="A277" s="1">
        <v>44175</v>
      </c>
      <c r="B277">
        <v>53</v>
      </c>
      <c r="C277">
        <f t="shared" si="12"/>
        <v>11082</v>
      </c>
      <c r="D277">
        <v>3</v>
      </c>
      <c r="E277">
        <f t="shared" si="13"/>
        <v>252</v>
      </c>
      <c r="F277" s="18">
        <f t="shared" si="14"/>
        <v>49.714285714285715</v>
      </c>
    </row>
    <row r="278" spans="1:6" x14ac:dyDescent="0.35">
      <c r="A278" s="1">
        <v>44176</v>
      </c>
      <c r="B278">
        <v>47</v>
      </c>
      <c r="C278">
        <f t="shared" si="12"/>
        <v>11129</v>
      </c>
      <c r="D278">
        <v>1</v>
      </c>
      <c r="E278">
        <f t="shared" si="13"/>
        <v>253</v>
      </c>
      <c r="F278" s="18">
        <f t="shared" si="14"/>
        <v>49.285714285714285</v>
      </c>
    </row>
    <row r="279" spans="1:6" x14ac:dyDescent="0.35">
      <c r="A279" s="1">
        <v>44177</v>
      </c>
      <c r="B279">
        <v>48</v>
      </c>
      <c r="C279">
        <f t="shared" si="12"/>
        <v>11177</v>
      </c>
      <c r="D279">
        <v>0</v>
      </c>
      <c r="E279">
        <f t="shared" si="13"/>
        <v>253</v>
      </c>
      <c r="F279" s="18">
        <f t="shared" si="14"/>
        <v>49.857142857142854</v>
      </c>
    </row>
    <row r="280" spans="1:6" x14ac:dyDescent="0.35">
      <c r="A280" s="1">
        <v>44178</v>
      </c>
      <c r="B280">
        <v>53</v>
      </c>
      <c r="C280">
        <f t="shared" si="12"/>
        <v>11230</v>
      </c>
      <c r="D280">
        <v>0</v>
      </c>
      <c r="E280">
        <f t="shared" si="13"/>
        <v>253</v>
      </c>
      <c r="F280" s="18">
        <f t="shared" si="14"/>
        <v>50.571428571428569</v>
      </c>
    </row>
    <row r="281" spans="1:6" x14ac:dyDescent="0.35">
      <c r="A281" s="1">
        <v>44179</v>
      </c>
      <c r="B281">
        <v>53</v>
      </c>
      <c r="C281">
        <f t="shared" si="12"/>
        <v>11283</v>
      </c>
      <c r="D281">
        <v>0</v>
      </c>
      <c r="E281">
        <f t="shared" si="13"/>
        <v>253</v>
      </c>
      <c r="F281" s="18">
        <f t="shared" si="14"/>
        <v>49.571428571428569</v>
      </c>
    </row>
    <row r="282" spans="1:6" x14ac:dyDescent="0.35">
      <c r="A282" s="1">
        <v>44180</v>
      </c>
      <c r="B282">
        <v>45</v>
      </c>
      <c r="C282">
        <f t="shared" si="12"/>
        <v>11328</v>
      </c>
      <c r="D282">
        <v>0</v>
      </c>
      <c r="E282">
        <f t="shared" si="13"/>
        <v>253</v>
      </c>
      <c r="F282" s="18">
        <f t="shared" si="14"/>
        <v>50</v>
      </c>
    </row>
    <row r="283" spans="1:6" x14ac:dyDescent="0.35">
      <c r="A283" s="1">
        <v>44181</v>
      </c>
      <c r="B283">
        <v>50</v>
      </c>
      <c r="C283">
        <f t="shared" si="12"/>
        <v>11378</v>
      </c>
      <c r="D283">
        <v>0</v>
      </c>
      <c r="E283">
        <f t="shared" si="13"/>
        <v>253</v>
      </c>
      <c r="F283" s="18">
        <f t="shared" si="14"/>
        <v>49.857142857142854</v>
      </c>
    </row>
    <row r="284" spans="1:6" x14ac:dyDescent="0.35">
      <c r="A284" s="1">
        <v>44182</v>
      </c>
      <c r="B284">
        <v>56</v>
      </c>
      <c r="C284">
        <f t="shared" si="12"/>
        <v>11434</v>
      </c>
      <c r="D284">
        <v>0</v>
      </c>
      <c r="E284">
        <f t="shared" si="13"/>
        <v>253</v>
      </c>
      <c r="F284" s="18">
        <f t="shared" si="14"/>
        <v>50.285714285714285</v>
      </c>
    </row>
    <row r="285" spans="1:6" x14ac:dyDescent="0.35">
      <c r="A285" s="1">
        <v>44183</v>
      </c>
      <c r="B285">
        <v>56</v>
      </c>
      <c r="C285">
        <f t="shared" si="12"/>
        <v>11490</v>
      </c>
      <c r="D285">
        <v>1</v>
      </c>
      <c r="E285">
        <f t="shared" si="13"/>
        <v>254</v>
      </c>
      <c r="F285" s="18">
        <f t="shared" si="14"/>
        <v>51.571428571428569</v>
      </c>
    </row>
    <row r="286" spans="1:6" x14ac:dyDescent="0.35">
      <c r="A286" s="1">
        <v>44184</v>
      </c>
      <c r="B286">
        <v>60</v>
      </c>
      <c r="C286">
        <f t="shared" si="12"/>
        <v>11550</v>
      </c>
      <c r="D286">
        <v>0</v>
      </c>
      <c r="E286">
        <f t="shared" si="13"/>
        <v>254</v>
      </c>
      <c r="F286" s="18">
        <f t="shared" si="14"/>
        <v>53.285714285714285</v>
      </c>
    </row>
    <row r="287" spans="1:6" x14ac:dyDescent="0.35">
      <c r="A287" s="1">
        <v>44185</v>
      </c>
      <c r="B287">
        <v>58</v>
      </c>
      <c r="C287">
        <f t="shared" si="12"/>
        <v>11608</v>
      </c>
      <c r="D287">
        <v>1</v>
      </c>
      <c r="E287">
        <f t="shared" si="13"/>
        <v>255</v>
      </c>
      <c r="F287" s="18">
        <f t="shared" si="14"/>
        <v>54</v>
      </c>
    </row>
    <row r="288" spans="1:6" x14ac:dyDescent="0.35">
      <c r="A288" s="1">
        <v>44186</v>
      </c>
      <c r="B288">
        <v>49</v>
      </c>
      <c r="C288">
        <f t="shared" si="12"/>
        <v>11657</v>
      </c>
      <c r="D288">
        <v>3</v>
      </c>
      <c r="E288">
        <f t="shared" si="13"/>
        <v>258</v>
      </c>
      <c r="F288" s="18">
        <f t="shared" si="14"/>
        <v>53.428571428571431</v>
      </c>
    </row>
    <row r="289" spans="1:6" x14ac:dyDescent="0.35">
      <c r="A289" s="1">
        <v>44187</v>
      </c>
      <c r="B289">
        <v>73</v>
      </c>
      <c r="C289">
        <f t="shared" si="12"/>
        <v>11730</v>
      </c>
      <c r="D289">
        <v>0</v>
      </c>
      <c r="E289">
        <f t="shared" si="13"/>
        <v>258</v>
      </c>
      <c r="F289" s="18">
        <f t="shared" si="14"/>
        <v>57.428571428571431</v>
      </c>
    </row>
    <row r="290" spans="1:6" x14ac:dyDescent="0.35">
      <c r="A290" s="1">
        <v>44188</v>
      </c>
      <c r="B290">
        <v>49</v>
      </c>
      <c r="C290">
        <f t="shared" si="12"/>
        <v>11779</v>
      </c>
      <c r="D290">
        <v>1</v>
      </c>
      <c r="E290">
        <f t="shared" si="13"/>
        <v>259</v>
      </c>
      <c r="F290" s="18">
        <f t="shared" si="14"/>
        <v>57.285714285714285</v>
      </c>
    </row>
    <row r="291" spans="1:6" x14ac:dyDescent="0.35">
      <c r="A291" s="1">
        <v>44189</v>
      </c>
      <c r="B291">
        <v>79</v>
      </c>
      <c r="C291">
        <f t="shared" si="12"/>
        <v>11858</v>
      </c>
      <c r="D291">
        <v>0</v>
      </c>
      <c r="E291">
        <f t="shared" si="13"/>
        <v>259</v>
      </c>
      <c r="F291" s="18">
        <f t="shared" si="14"/>
        <v>60.571428571428569</v>
      </c>
    </row>
    <row r="292" spans="1:6" x14ac:dyDescent="0.35">
      <c r="A292" s="1">
        <v>44190</v>
      </c>
      <c r="B292">
        <v>65</v>
      </c>
      <c r="C292">
        <f t="shared" si="12"/>
        <v>11923</v>
      </c>
      <c r="D292">
        <v>1</v>
      </c>
      <c r="E292">
        <f t="shared" si="13"/>
        <v>260</v>
      </c>
      <c r="F292" s="18">
        <f>AVERAGE(B286:B292)</f>
        <v>61.857142857142854</v>
      </c>
    </row>
    <row r="293" spans="1:6" x14ac:dyDescent="0.35">
      <c r="A293" s="1">
        <v>44191</v>
      </c>
      <c r="B293">
        <v>61</v>
      </c>
      <c r="C293">
        <f t="shared" si="12"/>
        <v>11984</v>
      </c>
      <c r="D293">
        <v>1</v>
      </c>
      <c r="E293">
        <f t="shared" si="13"/>
        <v>261</v>
      </c>
      <c r="F293" s="18">
        <f>AVERAGE(B287:B293)</f>
        <v>62</v>
      </c>
    </row>
    <row r="294" spans="1:6" x14ac:dyDescent="0.35">
      <c r="A294" s="1">
        <v>44192</v>
      </c>
      <c r="B294">
        <v>59</v>
      </c>
      <c r="C294">
        <f t="shared" si="12"/>
        <v>12043</v>
      </c>
      <c r="D294">
        <v>3</v>
      </c>
      <c r="E294">
        <f t="shared" si="13"/>
        <v>264</v>
      </c>
      <c r="F294" s="18">
        <f>AVERAGE(B288:B294)</f>
        <v>62.142857142857146</v>
      </c>
    </row>
    <row r="295" spans="1:6" x14ac:dyDescent="0.35">
      <c r="A295" s="1">
        <v>44193</v>
      </c>
      <c r="B295">
        <v>75</v>
      </c>
      <c r="C295">
        <f t="shared" si="12"/>
        <v>12118</v>
      </c>
      <c r="D295">
        <v>0</v>
      </c>
      <c r="E295">
        <f t="shared" si="13"/>
        <v>264</v>
      </c>
      <c r="F295" s="18">
        <f>AVERAGE(B289:B295)</f>
        <v>65.857142857142861</v>
      </c>
    </row>
    <row r="296" spans="1:6" x14ac:dyDescent="0.35">
      <c r="A296" s="1">
        <v>44194</v>
      </c>
      <c r="B296">
        <v>75</v>
      </c>
      <c r="C296">
        <f t="shared" si="12"/>
        <v>12193</v>
      </c>
      <c r="D296">
        <v>3</v>
      </c>
      <c r="E296">
        <f t="shared" si="13"/>
        <v>267</v>
      </c>
      <c r="F296" s="18">
        <f>AVERAGE(B290:B296)</f>
        <v>66.142857142857139</v>
      </c>
    </row>
    <row r="297" spans="1:6" x14ac:dyDescent="0.35">
      <c r="A297" s="1">
        <v>44195</v>
      </c>
      <c r="B297">
        <v>56</v>
      </c>
      <c r="C297" s="14">
        <f t="shared" si="12"/>
        <v>12249</v>
      </c>
      <c r="D297">
        <v>0</v>
      </c>
      <c r="E297">
        <f t="shared" si="13"/>
        <v>267</v>
      </c>
      <c r="F297" s="18">
        <f t="shared" ref="F297" si="15">AVERAGE(B291:B297)</f>
        <v>67.142857142857139</v>
      </c>
    </row>
    <row r="298" spans="1:6" x14ac:dyDescent="0.35">
      <c r="A298" s="1">
        <v>44196</v>
      </c>
      <c r="B298">
        <v>83</v>
      </c>
      <c r="C298" s="14">
        <f t="shared" si="12"/>
        <v>12332</v>
      </c>
      <c r="D298">
        <v>1</v>
      </c>
      <c r="E298">
        <f>D298+E297</f>
        <v>268</v>
      </c>
      <c r="F298" s="18">
        <f>AVERAGE(B292:B298)</f>
        <v>67.714285714285708</v>
      </c>
    </row>
    <row r="299" spans="1:6" x14ac:dyDescent="0.35">
      <c r="A299" s="1">
        <v>44197</v>
      </c>
      <c r="B299">
        <v>63</v>
      </c>
      <c r="C299" s="14">
        <f t="shared" si="12"/>
        <v>12395</v>
      </c>
      <c r="D299">
        <v>1</v>
      </c>
      <c r="E299" s="14">
        <f>D299+E298</f>
        <v>269</v>
      </c>
      <c r="F299" s="18">
        <f>AVERAGE(B293:B299)</f>
        <v>67.428571428571431</v>
      </c>
    </row>
    <row r="300" spans="1:6" x14ac:dyDescent="0.35">
      <c r="A300" s="1">
        <v>44198</v>
      </c>
      <c r="B300">
        <v>78</v>
      </c>
      <c r="C300" s="14">
        <f t="shared" si="12"/>
        <v>12473</v>
      </c>
      <c r="D300">
        <v>2</v>
      </c>
      <c r="E300" s="14">
        <f t="shared" ref="E300:E313" si="16">D300+E299</f>
        <v>271</v>
      </c>
      <c r="F300" s="18">
        <f t="shared" ref="F300:F313" si="17">AVERAGE(B294:B300)</f>
        <v>69.857142857142861</v>
      </c>
    </row>
    <row r="301" spans="1:6" x14ac:dyDescent="0.35">
      <c r="A301" s="1">
        <v>44199</v>
      </c>
      <c r="B301">
        <v>60</v>
      </c>
      <c r="C301" s="14">
        <f t="shared" si="12"/>
        <v>12533</v>
      </c>
      <c r="D301">
        <v>0</v>
      </c>
      <c r="E301" s="14">
        <f t="shared" si="16"/>
        <v>271</v>
      </c>
      <c r="F301" s="18">
        <f t="shared" si="17"/>
        <v>70</v>
      </c>
    </row>
    <row r="302" spans="1:6" x14ac:dyDescent="0.35">
      <c r="A302" s="1">
        <v>44200</v>
      </c>
      <c r="B302">
        <v>63</v>
      </c>
      <c r="C302" s="14">
        <f t="shared" si="12"/>
        <v>12596</v>
      </c>
      <c r="D302">
        <v>2</v>
      </c>
      <c r="E302" s="14">
        <f t="shared" si="16"/>
        <v>273</v>
      </c>
      <c r="F302" s="18">
        <f t="shared" si="17"/>
        <v>68.285714285714292</v>
      </c>
    </row>
    <row r="303" spans="1:6" x14ac:dyDescent="0.35">
      <c r="A303" s="1">
        <v>44201</v>
      </c>
      <c r="B303">
        <v>68</v>
      </c>
      <c r="C303" s="14">
        <f t="shared" si="12"/>
        <v>12664</v>
      </c>
      <c r="D303">
        <v>3</v>
      </c>
      <c r="E303" s="14">
        <f t="shared" si="16"/>
        <v>276</v>
      </c>
      <c r="F303" s="18">
        <f t="shared" si="17"/>
        <v>67.285714285714292</v>
      </c>
    </row>
    <row r="304" spans="1:6" x14ac:dyDescent="0.35">
      <c r="A304" s="1">
        <v>44202</v>
      </c>
      <c r="B304">
        <v>85</v>
      </c>
      <c r="C304" s="14">
        <f t="shared" si="12"/>
        <v>12749</v>
      </c>
      <c r="D304">
        <v>0</v>
      </c>
      <c r="E304" s="14">
        <f t="shared" si="16"/>
        <v>276</v>
      </c>
      <c r="F304" s="18">
        <f t="shared" si="17"/>
        <v>71.428571428571431</v>
      </c>
    </row>
    <row r="305" spans="1:6" x14ac:dyDescent="0.35">
      <c r="A305" s="1">
        <v>44203</v>
      </c>
      <c r="B305">
        <v>72</v>
      </c>
      <c r="C305" s="14">
        <f t="shared" si="12"/>
        <v>12821</v>
      </c>
      <c r="D305">
        <v>0</v>
      </c>
      <c r="E305" s="14">
        <f t="shared" si="16"/>
        <v>276</v>
      </c>
      <c r="F305" s="18">
        <f t="shared" si="17"/>
        <v>69.857142857142861</v>
      </c>
    </row>
    <row r="306" spans="1:6" x14ac:dyDescent="0.35">
      <c r="A306" s="1">
        <v>44204</v>
      </c>
      <c r="B306">
        <v>69</v>
      </c>
      <c r="C306" s="14">
        <f t="shared" si="12"/>
        <v>12890</v>
      </c>
      <c r="D306" s="14">
        <v>0</v>
      </c>
      <c r="E306" s="14">
        <f t="shared" si="16"/>
        <v>276</v>
      </c>
      <c r="F306" s="18">
        <f t="shared" si="17"/>
        <v>70.714285714285708</v>
      </c>
    </row>
    <row r="307" spans="1:6" x14ac:dyDescent="0.35">
      <c r="A307" s="1">
        <v>44205</v>
      </c>
      <c r="B307">
        <v>76</v>
      </c>
      <c r="C307" s="14">
        <f t="shared" si="12"/>
        <v>12966</v>
      </c>
      <c r="D307" s="14">
        <v>1</v>
      </c>
      <c r="E307" s="14">
        <f t="shared" si="16"/>
        <v>277</v>
      </c>
      <c r="F307" s="18">
        <f t="shared" si="17"/>
        <v>70.428571428571431</v>
      </c>
    </row>
    <row r="308" spans="1:6" x14ac:dyDescent="0.35">
      <c r="A308" s="1">
        <v>44206</v>
      </c>
      <c r="B308">
        <v>85</v>
      </c>
      <c r="C308" s="14">
        <f t="shared" si="12"/>
        <v>13051</v>
      </c>
      <c r="D308">
        <v>1</v>
      </c>
      <c r="E308" s="14">
        <f t="shared" si="16"/>
        <v>278</v>
      </c>
      <c r="F308" s="18">
        <f t="shared" si="17"/>
        <v>74</v>
      </c>
    </row>
    <row r="309" spans="1:6" x14ac:dyDescent="0.35">
      <c r="A309" s="1">
        <v>44207</v>
      </c>
      <c r="B309">
        <v>56</v>
      </c>
      <c r="C309" s="14">
        <f t="shared" si="12"/>
        <v>13107</v>
      </c>
      <c r="D309">
        <v>0</v>
      </c>
      <c r="E309" s="14">
        <f t="shared" si="16"/>
        <v>278</v>
      </c>
      <c r="F309" s="18">
        <f t="shared" si="17"/>
        <v>73</v>
      </c>
    </row>
    <row r="310" spans="1:6" x14ac:dyDescent="0.35">
      <c r="A310" s="1">
        <v>44208</v>
      </c>
      <c r="B310">
        <v>63</v>
      </c>
      <c r="C310" s="14">
        <f t="shared" si="12"/>
        <v>13170</v>
      </c>
      <c r="D310">
        <v>0</v>
      </c>
      <c r="E310" s="14">
        <f t="shared" si="16"/>
        <v>278</v>
      </c>
      <c r="F310" s="18">
        <f t="shared" si="17"/>
        <v>72.285714285714292</v>
      </c>
    </row>
    <row r="311" spans="1:6" x14ac:dyDescent="0.35">
      <c r="A311" s="1">
        <v>44209</v>
      </c>
      <c r="B311">
        <v>73</v>
      </c>
      <c r="C311" s="14">
        <f t="shared" si="12"/>
        <v>13243</v>
      </c>
      <c r="D311">
        <v>0</v>
      </c>
      <c r="E311" s="14">
        <f t="shared" si="16"/>
        <v>278</v>
      </c>
      <c r="F311" s="18">
        <f t="shared" si="17"/>
        <v>70.571428571428569</v>
      </c>
    </row>
    <row r="312" spans="1:6" x14ac:dyDescent="0.35">
      <c r="A312" s="1">
        <v>44210</v>
      </c>
      <c r="B312">
        <v>39</v>
      </c>
      <c r="C312" s="14">
        <f t="shared" si="12"/>
        <v>13282</v>
      </c>
      <c r="D312">
        <v>0</v>
      </c>
      <c r="E312" s="14">
        <f t="shared" si="16"/>
        <v>278</v>
      </c>
      <c r="F312" s="18">
        <f t="shared" si="17"/>
        <v>65.857142857142861</v>
      </c>
    </row>
    <row r="313" spans="1:6" x14ac:dyDescent="0.35">
      <c r="A313" s="1">
        <v>44211</v>
      </c>
      <c r="B313">
        <v>2</v>
      </c>
      <c r="C313" s="14">
        <f t="shared" si="12"/>
        <v>13284</v>
      </c>
      <c r="D313">
        <v>0</v>
      </c>
      <c r="E313" s="14">
        <f t="shared" si="16"/>
        <v>278</v>
      </c>
      <c r="F313" s="18">
        <f t="shared" si="17"/>
        <v>56.285714285714285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7"/>
  <sheetViews>
    <sheetView workbookViewId="0">
      <pane ySplit="1" topLeftCell="A212" activePane="bottomLeft" state="frozen"/>
      <selection pane="bottomLeft" activeCell="E229" sqref="E229"/>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19"/>
  <sheetViews>
    <sheetView workbookViewId="0">
      <pane ySplit="1" topLeftCell="A1304" activePane="bottomLeft" state="frozen"/>
      <selection pane="bottomLeft" activeCell="D1320" sqref="D1320"/>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2"/>
  <sheetViews>
    <sheetView workbookViewId="0">
      <pane ySplit="1" topLeftCell="A142" activePane="bottomLeft" state="frozen"/>
      <selection pane="bottomLeft" activeCell="L152" sqref="L15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1616</v>
      </c>
      <c r="G2">
        <v>1616</v>
      </c>
    </row>
    <row r="3" spans="1:12" x14ac:dyDescent="0.35">
      <c r="A3" s="1">
        <v>44059</v>
      </c>
      <c r="B3" s="14">
        <v>7</v>
      </c>
      <c r="C3">
        <f>(B3+C2)</f>
        <v>10</v>
      </c>
      <c r="D3" s="14">
        <v>120</v>
      </c>
      <c r="E3" s="14">
        <v>7</v>
      </c>
      <c r="F3" s="14">
        <v>1925</v>
      </c>
      <c r="G3">
        <f>(F3+G2)</f>
        <v>3541</v>
      </c>
    </row>
    <row r="4" spans="1:12" x14ac:dyDescent="0.35">
      <c r="A4" s="1">
        <v>44060</v>
      </c>
      <c r="B4" s="14">
        <v>11</v>
      </c>
      <c r="C4" s="14">
        <f t="shared" ref="C4:C67" si="0">(B4+C3)</f>
        <v>21</v>
      </c>
      <c r="D4" s="14">
        <v>369</v>
      </c>
      <c r="E4" s="14">
        <v>11</v>
      </c>
      <c r="F4" s="14">
        <v>11713</v>
      </c>
      <c r="G4" s="14">
        <f t="shared" ref="G4:G67" si="1">(F4+G3)</f>
        <v>15254</v>
      </c>
    </row>
    <row r="5" spans="1:12" x14ac:dyDescent="0.35">
      <c r="A5" s="1">
        <v>44061</v>
      </c>
      <c r="B5" s="14">
        <v>4</v>
      </c>
      <c r="C5" s="14">
        <f t="shared" si="0"/>
        <v>25</v>
      </c>
      <c r="D5" s="14">
        <v>381</v>
      </c>
      <c r="E5" s="14">
        <v>4</v>
      </c>
      <c r="F5" s="14">
        <v>12296</v>
      </c>
      <c r="G5" s="14">
        <f t="shared" si="1"/>
        <v>27550</v>
      </c>
    </row>
    <row r="6" spans="1:12" x14ac:dyDescent="0.35">
      <c r="A6" s="1">
        <v>44062</v>
      </c>
      <c r="B6" s="14">
        <v>11</v>
      </c>
      <c r="C6" s="14">
        <f t="shared" si="0"/>
        <v>36</v>
      </c>
      <c r="D6" s="14">
        <v>337</v>
      </c>
      <c r="E6" s="14">
        <v>11</v>
      </c>
      <c r="F6" s="14">
        <v>12404</v>
      </c>
      <c r="G6" s="14">
        <f t="shared" si="1"/>
        <v>39954</v>
      </c>
    </row>
    <row r="7" spans="1:12" x14ac:dyDescent="0.35">
      <c r="A7" s="1">
        <v>44063</v>
      </c>
      <c r="B7" s="14">
        <v>12</v>
      </c>
      <c r="C7" s="14">
        <f t="shared" si="0"/>
        <v>48</v>
      </c>
      <c r="D7" s="14">
        <v>356</v>
      </c>
      <c r="E7" s="14">
        <v>12</v>
      </c>
      <c r="F7" s="14">
        <v>13933</v>
      </c>
      <c r="G7" s="14">
        <f t="shared" si="1"/>
        <v>53887</v>
      </c>
    </row>
    <row r="8" spans="1:12" x14ac:dyDescent="0.35">
      <c r="A8" s="1">
        <v>44064</v>
      </c>
      <c r="B8" s="14">
        <v>10</v>
      </c>
      <c r="C8" s="14">
        <f t="shared" si="0"/>
        <v>58</v>
      </c>
      <c r="D8" s="14">
        <v>283</v>
      </c>
      <c r="E8" s="14">
        <v>11</v>
      </c>
      <c r="F8" s="14">
        <v>13476</v>
      </c>
      <c r="G8" s="14">
        <f t="shared" si="1"/>
        <v>67363</v>
      </c>
    </row>
    <row r="9" spans="1:12" x14ac:dyDescent="0.35">
      <c r="A9" s="1">
        <v>44065</v>
      </c>
      <c r="B9" s="14">
        <v>11</v>
      </c>
      <c r="C9" s="14">
        <f t="shared" si="0"/>
        <v>69</v>
      </c>
      <c r="D9" s="14">
        <v>148</v>
      </c>
      <c r="E9" s="14">
        <v>11</v>
      </c>
      <c r="F9" s="14">
        <v>8151</v>
      </c>
      <c r="G9" s="14">
        <f t="shared" si="1"/>
        <v>75514</v>
      </c>
    </row>
    <row r="10" spans="1:12" x14ac:dyDescent="0.35">
      <c r="A10" s="1">
        <v>44066</v>
      </c>
      <c r="B10" s="14">
        <v>5</v>
      </c>
      <c r="C10" s="14">
        <f t="shared" si="0"/>
        <v>74</v>
      </c>
      <c r="D10" s="14">
        <v>92</v>
      </c>
      <c r="E10" s="14">
        <v>5</v>
      </c>
      <c r="F10" s="14">
        <v>8536</v>
      </c>
      <c r="G10" s="14">
        <f t="shared" si="1"/>
        <v>84050</v>
      </c>
    </row>
    <row r="11" spans="1:12" x14ac:dyDescent="0.35">
      <c r="A11" s="1">
        <v>44067</v>
      </c>
      <c r="B11" s="14">
        <v>20</v>
      </c>
      <c r="C11" s="14">
        <f t="shared" si="0"/>
        <v>94</v>
      </c>
      <c r="D11" s="14">
        <v>396</v>
      </c>
      <c r="E11" s="14">
        <v>20</v>
      </c>
      <c r="F11" s="14">
        <v>22563</v>
      </c>
      <c r="G11" s="14">
        <f t="shared" si="1"/>
        <v>106613</v>
      </c>
    </row>
    <row r="12" spans="1:12" x14ac:dyDescent="0.35">
      <c r="A12" s="1">
        <v>44068</v>
      </c>
      <c r="B12" s="14">
        <v>14</v>
      </c>
      <c r="C12" s="14">
        <f t="shared" si="0"/>
        <v>108</v>
      </c>
      <c r="D12" s="14">
        <v>379</v>
      </c>
      <c r="E12" s="14">
        <v>16</v>
      </c>
      <c r="F12" s="14">
        <v>22523</v>
      </c>
      <c r="G12" s="14">
        <f t="shared" si="1"/>
        <v>129136</v>
      </c>
    </row>
    <row r="13" spans="1:12" x14ac:dyDescent="0.35">
      <c r="A13" s="1">
        <v>44069</v>
      </c>
      <c r="B13" s="14">
        <v>12</v>
      </c>
      <c r="C13" s="14">
        <f t="shared" si="0"/>
        <v>120</v>
      </c>
      <c r="D13" s="14">
        <v>379</v>
      </c>
      <c r="E13" s="14">
        <v>12</v>
      </c>
      <c r="F13" s="14">
        <v>21823</v>
      </c>
      <c r="G13" s="14">
        <f t="shared" si="1"/>
        <v>150959</v>
      </c>
    </row>
    <row r="14" spans="1:12" x14ac:dyDescent="0.35">
      <c r="A14" s="1">
        <v>44070</v>
      </c>
      <c r="B14" s="14">
        <v>13</v>
      </c>
      <c r="C14" s="14">
        <f t="shared" si="0"/>
        <v>133</v>
      </c>
      <c r="D14" s="14">
        <v>344</v>
      </c>
      <c r="E14" s="14">
        <v>15</v>
      </c>
      <c r="F14" s="14">
        <v>25205</v>
      </c>
      <c r="G14" s="14">
        <f t="shared" si="1"/>
        <v>176164</v>
      </c>
    </row>
    <row r="15" spans="1:12" x14ac:dyDescent="0.35">
      <c r="A15" s="1">
        <v>44071</v>
      </c>
      <c r="B15" s="14">
        <v>13</v>
      </c>
      <c r="C15" s="14">
        <f t="shared" si="0"/>
        <v>146</v>
      </c>
      <c r="D15" s="14">
        <v>363</v>
      </c>
      <c r="E15" s="14">
        <v>14</v>
      </c>
      <c r="F15" s="14">
        <v>22997</v>
      </c>
      <c r="G15" s="14">
        <f t="shared" si="1"/>
        <v>199161</v>
      </c>
    </row>
    <row r="16" spans="1:12" x14ac:dyDescent="0.35">
      <c r="A16" s="1">
        <v>44072</v>
      </c>
      <c r="B16" s="14">
        <v>16</v>
      </c>
      <c r="C16" s="14">
        <f t="shared" si="0"/>
        <v>162</v>
      </c>
      <c r="D16" s="14">
        <v>172</v>
      </c>
      <c r="E16" s="14">
        <v>16</v>
      </c>
      <c r="F16" s="14">
        <v>14677</v>
      </c>
      <c r="G16" s="14">
        <f t="shared" si="1"/>
        <v>213838</v>
      </c>
    </row>
    <row r="17" spans="1:12" x14ac:dyDescent="0.35">
      <c r="A17" s="1">
        <v>44073</v>
      </c>
      <c r="B17" s="14">
        <v>17</v>
      </c>
      <c r="C17" s="14">
        <f t="shared" si="0"/>
        <v>179</v>
      </c>
      <c r="D17" s="14">
        <v>139</v>
      </c>
      <c r="E17" s="14">
        <v>20</v>
      </c>
      <c r="F17" s="14">
        <v>14969</v>
      </c>
      <c r="G17" s="14">
        <f t="shared" si="1"/>
        <v>228807</v>
      </c>
    </row>
    <row r="18" spans="1:12" x14ac:dyDescent="0.35">
      <c r="A18" s="1">
        <v>44074</v>
      </c>
      <c r="B18" s="14">
        <v>36</v>
      </c>
      <c r="C18" s="14">
        <f t="shared" si="0"/>
        <v>215</v>
      </c>
      <c r="D18" s="14">
        <v>438</v>
      </c>
      <c r="E18" s="14">
        <v>37</v>
      </c>
      <c r="F18" s="14">
        <v>33731</v>
      </c>
      <c r="G18" s="14">
        <f t="shared" si="1"/>
        <v>262538</v>
      </c>
    </row>
    <row r="19" spans="1:12" x14ac:dyDescent="0.35">
      <c r="A19" s="1">
        <v>44075</v>
      </c>
      <c r="B19" s="14">
        <v>18</v>
      </c>
      <c r="C19" s="14">
        <f t="shared" si="0"/>
        <v>233</v>
      </c>
      <c r="D19" s="14">
        <v>395</v>
      </c>
      <c r="E19" s="14">
        <v>23</v>
      </c>
      <c r="F19" s="14">
        <v>31351</v>
      </c>
      <c r="G19" s="14">
        <f t="shared" si="1"/>
        <v>293889</v>
      </c>
    </row>
    <row r="20" spans="1:12" x14ac:dyDescent="0.35">
      <c r="A20" s="1">
        <v>44076</v>
      </c>
      <c r="B20" s="14">
        <v>34</v>
      </c>
      <c r="C20" s="14">
        <f t="shared" si="0"/>
        <v>267</v>
      </c>
      <c r="D20" s="14">
        <v>384</v>
      </c>
      <c r="E20" s="14">
        <v>36</v>
      </c>
      <c r="F20" s="14">
        <v>29198</v>
      </c>
      <c r="G20" s="14">
        <f t="shared" si="1"/>
        <v>323087</v>
      </c>
    </row>
    <row r="21" spans="1:12" x14ac:dyDescent="0.35">
      <c r="A21" s="1">
        <v>44077</v>
      </c>
      <c r="B21" s="14">
        <v>21</v>
      </c>
      <c r="C21" s="14">
        <f t="shared" si="0"/>
        <v>288</v>
      </c>
      <c r="D21" s="14">
        <v>464</v>
      </c>
      <c r="E21" s="14">
        <v>24</v>
      </c>
      <c r="F21" s="14">
        <v>34043</v>
      </c>
      <c r="G21" s="14">
        <f t="shared" si="1"/>
        <v>357130</v>
      </c>
    </row>
    <row r="22" spans="1:12" x14ac:dyDescent="0.35">
      <c r="A22" s="1">
        <v>44078</v>
      </c>
      <c r="B22" s="14">
        <v>18</v>
      </c>
      <c r="C22" s="14">
        <f t="shared" si="0"/>
        <v>306</v>
      </c>
      <c r="D22" s="14">
        <v>347</v>
      </c>
      <c r="E22" s="14">
        <v>18</v>
      </c>
      <c r="F22" s="14">
        <v>28156</v>
      </c>
      <c r="G22" s="14">
        <f t="shared" si="1"/>
        <v>385286</v>
      </c>
    </row>
    <row r="23" spans="1:12" x14ac:dyDescent="0.35">
      <c r="A23" s="1">
        <v>44079</v>
      </c>
      <c r="B23" s="14">
        <v>11</v>
      </c>
      <c r="C23" s="14">
        <f t="shared" si="0"/>
        <v>317</v>
      </c>
      <c r="D23" s="14">
        <v>198</v>
      </c>
      <c r="E23" s="14">
        <v>11</v>
      </c>
      <c r="F23" s="14">
        <v>12046</v>
      </c>
      <c r="G23" s="14">
        <f t="shared" si="1"/>
        <v>397332</v>
      </c>
    </row>
    <row r="24" spans="1:12" x14ac:dyDescent="0.35">
      <c r="A24" s="1">
        <v>44080</v>
      </c>
      <c r="B24" s="14">
        <v>7</v>
      </c>
      <c r="C24" s="14">
        <f t="shared" si="0"/>
        <v>324</v>
      </c>
      <c r="D24" s="14">
        <v>112</v>
      </c>
      <c r="E24" s="14">
        <v>8</v>
      </c>
      <c r="F24" s="14">
        <v>13563</v>
      </c>
      <c r="G24" s="14">
        <f t="shared" si="1"/>
        <v>410895</v>
      </c>
    </row>
    <row r="25" spans="1:12" x14ac:dyDescent="0.35">
      <c r="A25" s="1">
        <v>44081</v>
      </c>
      <c r="B25" s="14">
        <v>24</v>
      </c>
      <c r="C25" s="14">
        <f t="shared" si="0"/>
        <v>348</v>
      </c>
      <c r="D25" s="14">
        <v>161</v>
      </c>
      <c r="E25" s="14">
        <v>26</v>
      </c>
      <c r="F25" s="14">
        <v>25387</v>
      </c>
      <c r="G25" s="14">
        <f t="shared" si="1"/>
        <v>436282</v>
      </c>
    </row>
    <row r="26" spans="1:12" x14ac:dyDescent="0.35">
      <c r="A26" s="1">
        <v>44082</v>
      </c>
      <c r="B26" s="14">
        <v>58</v>
      </c>
      <c r="C26" s="14">
        <f t="shared" si="0"/>
        <v>406</v>
      </c>
      <c r="D26" s="14">
        <v>547</v>
      </c>
      <c r="E26" s="14">
        <v>61</v>
      </c>
      <c r="F26" s="14">
        <v>41297</v>
      </c>
      <c r="G26" s="14">
        <f t="shared" si="1"/>
        <v>477579</v>
      </c>
    </row>
    <row r="27" spans="1:12" x14ac:dyDescent="0.35">
      <c r="A27" s="1">
        <v>44083</v>
      </c>
      <c r="B27" s="14">
        <v>44</v>
      </c>
      <c r="C27" s="14">
        <f t="shared" si="0"/>
        <v>450</v>
      </c>
      <c r="D27" s="14">
        <v>474</v>
      </c>
      <c r="E27" s="14">
        <v>45</v>
      </c>
      <c r="F27" s="14">
        <v>34078</v>
      </c>
      <c r="G27" s="14">
        <f t="shared" si="1"/>
        <v>511657</v>
      </c>
      <c r="H27">
        <v>365229</v>
      </c>
      <c r="I27">
        <v>357</v>
      </c>
      <c r="J27">
        <v>331</v>
      </c>
      <c r="K27">
        <v>0</v>
      </c>
      <c r="L27">
        <v>0</v>
      </c>
    </row>
    <row r="28" spans="1:12" x14ac:dyDescent="0.35">
      <c r="A28" s="1">
        <v>44084</v>
      </c>
      <c r="B28" s="14">
        <v>25</v>
      </c>
      <c r="C28" s="14">
        <f t="shared" si="0"/>
        <v>475</v>
      </c>
      <c r="D28" s="14">
        <v>409</v>
      </c>
      <c r="E28" s="14">
        <v>26</v>
      </c>
      <c r="F28" s="14">
        <v>36030</v>
      </c>
      <c r="G28" s="14">
        <f t="shared" si="1"/>
        <v>547687</v>
      </c>
    </row>
    <row r="29" spans="1:12" x14ac:dyDescent="0.35">
      <c r="A29" s="1">
        <v>44085</v>
      </c>
      <c r="B29" s="14">
        <v>26</v>
      </c>
      <c r="C29" s="14">
        <f t="shared" si="0"/>
        <v>501</v>
      </c>
      <c r="D29" s="14">
        <v>409</v>
      </c>
      <c r="E29" s="14">
        <v>29</v>
      </c>
      <c r="F29" s="14">
        <v>31244</v>
      </c>
      <c r="G29" s="14">
        <f t="shared" si="1"/>
        <v>578931</v>
      </c>
    </row>
    <row r="30" spans="1:12" x14ac:dyDescent="0.35">
      <c r="A30" s="1">
        <v>44086</v>
      </c>
      <c r="B30" s="14">
        <v>3</v>
      </c>
      <c r="C30" s="14">
        <f t="shared" si="0"/>
        <v>504</v>
      </c>
      <c r="D30" s="14">
        <v>189</v>
      </c>
      <c r="E30" s="14">
        <v>6</v>
      </c>
      <c r="F30" s="14">
        <v>9288</v>
      </c>
      <c r="G30" s="14">
        <f t="shared" si="1"/>
        <v>588219</v>
      </c>
    </row>
    <row r="31" spans="1:12" x14ac:dyDescent="0.35">
      <c r="A31" s="1">
        <v>44087</v>
      </c>
      <c r="B31" s="14">
        <v>6</v>
      </c>
      <c r="C31" s="14">
        <f t="shared" si="0"/>
        <v>510</v>
      </c>
      <c r="D31" s="14">
        <v>161</v>
      </c>
      <c r="E31" s="14">
        <v>8</v>
      </c>
      <c r="F31" s="14">
        <v>13058</v>
      </c>
      <c r="G31" s="14">
        <f t="shared" si="1"/>
        <v>601277</v>
      </c>
    </row>
    <row r="32" spans="1:12" x14ac:dyDescent="0.35">
      <c r="A32" s="1">
        <v>44088</v>
      </c>
      <c r="B32" s="14">
        <v>28</v>
      </c>
      <c r="C32" s="14">
        <f t="shared" si="0"/>
        <v>538</v>
      </c>
      <c r="D32" s="14">
        <v>503</v>
      </c>
      <c r="E32" s="14">
        <v>29</v>
      </c>
      <c r="F32" s="14">
        <v>42848</v>
      </c>
      <c r="G32" s="14">
        <f t="shared" si="1"/>
        <v>644125</v>
      </c>
    </row>
    <row r="33" spans="1:12" x14ac:dyDescent="0.35">
      <c r="A33" s="1">
        <v>44089</v>
      </c>
      <c r="B33" s="14">
        <v>11</v>
      </c>
      <c r="C33" s="14">
        <f t="shared" si="0"/>
        <v>549</v>
      </c>
      <c r="D33" s="14">
        <v>424</v>
      </c>
      <c r="E33" s="14">
        <v>15</v>
      </c>
      <c r="F33" s="14">
        <v>37537</v>
      </c>
      <c r="G33" s="14">
        <f t="shared" si="1"/>
        <v>681662</v>
      </c>
    </row>
    <row r="34" spans="1:12" x14ac:dyDescent="0.35">
      <c r="A34" s="1">
        <v>44090</v>
      </c>
      <c r="B34" s="14">
        <v>25</v>
      </c>
      <c r="C34" s="14">
        <f t="shared" si="0"/>
        <v>574</v>
      </c>
      <c r="D34" s="14">
        <v>413</v>
      </c>
      <c r="E34" s="14">
        <v>26</v>
      </c>
      <c r="F34" s="14">
        <v>32687</v>
      </c>
      <c r="G34" s="14">
        <f t="shared" si="1"/>
        <v>714349</v>
      </c>
      <c r="H34">
        <v>518904</v>
      </c>
      <c r="I34">
        <v>532</v>
      </c>
      <c r="J34">
        <v>499</v>
      </c>
      <c r="K34">
        <v>168</v>
      </c>
      <c r="L34">
        <v>153675</v>
      </c>
    </row>
    <row r="35" spans="1:12" x14ac:dyDescent="0.35">
      <c r="A35" s="1">
        <v>44091</v>
      </c>
      <c r="B35" s="14">
        <v>11</v>
      </c>
      <c r="C35" s="14">
        <f t="shared" si="0"/>
        <v>585</v>
      </c>
      <c r="D35" s="14">
        <v>355</v>
      </c>
      <c r="E35" s="14">
        <v>13</v>
      </c>
      <c r="F35" s="14">
        <v>38641</v>
      </c>
      <c r="G35" s="14">
        <f t="shared" si="1"/>
        <v>752990</v>
      </c>
    </row>
    <row r="36" spans="1:12" x14ac:dyDescent="0.35">
      <c r="A36" s="1">
        <v>44092</v>
      </c>
      <c r="B36" s="14">
        <v>16</v>
      </c>
      <c r="C36" s="14">
        <f t="shared" si="0"/>
        <v>601</v>
      </c>
      <c r="D36" s="14">
        <v>436</v>
      </c>
      <c r="E36" s="14">
        <v>18</v>
      </c>
      <c r="F36" s="14">
        <v>30768</v>
      </c>
      <c r="G36" s="14">
        <f t="shared" si="1"/>
        <v>783758</v>
      </c>
    </row>
    <row r="37" spans="1:12" x14ac:dyDescent="0.35">
      <c r="A37" s="1">
        <v>44093</v>
      </c>
      <c r="B37" s="14">
        <v>1</v>
      </c>
      <c r="C37" s="14">
        <f t="shared" si="0"/>
        <v>602</v>
      </c>
      <c r="D37" s="14">
        <v>202</v>
      </c>
      <c r="E37" s="14">
        <v>1</v>
      </c>
      <c r="F37" s="14">
        <v>8753</v>
      </c>
      <c r="G37" s="14">
        <f t="shared" si="1"/>
        <v>792511</v>
      </c>
    </row>
    <row r="38" spans="1:12" x14ac:dyDescent="0.35">
      <c r="A38" s="1">
        <v>44094</v>
      </c>
      <c r="B38" s="14">
        <v>6</v>
      </c>
      <c r="C38" s="14">
        <f t="shared" si="0"/>
        <v>608</v>
      </c>
      <c r="D38" s="14">
        <v>141</v>
      </c>
      <c r="E38" s="14">
        <v>7</v>
      </c>
      <c r="F38" s="14">
        <v>12658</v>
      </c>
      <c r="G38" s="14">
        <f t="shared" si="1"/>
        <v>805169</v>
      </c>
    </row>
    <row r="39" spans="1:12" x14ac:dyDescent="0.35">
      <c r="A39" s="1">
        <v>44095</v>
      </c>
      <c r="B39" s="14">
        <v>38</v>
      </c>
      <c r="C39" s="14">
        <f t="shared" si="0"/>
        <v>646</v>
      </c>
      <c r="D39" s="14">
        <v>427</v>
      </c>
      <c r="E39" s="14">
        <v>40</v>
      </c>
      <c r="F39" s="14">
        <v>44281</v>
      </c>
      <c r="G39" s="14">
        <f t="shared" si="1"/>
        <v>849450</v>
      </c>
    </row>
    <row r="40" spans="1:12" x14ac:dyDescent="0.35">
      <c r="A40" s="1">
        <v>44096</v>
      </c>
      <c r="B40" s="14">
        <v>74</v>
      </c>
      <c r="C40" s="14">
        <f t="shared" si="0"/>
        <v>720</v>
      </c>
      <c r="D40" s="14">
        <v>508</v>
      </c>
      <c r="E40" s="14">
        <v>78</v>
      </c>
      <c r="F40" s="14">
        <v>39702</v>
      </c>
      <c r="G40" s="14">
        <f t="shared" si="1"/>
        <v>889152</v>
      </c>
    </row>
    <row r="41" spans="1:12" x14ac:dyDescent="0.35">
      <c r="A41" s="1">
        <v>44097</v>
      </c>
      <c r="B41" s="14">
        <v>41</v>
      </c>
      <c r="C41" s="14">
        <f t="shared" si="0"/>
        <v>761</v>
      </c>
      <c r="D41" s="14">
        <v>560</v>
      </c>
      <c r="E41" s="14">
        <v>43</v>
      </c>
      <c r="F41" s="14">
        <v>34061</v>
      </c>
      <c r="G41" s="14">
        <f t="shared" si="1"/>
        <v>923213</v>
      </c>
      <c r="H41">
        <v>761891</v>
      </c>
      <c r="I41">
        <v>685</v>
      </c>
      <c r="J41">
        <v>629</v>
      </c>
      <c r="K41">
        <v>130</v>
      </c>
      <c r="L41">
        <v>242987</v>
      </c>
    </row>
    <row r="42" spans="1:12" x14ac:dyDescent="0.35">
      <c r="A42" s="1">
        <v>44098</v>
      </c>
      <c r="B42" s="14">
        <v>31</v>
      </c>
      <c r="C42" s="14">
        <f t="shared" si="0"/>
        <v>792</v>
      </c>
      <c r="D42" s="14">
        <v>597</v>
      </c>
      <c r="E42" s="14">
        <v>32</v>
      </c>
      <c r="F42" s="14">
        <v>42331</v>
      </c>
      <c r="G42" s="14">
        <f t="shared" si="1"/>
        <v>965544</v>
      </c>
    </row>
    <row r="43" spans="1:12" x14ac:dyDescent="0.35">
      <c r="A43" s="1">
        <v>44099</v>
      </c>
      <c r="B43" s="14">
        <v>31</v>
      </c>
      <c r="C43" s="14">
        <f t="shared" si="0"/>
        <v>823</v>
      </c>
      <c r="D43" s="14">
        <v>553</v>
      </c>
      <c r="E43" s="14">
        <v>34</v>
      </c>
      <c r="F43" s="14">
        <v>31486</v>
      </c>
      <c r="G43" s="14">
        <f t="shared" si="1"/>
        <v>997030</v>
      </c>
    </row>
    <row r="44" spans="1:12" x14ac:dyDescent="0.35">
      <c r="A44" s="1">
        <v>44100</v>
      </c>
      <c r="B44" s="14">
        <v>8</v>
      </c>
      <c r="C44" s="14">
        <f t="shared" si="0"/>
        <v>831</v>
      </c>
      <c r="D44" s="14">
        <v>364</v>
      </c>
      <c r="E44" s="14">
        <v>8</v>
      </c>
      <c r="F44" s="14">
        <v>8444</v>
      </c>
      <c r="G44" s="14">
        <f t="shared" si="1"/>
        <v>1005474</v>
      </c>
    </row>
    <row r="45" spans="1:12" x14ac:dyDescent="0.35">
      <c r="A45" s="1">
        <v>44101</v>
      </c>
      <c r="B45" s="14">
        <v>13</v>
      </c>
      <c r="C45" s="14">
        <f t="shared" si="0"/>
        <v>844</v>
      </c>
      <c r="D45" s="14">
        <v>225</v>
      </c>
      <c r="E45" s="14">
        <v>13</v>
      </c>
      <c r="F45" s="14">
        <v>9886</v>
      </c>
      <c r="G45" s="14">
        <f t="shared" si="1"/>
        <v>1015360</v>
      </c>
    </row>
    <row r="46" spans="1:12" x14ac:dyDescent="0.35">
      <c r="A46" s="1">
        <v>44102</v>
      </c>
      <c r="B46" s="14">
        <v>60</v>
      </c>
      <c r="C46" s="14">
        <f t="shared" si="0"/>
        <v>904</v>
      </c>
      <c r="D46" s="14">
        <v>867</v>
      </c>
      <c r="E46" s="14">
        <v>61</v>
      </c>
      <c r="F46" s="14">
        <v>41647</v>
      </c>
      <c r="G46" s="14">
        <f t="shared" si="1"/>
        <v>1057007</v>
      </c>
    </row>
    <row r="47" spans="1:12" x14ac:dyDescent="0.35">
      <c r="A47" s="1">
        <v>44103</v>
      </c>
      <c r="B47" s="14">
        <v>32</v>
      </c>
      <c r="C47" s="14">
        <f t="shared" si="0"/>
        <v>936</v>
      </c>
      <c r="D47" s="14">
        <v>720</v>
      </c>
      <c r="E47" s="14">
        <v>33</v>
      </c>
      <c r="F47" s="14">
        <v>39321</v>
      </c>
      <c r="G47" s="14">
        <f t="shared" si="1"/>
        <v>1096328</v>
      </c>
    </row>
    <row r="48" spans="1:12" x14ac:dyDescent="0.35">
      <c r="A48" s="1">
        <v>44104</v>
      </c>
      <c r="B48" s="14">
        <v>36</v>
      </c>
      <c r="C48" s="14">
        <f t="shared" si="0"/>
        <v>972</v>
      </c>
      <c r="D48" s="14">
        <v>613</v>
      </c>
      <c r="E48" s="14">
        <v>40</v>
      </c>
      <c r="F48" s="14">
        <v>30280</v>
      </c>
      <c r="G48" s="14">
        <f t="shared" si="1"/>
        <v>1126608</v>
      </c>
      <c r="H48">
        <v>1050850</v>
      </c>
      <c r="I48">
        <v>918</v>
      </c>
      <c r="J48">
        <v>847</v>
      </c>
      <c r="K48">
        <v>218</v>
      </c>
      <c r="L48">
        <v>288959</v>
      </c>
    </row>
    <row r="49" spans="1:12" x14ac:dyDescent="0.35">
      <c r="A49" s="1">
        <v>44105</v>
      </c>
      <c r="B49" s="14">
        <v>42</v>
      </c>
      <c r="C49" s="14">
        <f t="shared" si="0"/>
        <v>1014</v>
      </c>
      <c r="D49" s="14">
        <v>684</v>
      </c>
      <c r="E49" s="14">
        <v>44</v>
      </c>
      <c r="F49" s="14">
        <v>42041</v>
      </c>
      <c r="G49" s="14">
        <f t="shared" si="1"/>
        <v>1168649</v>
      </c>
    </row>
    <row r="50" spans="1:12" x14ac:dyDescent="0.35">
      <c r="A50" s="1">
        <v>44106</v>
      </c>
      <c r="B50" s="14">
        <v>33</v>
      </c>
      <c r="C50" s="14">
        <f t="shared" si="0"/>
        <v>1047</v>
      </c>
      <c r="D50" s="14">
        <v>565</v>
      </c>
      <c r="E50" s="14">
        <v>34</v>
      </c>
      <c r="F50" s="14">
        <v>31614</v>
      </c>
      <c r="G50" s="14">
        <f t="shared" si="1"/>
        <v>1200263</v>
      </c>
    </row>
    <row r="51" spans="1:12" x14ac:dyDescent="0.35">
      <c r="A51" s="1">
        <v>44107</v>
      </c>
      <c r="B51" s="14">
        <v>6</v>
      </c>
      <c r="C51" s="14">
        <f t="shared" si="0"/>
        <v>1053</v>
      </c>
      <c r="D51" s="14">
        <v>408</v>
      </c>
      <c r="E51" s="14">
        <v>6</v>
      </c>
      <c r="F51" s="14">
        <v>9147</v>
      </c>
      <c r="G51" s="14">
        <f t="shared" si="1"/>
        <v>1209410</v>
      </c>
    </row>
    <row r="52" spans="1:12" x14ac:dyDescent="0.35">
      <c r="A52" s="1">
        <v>44108</v>
      </c>
      <c r="B52" s="14">
        <v>6</v>
      </c>
      <c r="C52" s="14">
        <f t="shared" si="0"/>
        <v>1059</v>
      </c>
      <c r="D52" s="14">
        <v>292</v>
      </c>
      <c r="E52" s="14">
        <v>6</v>
      </c>
      <c r="F52" s="14">
        <v>12622</v>
      </c>
      <c r="G52" s="14">
        <f t="shared" si="1"/>
        <v>1222032</v>
      </c>
    </row>
    <row r="53" spans="1:12" x14ac:dyDescent="0.35">
      <c r="A53" s="1">
        <v>44109</v>
      </c>
      <c r="B53" s="14">
        <v>41</v>
      </c>
      <c r="C53" s="14">
        <f t="shared" si="0"/>
        <v>1100</v>
      </c>
      <c r="D53" s="14">
        <v>750</v>
      </c>
      <c r="E53" s="14">
        <v>42</v>
      </c>
      <c r="F53" s="14">
        <v>45812</v>
      </c>
      <c r="G53" s="14">
        <f t="shared" si="1"/>
        <v>1267844</v>
      </c>
    </row>
    <row r="54" spans="1:12" x14ac:dyDescent="0.35">
      <c r="A54" s="1">
        <v>44110</v>
      </c>
      <c r="B54" s="14">
        <v>21</v>
      </c>
      <c r="C54" s="14">
        <f t="shared" si="0"/>
        <v>1121</v>
      </c>
      <c r="D54" s="14">
        <v>735</v>
      </c>
      <c r="E54" s="14">
        <v>22</v>
      </c>
      <c r="F54" s="14">
        <v>41719</v>
      </c>
      <c r="G54" s="14">
        <f t="shared" si="1"/>
        <v>1309563</v>
      </c>
    </row>
    <row r="55" spans="1:12" x14ac:dyDescent="0.35">
      <c r="A55" s="1">
        <v>44111</v>
      </c>
      <c r="B55" s="14">
        <v>16</v>
      </c>
      <c r="C55" s="14">
        <f t="shared" si="0"/>
        <v>1137</v>
      </c>
      <c r="D55" s="14">
        <v>722</v>
      </c>
      <c r="E55" s="14">
        <v>18</v>
      </c>
      <c r="F55" s="14">
        <v>33845</v>
      </c>
      <c r="G55" s="14">
        <f t="shared" si="1"/>
        <v>1343408</v>
      </c>
      <c r="H55">
        <v>1256242</v>
      </c>
      <c r="I55">
        <v>1141</v>
      </c>
      <c r="J55">
        <v>1058</v>
      </c>
      <c r="K55">
        <v>211</v>
      </c>
      <c r="L55">
        <v>205392</v>
      </c>
    </row>
    <row r="56" spans="1:12" x14ac:dyDescent="0.35">
      <c r="A56" s="1">
        <v>44112</v>
      </c>
      <c r="B56" s="14">
        <v>25</v>
      </c>
      <c r="C56" s="14">
        <f t="shared" si="0"/>
        <v>1162</v>
      </c>
      <c r="D56" s="14">
        <v>835</v>
      </c>
      <c r="E56" s="14">
        <v>26</v>
      </c>
      <c r="F56" s="14">
        <v>43662</v>
      </c>
      <c r="G56" s="14">
        <f t="shared" si="1"/>
        <v>1387070</v>
      </c>
    </row>
    <row r="57" spans="1:12" x14ac:dyDescent="0.35">
      <c r="A57" s="1">
        <v>44113</v>
      </c>
      <c r="B57" s="14">
        <v>16</v>
      </c>
      <c r="C57" s="14">
        <f t="shared" si="0"/>
        <v>1178</v>
      </c>
      <c r="D57" s="14">
        <v>689</v>
      </c>
      <c r="E57" s="14">
        <v>16</v>
      </c>
      <c r="F57" s="14">
        <v>24769</v>
      </c>
      <c r="G57" s="14">
        <f t="shared" si="1"/>
        <v>1411839</v>
      </c>
    </row>
    <row r="58" spans="1:12" x14ac:dyDescent="0.35">
      <c r="A58" s="1">
        <v>44114</v>
      </c>
      <c r="B58" s="14">
        <v>5</v>
      </c>
      <c r="C58" s="14">
        <f t="shared" si="0"/>
        <v>1183</v>
      </c>
      <c r="D58" s="14">
        <v>413</v>
      </c>
      <c r="E58" s="14">
        <v>5</v>
      </c>
      <c r="F58" s="14">
        <v>3600</v>
      </c>
      <c r="G58" s="14">
        <f t="shared" si="1"/>
        <v>1415439</v>
      </c>
    </row>
    <row r="59" spans="1:12" x14ac:dyDescent="0.35">
      <c r="A59" s="1">
        <v>44115</v>
      </c>
      <c r="B59" s="14">
        <v>1</v>
      </c>
      <c r="C59" s="14">
        <f t="shared" si="0"/>
        <v>1184</v>
      </c>
      <c r="D59" s="14">
        <v>264</v>
      </c>
      <c r="E59" s="14">
        <v>1</v>
      </c>
      <c r="F59" s="14">
        <v>9654</v>
      </c>
      <c r="G59" s="14">
        <f t="shared" si="1"/>
        <v>1425093</v>
      </c>
    </row>
    <row r="60" spans="1:12" x14ac:dyDescent="0.35">
      <c r="A60" s="1">
        <v>44116</v>
      </c>
      <c r="B60" s="14">
        <v>19</v>
      </c>
      <c r="C60" s="14">
        <f t="shared" si="0"/>
        <v>1203</v>
      </c>
      <c r="D60" s="14">
        <v>594</v>
      </c>
      <c r="E60" s="14">
        <v>20</v>
      </c>
      <c r="F60" s="14">
        <v>28637</v>
      </c>
      <c r="G60" s="14">
        <f t="shared" si="1"/>
        <v>1453730</v>
      </c>
    </row>
    <row r="61" spans="1:12" x14ac:dyDescent="0.35">
      <c r="A61" s="1">
        <v>44117</v>
      </c>
      <c r="B61" s="14">
        <v>63</v>
      </c>
      <c r="C61" s="14">
        <f t="shared" si="0"/>
        <v>1266</v>
      </c>
      <c r="D61" s="14">
        <v>786</v>
      </c>
      <c r="E61" s="14">
        <v>63</v>
      </c>
      <c r="F61" s="14">
        <v>44556</v>
      </c>
      <c r="G61" s="14">
        <f t="shared" si="1"/>
        <v>1498286</v>
      </c>
    </row>
    <row r="62" spans="1:12" x14ac:dyDescent="0.35">
      <c r="A62" s="1">
        <v>44118</v>
      </c>
      <c r="B62" s="14">
        <v>47</v>
      </c>
      <c r="C62" s="14">
        <f t="shared" si="0"/>
        <v>1313</v>
      </c>
      <c r="D62" s="14">
        <v>899</v>
      </c>
      <c r="E62" s="14">
        <v>51</v>
      </c>
      <c r="F62" s="14">
        <v>39080</v>
      </c>
      <c r="G62" s="14">
        <f t="shared" si="1"/>
        <v>1537366</v>
      </c>
      <c r="H62">
        <v>1444293</v>
      </c>
      <c r="I62">
        <v>1267</v>
      </c>
      <c r="J62">
        <v>1177</v>
      </c>
      <c r="K62">
        <v>119</v>
      </c>
      <c r="L62">
        <v>188051</v>
      </c>
    </row>
    <row r="63" spans="1:12" x14ac:dyDescent="0.35">
      <c r="A63" s="1">
        <v>44119</v>
      </c>
      <c r="B63" s="14">
        <v>36</v>
      </c>
      <c r="C63" s="14">
        <f t="shared" si="0"/>
        <v>1349</v>
      </c>
      <c r="D63" s="14">
        <v>950</v>
      </c>
      <c r="E63" s="14">
        <v>38</v>
      </c>
      <c r="F63" s="14">
        <v>44122</v>
      </c>
      <c r="G63" s="14">
        <f t="shared" si="1"/>
        <v>1581488</v>
      </c>
    </row>
    <row r="64" spans="1:12" x14ac:dyDescent="0.35">
      <c r="A64" s="1">
        <v>44120</v>
      </c>
      <c r="B64" s="14">
        <v>27</v>
      </c>
      <c r="C64" s="14">
        <f t="shared" si="0"/>
        <v>1376</v>
      </c>
      <c r="D64" s="14">
        <v>866</v>
      </c>
      <c r="E64" s="14">
        <v>27</v>
      </c>
      <c r="F64" s="14">
        <v>36715</v>
      </c>
      <c r="G64" s="14">
        <f t="shared" si="1"/>
        <v>1618203</v>
      </c>
    </row>
    <row r="65" spans="1:12" x14ac:dyDescent="0.35">
      <c r="A65" s="1">
        <v>44121</v>
      </c>
      <c r="B65" s="14">
        <v>13</v>
      </c>
      <c r="C65" s="14">
        <f t="shared" si="0"/>
        <v>1389</v>
      </c>
      <c r="D65" s="14">
        <v>544</v>
      </c>
      <c r="E65" s="14">
        <v>13</v>
      </c>
      <c r="F65" s="14">
        <v>8821</v>
      </c>
      <c r="G65" s="14">
        <f t="shared" si="1"/>
        <v>1627024</v>
      </c>
    </row>
    <row r="66" spans="1:12" x14ac:dyDescent="0.35">
      <c r="A66" s="1">
        <v>44122</v>
      </c>
      <c r="B66" s="14">
        <v>8</v>
      </c>
      <c r="C66" s="14">
        <f t="shared" si="0"/>
        <v>1397</v>
      </c>
      <c r="D66" s="14">
        <v>331</v>
      </c>
      <c r="E66" s="14">
        <v>8</v>
      </c>
      <c r="F66" s="14">
        <v>11439</v>
      </c>
      <c r="G66" s="14">
        <f t="shared" si="1"/>
        <v>1638463</v>
      </c>
    </row>
    <row r="67" spans="1:12" x14ac:dyDescent="0.35">
      <c r="A67" s="1">
        <v>44123</v>
      </c>
      <c r="B67" s="14">
        <v>41</v>
      </c>
      <c r="C67" s="14">
        <f t="shared" si="0"/>
        <v>1438</v>
      </c>
      <c r="D67" s="14">
        <v>1079</v>
      </c>
      <c r="E67" s="14">
        <v>42</v>
      </c>
      <c r="F67" s="14">
        <v>40493</v>
      </c>
      <c r="G67" s="14">
        <f t="shared" si="1"/>
        <v>1678956</v>
      </c>
    </row>
    <row r="68" spans="1:12" x14ac:dyDescent="0.35">
      <c r="A68" s="1">
        <v>44124</v>
      </c>
      <c r="B68" s="14">
        <v>53</v>
      </c>
      <c r="C68" s="14">
        <f t="shared" ref="C68:C131" si="2">(B68+C67)</f>
        <v>1491</v>
      </c>
      <c r="D68" s="14">
        <v>1120</v>
      </c>
      <c r="E68" s="14">
        <v>53</v>
      </c>
      <c r="F68" s="14">
        <v>42245</v>
      </c>
      <c r="G68" s="14">
        <f t="shared" ref="G68:G131" si="3">(F68+G67)</f>
        <v>1721201</v>
      </c>
    </row>
    <row r="69" spans="1:12" x14ac:dyDescent="0.35">
      <c r="A69" s="1">
        <v>44125</v>
      </c>
      <c r="B69" s="14">
        <v>40</v>
      </c>
      <c r="C69" s="14">
        <f t="shared" si="2"/>
        <v>1531</v>
      </c>
      <c r="D69" s="14">
        <v>1201</v>
      </c>
      <c r="E69" s="14">
        <v>41</v>
      </c>
      <c r="F69" s="14">
        <v>34476</v>
      </c>
      <c r="G69" s="14">
        <f t="shared" si="3"/>
        <v>1755677</v>
      </c>
      <c r="H69">
        <v>1676414</v>
      </c>
      <c r="I69">
        <v>1508</v>
      </c>
      <c r="J69">
        <v>1408</v>
      </c>
      <c r="K69">
        <v>231</v>
      </c>
      <c r="L69">
        <v>232121</v>
      </c>
    </row>
    <row r="70" spans="1:12" x14ac:dyDescent="0.35">
      <c r="A70" s="1">
        <v>44126</v>
      </c>
      <c r="B70" s="14">
        <v>39</v>
      </c>
      <c r="C70" s="14">
        <f t="shared" si="2"/>
        <v>1570</v>
      </c>
      <c r="D70" s="14">
        <v>1376</v>
      </c>
      <c r="E70" s="14">
        <v>39</v>
      </c>
      <c r="F70" s="14">
        <v>42851</v>
      </c>
      <c r="G70" s="14">
        <f t="shared" si="3"/>
        <v>1798528</v>
      </c>
    </row>
    <row r="71" spans="1:12" x14ac:dyDescent="0.35">
      <c r="A71" s="1">
        <v>44127</v>
      </c>
      <c r="B71" s="14">
        <v>27</v>
      </c>
      <c r="C71" s="14">
        <f t="shared" si="2"/>
        <v>1597</v>
      </c>
      <c r="D71" s="14">
        <v>1224</v>
      </c>
      <c r="E71" s="14">
        <v>27</v>
      </c>
      <c r="F71" s="14">
        <v>33392</v>
      </c>
      <c r="G71" s="14">
        <f t="shared" si="3"/>
        <v>1831920</v>
      </c>
    </row>
    <row r="72" spans="1:12" x14ac:dyDescent="0.35">
      <c r="A72" s="1">
        <v>44128</v>
      </c>
      <c r="B72" s="14">
        <v>9</v>
      </c>
      <c r="C72" s="14">
        <f t="shared" si="2"/>
        <v>1606</v>
      </c>
      <c r="D72" s="14">
        <v>789</v>
      </c>
      <c r="E72" s="14">
        <v>10</v>
      </c>
      <c r="F72" s="14">
        <v>8692</v>
      </c>
      <c r="G72" s="14">
        <f t="shared" si="3"/>
        <v>1840612</v>
      </c>
    </row>
    <row r="73" spans="1:12" x14ac:dyDescent="0.35">
      <c r="A73" s="1">
        <v>44129</v>
      </c>
      <c r="B73" s="14">
        <v>10</v>
      </c>
      <c r="C73" s="14">
        <f t="shared" si="2"/>
        <v>1616</v>
      </c>
      <c r="D73" s="14">
        <v>484</v>
      </c>
      <c r="E73" s="14">
        <v>11</v>
      </c>
      <c r="F73" s="14">
        <v>12056</v>
      </c>
      <c r="G73" s="14">
        <f t="shared" si="3"/>
        <v>1852668</v>
      </c>
    </row>
    <row r="74" spans="1:12" x14ac:dyDescent="0.35">
      <c r="A74" s="1">
        <v>44130</v>
      </c>
      <c r="B74" s="14">
        <v>63</v>
      </c>
      <c r="C74" s="14">
        <f t="shared" si="2"/>
        <v>1679</v>
      </c>
      <c r="D74" s="14">
        <v>1525</v>
      </c>
      <c r="E74" s="14">
        <v>64</v>
      </c>
      <c r="F74" s="14">
        <v>43236</v>
      </c>
      <c r="G74" s="14">
        <f t="shared" si="3"/>
        <v>1895904</v>
      </c>
    </row>
    <row r="75" spans="1:12" x14ac:dyDescent="0.35">
      <c r="A75" s="1">
        <v>44131</v>
      </c>
      <c r="B75" s="14">
        <v>30</v>
      </c>
      <c r="C75" s="14">
        <f t="shared" si="2"/>
        <v>1709</v>
      </c>
      <c r="D75" s="14">
        <v>1345</v>
      </c>
      <c r="E75" s="14">
        <v>32</v>
      </c>
      <c r="F75" s="14">
        <v>43461</v>
      </c>
      <c r="G75" s="14">
        <f t="shared" si="3"/>
        <v>1939365</v>
      </c>
    </row>
    <row r="76" spans="1:12" x14ac:dyDescent="0.35">
      <c r="A76" s="1">
        <v>44132</v>
      </c>
      <c r="B76" s="14">
        <v>68</v>
      </c>
      <c r="C76" s="14">
        <f t="shared" si="2"/>
        <v>1777</v>
      </c>
      <c r="D76" s="14">
        <v>1440</v>
      </c>
      <c r="E76" s="14">
        <v>71</v>
      </c>
      <c r="F76" s="14">
        <v>33100</v>
      </c>
      <c r="G76" s="14">
        <f t="shared" si="3"/>
        <v>1972465</v>
      </c>
      <c r="H76">
        <v>1899397</v>
      </c>
      <c r="I76">
        <v>1746</v>
      </c>
      <c r="J76">
        <v>1583</v>
      </c>
      <c r="K76">
        <v>175</v>
      </c>
      <c r="L76">
        <v>222983</v>
      </c>
    </row>
    <row r="77" spans="1:12" x14ac:dyDescent="0.35">
      <c r="A77" s="1">
        <v>44133</v>
      </c>
      <c r="B77" s="14">
        <v>43</v>
      </c>
      <c r="C77" s="14">
        <f t="shared" si="2"/>
        <v>1820</v>
      </c>
      <c r="D77" s="14">
        <v>1385</v>
      </c>
      <c r="E77" s="14">
        <v>47</v>
      </c>
      <c r="F77" s="14">
        <v>42996</v>
      </c>
      <c r="G77" s="14">
        <f t="shared" si="3"/>
        <v>2015461</v>
      </c>
    </row>
    <row r="78" spans="1:12" x14ac:dyDescent="0.35">
      <c r="A78" s="1">
        <v>44134</v>
      </c>
      <c r="B78" s="14">
        <v>24</v>
      </c>
      <c r="C78" s="14">
        <f t="shared" si="2"/>
        <v>1844</v>
      </c>
      <c r="D78" s="14">
        <v>1125</v>
      </c>
      <c r="E78" s="14">
        <v>26</v>
      </c>
      <c r="F78" s="14">
        <v>31548</v>
      </c>
      <c r="G78" s="14">
        <f t="shared" si="3"/>
        <v>2047009</v>
      </c>
    </row>
    <row r="79" spans="1:12" x14ac:dyDescent="0.35">
      <c r="A79" s="1">
        <v>44135</v>
      </c>
      <c r="B79" s="14">
        <v>7</v>
      </c>
      <c r="C79" s="14">
        <f t="shared" si="2"/>
        <v>1851</v>
      </c>
      <c r="D79" s="14">
        <v>871</v>
      </c>
      <c r="E79" s="14">
        <v>8</v>
      </c>
      <c r="F79" s="14">
        <v>8846</v>
      </c>
      <c r="G79" s="14">
        <f t="shared" si="3"/>
        <v>2055855</v>
      </c>
    </row>
    <row r="80" spans="1:12" x14ac:dyDescent="0.35">
      <c r="A80" s="1">
        <v>44136</v>
      </c>
      <c r="B80" s="14">
        <v>11</v>
      </c>
      <c r="C80" s="14">
        <f t="shared" si="2"/>
        <v>1862</v>
      </c>
      <c r="D80" s="14">
        <v>522</v>
      </c>
      <c r="E80" s="14">
        <v>11</v>
      </c>
      <c r="F80" s="14">
        <v>12441</v>
      </c>
      <c r="G80" s="14">
        <f t="shared" si="3"/>
        <v>2068296</v>
      </c>
    </row>
    <row r="81" spans="1:12" x14ac:dyDescent="0.35">
      <c r="A81" s="1">
        <v>44137</v>
      </c>
      <c r="B81" s="14">
        <v>83</v>
      </c>
      <c r="C81" s="14">
        <f t="shared" si="2"/>
        <v>1945</v>
      </c>
      <c r="D81" s="14">
        <v>1837</v>
      </c>
      <c r="E81" s="14">
        <v>85</v>
      </c>
      <c r="F81" s="14">
        <v>49178</v>
      </c>
      <c r="G81" s="14">
        <f t="shared" si="3"/>
        <v>2117474</v>
      </c>
    </row>
    <row r="82" spans="1:12" x14ac:dyDescent="0.35">
      <c r="A82" s="1">
        <v>44138</v>
      </c>
      <c r="B82" s="14">
        <v>118</v>
      </c>
      <c r="C82" s="14">
        <f t="shared" si="2"/>
        <v>2063</v>
      </c>
      <c r="D82" s="14">
        <v>1905</v>
      </c>
      <c r="E82" s="14">
        <v>122</v>
      </c>
      <c r="F82" s="14">
        <v>42579</v>
      </c>
      <c r="G82" s="14">
        <f t="shared" si="3"/>
        <v>2160053</v>
      </c>
    </row>
    <row r="83" spans="1:12" x14ac:dyDescent="0.35">
      <c r="A83" s="1">
        <v>44139</v>
      </c>
      <c r="B83" s="14">
        <v>114</v>
      </c>
      <c r="C83" s="14">
        <f t="shared" si="2"/>
        <v>2177</v>
      </c>
      <c r="D83" s="14">
        <v>2174</v>
      </c>
      <c r="E83" s="14">
        <v>115</v>
      </c>
      <c r="F83" s="14">
        <v>34203</v>
      </c>
      <c r="G83" s="14">
        <f t="shared" si="3"/>
        <v>2194256</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2239458</v>
      </c>
    </row>
    <row r="85" spans="1:12" x14ac:dyDescent="0.35">
      <c r="A85" s="1">
        <v>44141</v>
      </c>
      <c r="B85" s="14">
        <v>65</v>
      </c>
      <c r="C85" s="14">
        <f t="shared" si="2"/>
        <v>2360</v>
      </c>
      <c r="D85" s="14">
        <v>2238</v>
      </c>
      <c r="E85" s="14">
        <v>66</v>
      </c>
      <c r="F85" s="14">
        <v>33807</v>
      </c>
      <c r="G85" s="14">
        <f t="shared" si="3"/>
        <v>2273265</v>
      </c>
    </row>
    <row r="86" spans="1:12" x14ac:dyDescent="0.35">
      <c r="A86" s="1">
        <v>44142</v>
      </c>
      <c r="B86" s="14">
        <v>21</v>
      </c>
      <c r="C86" s="14">
        <f t="shared" si="2"/>
        <v>2381</v>
      </c>
      <c r="D86" s="14">
        <v>1327</v>
      </c>
      <c r="E86" s="14">
        <v>21</v>
      </c>
      <c r="F86" s="14">
        <v>8978</v>
      </c>
      <c r="G86" s="14">
        <f t="shared" si="3"/>
        <v>2282243</v>
      </c>
    </row>
    <row r="87" spans="1:12" x14ac:dyDescent="0.35">
      <c r="A87" s="1">
        <v>44143</v>
      </c>
      <c r="B87" s="14">
        <v>26</v>
      </c>
      <c r="C87" s="14">
        <f t="shared" si="2"/>
        <v>2407</v>
      </c>
      <c r="D87" s="14">
        <v>943</v>
      </c>
      <c r="E87" s="14">
        <v>29</v>
      </c>
      <c r="F87" s="14">
        <v>12721</v>
      </c>
      <c r="G87" s="14">
        <f t="shared" si="3"/>
        <v>2294964</v>
      </c>
    </row>
    <row r="88" spans="1:12" x14ac:dyDescent="0.35">
      <c r="A88" s="1">
        <v>44144</v>
      </c>
      <c r="B88" s="14">
        <v>135</v>
      </c>
      <c r="C88" s="14">
        <f t="shared" si="2"/>
        <v>2542</v>
      </c>
      <c r="D88" s="14">
        <v>3177</v>
      </c>
      <c r="E88" s="14">
        <v>137</v>
      </c>
      <c r="F88" s="14">
        <v>47754</v>
      </c>
      <c r="G88" s="14">
        <f t="shared" si="3"/>
        <v>2342718</v>
      </c>
    </row>
    <row r="89" spans="1:12" x14ac:dyDescent="0.35">
      <c r="A89" s="1">
        <v>44145</v>
      </c>
      <c r="B89" s="14">
        <v>152</v>
      </c>
      <c r="C89" s="14">
        <f t="shared" si="2"/>
        <v>2694</v>
      </c>
      <c r="D89" s="14">
        <v>2822</v>
      </c>
      <c r="E89" s="14">
        <v>158</v>
      </c>
      <c r="F89" s="14">
        <v>43962</v>
      </c>
      <c r="G89" s="14">
        <f t="shared" si="3"/>
        <v>2386680</v>
      </c>
    </row>
    <row r="90" spans="1:12" x14ac:dyDescent="0.35">
      <c r="A90" s="1">
        <v>44146</v>
      </c>
      <c r="B90" s="14">
        <v>76</v>
      </c>
      <c r="C90" s="14">
        <f t="shared" si="2"/>
        <v>2770</v>
      </c>
      <c r="D90" s="14">
        <v>2659</v>
      </c>
      <c r="E90" s="14">
        <v>78</v>
      </c>
      <c r="F90" s="14">
        <v>25231</v>
      </c>
      <c r="G90" s="14">
        <f t="shared" si="3"/>
        <v>2411911</v>
      </c>
      <c r="H90">
        <v>2335533</v>
      </c>
      <c r="I90">
        <v>2621</v>
      </c>
      <c r="J90">
        <v>2511</v>
      </c>
      <c r="K90">
        <v>566</v>
      </c>
      <c r="L90">
        <v>216022</v>
      </c>
    </row>
    <row r="91" spans="1:12" x14ac:dyDescent="0.35">
      <c r="A91" s="1">
        <v>44147</v>
      </c>
      <c r="B91" s="14">
        <v>110</v>
      </c>
      <c r="C91" s="14">
        <f t="shared" si="2"/>
        <v>2880</v>
      </c>
      <c r="D91" s="14">
        <v>2984</v>
      </c>
      <c r="E91" s="14">
        <v>115</v>
      </c>
      <c r="F91" s="14">
        <v>46861</v>
      </c>
      <c r="G91" s="14">
        <f t="shared" si="3"/>
        <v>2458772</v>
      </c>
    </row>
    <row r="92" spans="1:12" x14ac:dyDescent="0.35">
      <c r="A92" s="1">
        <v>44148</v>
      </c>
      <c r="B92" s="14">
        <v>75</v>
      </c>
      <c r="C92" s="14">
        <f t="shared" si="2"/>
        <v>2955</v>
      </c>
      <c r="D92" s="14">
        <v>2607</v>
      </c>
      <c r="E92" s="14">
        <v>79</v>
      </c>
      <c r="F92" s="14">
        <v>33107</v>
      </c>
      <c r="G92" s="14">
        <f t="shared" si="3"/>
        <v>2491879</v>
      </c>
    </row>
    <row r="93" spans="1:12" x14ac:dyDescent="0.35">
      <c r="A93" s="1">
        <v>44149</v>
      </c>
      <c r="B93" s="14">
        <v>38</v>
      </c>
      <c r="C93" s="14">
        <f t="shared" si="2"/>
        <v>2993</v>
      </c>
      <c r="D93" s="14">
        <v>1710</v>
      </c>
      <c r="E93" s="14">
        <v>38</v>
      </c>
      <c r="F93" s="14">
        <v>9178</v>
      </c>
      <c r="G93" s="14">
        <f t="shared" si="3"/>
        <v>2501057</v>
      </c>
    </row>
    <row r="94" spans="1:12" x14ac:dyDescent="0.35">
      <c r="A94" s="1">
        <v>44150</v>
      </c>
      <c r="B94" s="14">
        <v>56</v>
      </c>
      <c r="C94" s="14">
        <f t="shared" si="2"/>
        <v>3049</v>
      </c>
      <c r="D94" s="14">
        <v>1193</v>
      </c>
      <c r="E94" s="14">
        <v>57</v>
      </c>
      <c r="F94" s="14">
        <v>12941</v>
      </c>
      <c r="G94" s="14">
        <f t="shared" si="3"/>
        <v>2513998</v>
      </c>
    </row>
    <row r="95" spans="1:12" x14ac:dyDescent="0.35">
      <c r="A95" s="1">
        <v>44151</v>
      </c>
      <c r="B95" s="14">
        <v>219</v>
      </c>
      <c r="C95" s="14">
        <f t="shared" si="2"/>
        <v>3268</v>
      </c>
      <c r="D95" s="14">
        <v>3524</v>
      </c>
      <c r="E95" s="14">
        <v>223</v>
      </c>
      <c r="F95" s="14">
        <v>49580</v>
      </c>
      <c r="G95" s="14">
        <f t="shared" si="3"/>
        <v>2563578</v>
      </c>
    </row>
    <row r="96" spans="1:12" x14ac:dyDescent="0.35">
      <c r="A96" s="1">
        <v>44152</v>
      </c>
      <c r="B96" s="14">
        <v>169</v>
      </c>
      <c r="C96" s="14">
        <f t="shared" si="2"/>
        <v>3437</v>
      </c>
      <c r="D96" s="14">
        <v>3137</v>
      </c>
      <c r="E96" s="14">
        <v>189</v>
      </c>
      <c r="F96" s="14">
        <v>45306</v>
      </c>
      <c r="G96" s="14">
        <f t="shared" si="3"/>
        <v>2608884</v>
      </c>
    </row>
    <row r="97" spans="1:12" x14ac:dyDescent="0.35">
      <c r="A97" s="1">
        <v>44153</v>
      </c>
      <c r="B97" s="14">
        <v>143</v>
      </c>
      <c r="C97" s="14">
        <f t="shared" si="2"/>
        <v>3580</v>
      </c>
      <c r="D97" s="14">
        <v>2921</v>
      </c>
      <c r="E97" s="14">
        <v>153</v>
      </c>
      <c r="F97" s="14">
        <v>34059</v>
      </c>
      <c r="G97" s="14">
        <f t="shared" si="3"/>
        <v>2642943</v>
      </c>
      <c r="H97">
        <v>2564459</v>
      </c>
      <c r="I97">
        <v>3418</v>
      </c>
      <c r="J97">
        <v>3283</v>
      </c>
      <c r="K97">
        <v>772</v>
      </c>
      <c r="L97">
        <v>228926</v>
      </c>
    </row>
    <row r="98" spans="1:12" x14ac:dyDescent="0.35">
      <c r="A98" s="1">
        <v>44154</v>
      </c>
      <c r="B98" s="14">
        <v>146</v>
      </c>
      <c r="C98" s="14">
        <f t="shared" si="2"/>
        <v>3726</v>
      </c>
      <c r="D98" s="14">
        <v>2999</v>
      </c>
      <c r="E98" s="14">
        <v>161</v>
      </c>
      <c r="F98" s="14">
        <v>44813</v>
      </c>
      <c r="G98" s="14">
        <f t="shared" si="3"/>
        <v>2687756</v>
      </c>
    </row>
    <row r="99" spans="1:12" x14ac:dyDescent="0.35">
      <c r="A99" s="1">
        <v>44155</v>
      </c>
      <c r="B99" s="14">
        <v>82</v>
      </c>
      <c r="C99" s="14">
        <f t="shared" si="2"/>
        <v>3808</v>
      </c>
      <c r="D99" s="14">
        <v>2850</v>
      </c>
      <c r="E99" s="14">
        <v>96</v>
      </c>
      <c r="F99" s="14">
        <v>37834</v>
      </c>
      <c r="G99" s="14">
        <f t="shared" si="3"/>
        <v>2725590</v>
      </c>
    </row>
    <row r="100" spans="1:12" x14ac:dyDescent="0.35">
      <c r="A100" s="1">
        <v>44156</v>
      </c>
      <c r="B100" s="14">
        <v>27</v>
      </c>
      <c r="C100" s="14">
        <f t="shared" si="2"/>
        <v>3835</v>
      </c>
      <c r="D100" s="14">
        <v>1767</v>
      </c>
      <c r="E100" s="14">
        <v>30</v>
      </c>
      <c r="F100" s="14">
        <v>11386</v>
      </c>
      <c r="G100" s="14">
        <f t="shared" si="3"/>
        <v>2736976</v>
      </c>
    </row>
    <row r="101" spans="1:12" x14ac:dyDescent="0.35">
      <c r="A101" s="1">
        <v>44157</v>
      </c>
      <c r="B101" s="14">
        <v>15</v>
      </c>
      <c r="C101" s="14">
        <f t="shared" si="2"/>
        <v>3850</v>
      </c>
      <c r="D101" s="14">
        <v>1193</v>
      </c>
      <c r="E101" s="14">
        <v>15</v>
      </c>
      <c r="F101" s="14">
        <v>12591</v>
      </c>
      <c r="G101" s="14">
        <f t="shared" si="3"/>
        <v>2749567</v>
      </c>
    </row>
    <row r="102" spans="1:12" x14ac:dyDescent="0.35">
      <c r="A102" s="1">
        <v>44158</v>
      </c>
      <c r="B102" s="14">
        <v>134</v>
      </c>
      <c r="C102" s="14">
        <f t="shared" si="2"/>
        <v>3984</v>
      </c>
      <c r="D102" s="14">
        <v>3594</v>
      </c>
      <c r="E102" s="14">
        <v>142</v>
      </c>
      <c r="F102" s="14">
        <v>43570</v>
      </c>
      <c r="G102" s="14">
        <f t="shared" si="3"/>
        <v>2793137</v>
      </c>
    </row>
    <row r="103" spans="1:12" x14ac:dyDescent="0.35">
      <c r="A103" s="1">
        <v>44159</v>
      </c>
      <c r="B103" s="14">
        <v>113</v>
      </c>
      <c r="C103" s="14">
        <f t="shared" si="2"/>
        <v>4097</v>
      </c>
      <c r="D103" s="14">
        <v>3791</v>
      </c>
      <c r="E103" s="14">
        <v>117</v>
      </c>
      <c r="F103" s="14">
        <v>33723</v>
      </c>
      <c r="G103" s="14">
        <f t="shared" si="3"/>
        <v>2826860</v>
      </c>
    </row>
    <row r="104" spans="1:12" x14ac:dyDescent="0.35">
      <c r="A104" s="1">
        <v>44160</v>
      </c>
      <c r="B104" s="14">
        <v>49</v>
      </c>
      <c r="C104" s="14">
        <f t="shared" si="2"/>
        <v>4146</v>
      </c>
      <c r="D104" s="14">
        <v>2942</v>
      </c>
      <c r="E104" s="14">
        <v>57</v>
      </c>
      <c r="F104" s="14">
        <v>14499</v>
      </c>
      <c r="G104" s="14">
        <f t="shared" si="3"/>
        <v>2841359</v>
      </c>
      <c r="H104">
        <v>2794515</v>
      </c>
      <c r="I104">
        <v>4184</v>
      </c>
      <c r="J104">
        <v>3982</v>
      </c>
      <c r="K104">
        <v>699</v>
      </c>
      <c r="L104">
        <v>230056</v>
      </c>
    </row>
    <row r="105" spans="1:12" x14ac:dyDescent="0.35">
      <c r="A105" s="1">
        <v>44161</v>
      </c>
      <c r="B105" s="14">
        <v>5</v>
      </c>
      <c r="C105" s="14">
        <f t="shared" si="2"/>
        <v>4151</v>
      </c>
      <c r="D105" s="14">
        <v>445</v>
      </c>
      <c r="E105" s="14">
        <v>5</v>
      </c>
      <c r="F105" s="14">
        <v>986</v>
      </c>
      <c r="G105" s="14">
        <f t="shared" si="3"/>
        <v>2842345</v>
      </c>
    </row>
    <row r="106" spans="1:12" x14ac:dyDescent="0.35">
      <c r="A106" s="1">
        <v>44162</v>
      </c>
      <c r="B106" s="14">
        <v>42</v>
      </c>
      <c r="C106" s="14">
        <f t="shared" si="2"/>
        <v>4193</v>
      </c>
      <c r="D106" s="14">
        <v>3385</v>
      </c>
      <c r="E106" s="14">
        <v>43</v>
      </c>
      <c r="F106" s="14">
        <v>11850</v>
      </c>
      <c r="G106" s="14">
        <f t="shared" si="3"/>
        <v>2854195</v>
      </c>
    </row>
    <row r="107" spans="1:12" x14ac:dyDescent="0.35">
      <c r="A107" s="1">
        <v>44163</v>
      </c>
      <c r="B107" s="14">
        <v>39</v>
      </c>
      <c r="C107" s="14">
        <f t="shared" si="2"/>
        <v>4232</v>
      </c>
      <c r="D107" s="14">
        <v>2909</v>
      </c>
      <c r="E107" s="14">
        <v>42</v>
      </c>
      <c r="F107" s="14">
        <v>9153</v>
      </c>
      <c r="G107" s="14">
        <f t="shared" si="3"/>
        <v>2863348</v>
      </c>
    </row>
    <row r="108" spans="1:12" x14ac:dyDescent="0.35">
      <c r="A108" s="1">
        <v>44164</v>
      </c>
      <c r="B108" s="14">
        <v>35</v>
      </c>
      <c r="C108" s="14">
        <f t="shared" si="2"/>
        <v>4267</v>
      </c>
      <c r="D108" s="14">
        <v>1763</v>
      </c>
      <c r="E108" s="14">
        <v>37</v>
      </c>
      <c r="F108" s="14">
        <v>11839</v>
      </c>
      <c r="G108" s="14">
        <f t="shared" si="3"/>
        <v>2875187</v>
      </c>
    </row>
    <row r="109" spans="1:12" x14ac:dyDescent="0.35">
      <c r="A109" s="1">
        <v>44165</v>
      </c>
      <c r="B109" s="14">
        <v>223</v>
      </c>
      <c r="C109" s="14">
        <f t="shared" si="2"/>
        <v>4490</v>
      </c>
      <c r="D109" s="14">
        <v>5505</v>
      </c>
      <c r="E109" s="14">
        <v>229</v>
      </c>
      <c r="F109" s="14">
        <v>37505</v>
      </c>
      <c r="G109" s="14">
        <f t="shared" si="3"/>
        <v>2912692</v>
      </c>
    </row>
    <row r="110" spans="1:12" x14ac:dyDescent="0.35">
      <c r="A110" s="1">
        <v>44166</v>
      </c>
      <c r="B110" s="14">
        <v>162</v>
      </c>
      <c r="C110" s="14">
        <f t="shared" si="2"/>
        <v>4652</v>
      </c>
      <c r="D110" s="14">
        <v>5863</v>
      </c>
      <c r="E110" s="14">
        <v>167</v>
      </c>
      <c r="F110" s="14">
        <v>29892</v>
      </c>
      <c r="G110" s="14">
        <f t="shared" si="3"/>
        <v>2942584</v>
      </c>
    </row>
    <row r="111" spans="1:12" x14ac:dyDescent="0.35">
      <c r="A111" s="1">
        <v>44167</v>
      </c>
      <c r="B111" s="14">
        <v>109</v>
      </c>
      <c r="C111" s="14">
        <f t="shared" si="2"/>
        <v>4761</v>
      </c>
      <c r="D111" s="14">
        <v>6072</v>
      </c>
      <c r="E111" s="14">
        <v>112</v>
      </c>
      <c r="F111" s="14">
        <v>23447</v>
      </c>
      <c r="G111" s="14">
        <f t="shared" si="3"/>
        <v>2966031</v>
      </c>
      <c r="H111">
        <v>2911124</v>
      </c>
      <c r="I111">
        <v>4685</v>
      </c>
      <c r="J111">
        <v>4463</v>
      </c>
      <c r="K111">
        <v>481</v>
      </c>
      <c r="L111">
        <v>116609</v>
      </c>
    </row>
    <row r="112" spans="1:12" x14ac:dyDescent="0.35">
      <c r="A112" s="1">
        <v>44168</v>
      </c>
      <c r="B112" s="14">
        <v>109</v>
      </c>
      <c r="C112" s="14">
        <f t="shared" si="2"/>
        <v>4870</v>
      </c>
      <c r="D112" s="14">
        <v>5767</v>
      </c>
      <c r="E112" s="14">
        <v>115</v>
      </c>
      <c r="F112" s="14">
        <v>27276</v>
      </c>
      <c r="G112" s="14">
        <f t="shared" si="3"/>
        <v>2993307</v>
      </c>
    </row>
    <row r="113" spans="1:12" x14ac:dyDescent="0.35">
      <c r="A113" s="1">
        <v>44169</v>
      </c>
      <c r="B113" s="14">
        <v>86</v>
      </c>
      <c r="C113" s="14">
        <f t="shared" si="2"/>
        <v>4956</v>
      </c>
      <c r="D113" s="14">
        <v>5283</v>
      </c>
      <c r="E113" s="14">
        <v>93</v>
      </c>
      <c r="F113" s="14">
        <v>21988</v>
      </c>
      <c r="G113" s="14">
        <f t="shared" si="3"/>
        <v>3015295</v>
      </c>
    </row>
    <row r="114" spans="1:12" x14ac:dyDescent="0.35">
      <c r="A114" s="1">
        <v>44170</v>
      </c>
      <c r="B114" s="14">
        <v>31</v>
      </c>
      <c r="C114" s="14">
        <f t="shared" si="2"/>
        <v>4987</v>
      </c>
      <c r="D114" s="14">
        <v>2186</v>
      </c>
      <c r="E114" s="14">
        <v>32</v>
      </c>
      <c r="F114" s="14">
        <v>6887</v>
      </c>
      <c r="G114" s="14">
        <f t="shared" si="3"/>
        <v>3022182</v>
      </c>
    </row>
    <row r="115" spans="1:12" x14ac:dyDescent="0.35">
      <c r="A115" s="1">
        <v>44171</v>
      </c>
      <c r="B115" s="14">
        <v>22</v>
      </c>
      <c r="C115" s="14">
        <f t="shared" si="2"/>
        <v>5009</v>
      </c>
      <c r="D115" s="14">
        <v>2104</v>
      </c>
      <c r="E115" s="14">
        <v>22</v>
      </c>
      <c r="F115" s="14">
        <v>8341</v>
      </c>
      <c r="G115" s="14">
        <f t="shared" si="3"/>
        <v>3030523</v>
      </c>
    </row>
    <row r="116" spans="1:12" x14ac:dyDescent="0.35">
      <c r="A116" s="1">
        <v>44172</v>
      </c>
      <c r="B116" s="14">
        <v>164</v>
      </c>
      <c r="C116" s="14">
        <f t="shared" si="2"/>
        <v>5173</v>
      </c>
      <c r="D116" s="14">
        <v>6215</v>
      </c>
      <c r="E116" s="14">
        <v>170</v>
      </c>
      <c r="F116" s="14">
        <v>35264</v>
      </c>
      <c r="G116" s="14">
        <f t="shared" si="3"/>
        <v>3065787</v>
      </c>
    </row>
    <row r="117" spans="1:12" x14ac:dyDescent="0.35">
      <c r="A117" s="1">
        <v>44173</v>
      </c>
      <c r="B117" s="14">
        <v>135</v>
      </c>
      <c r="C117" s="14">
        <f t="shared" si="2"/>
        <v>5308</v>
      </c>
      <c r="D117" s="14">
        <v>5402</v>
      </c>
      <c r="E117" s="14">
        <v>142</v>
      </c>
      <c r="F117" s="14">
        <v>27844</v>
      </c>
      <c r="G117" s="14">
        <f t="shared" si="3"/>
        <v>3093631</v>
      </c>
      <c r="H117">
        <v>3062140</v>
      </c>
      <c r="I117">
        <v>5376</v>
      </c>
      <c r="J117">
        <v>5119</v>
      </c>
      <c r="K117">
        <v>656</v>
      </c>
      <c r="L117">
        <v>151016</v>
      </c>
    </row>
    <row r="118" spans="1:12" x14ac:dyDescent="0.35">
      <c r="A118" s="1">
        <v>44174</v>
      </c>
      <c r="B118" s="14">
        <v>110</v>
      </c>
      <c r="C118" s="14">
        <f t="shared" si="2"/>
        <v>5418</v>
      </c>
      <c r="D118" s="14">
        <v>5409</v>
      </c>
      <c r="E118" s="14">
        <v>113</v>
      </c>
      <c r="F118" s="14">
        <v>22842</v>
      </c>
      <c r="G118" s="14">
        <f t="shared" si="3"/>
        <v>3116473</v>
      </c>
    </row>
    <row r="119" spans="1:12" x14ac:dyDescent="0.35">
      <c r="A119" s="1">
        <v>44175</v>
      </c>
      <c r="B119" s="14">
        <v>108</v>
      </c>
      <c r="C119" s="14">
        <f t="shared" si="2"/>
        <v>5526</v>
      </c>
      <c r="D119" s="14">
        <v>5458</v>
      </c>
      <c r="E119" s="14">
        <v>113</v>
      </c>
      <c r="F119" s="14">
        <v>26063</v>
      </c>
      <c r="G119" s="14">
        <f t="shared" si="3"/>
        <v>3142536</v>
      </c>
    </row>
    <row r="120" spans="1:12" x14ac:dyDescent="0.35">
      <c r="A120" s="1">
        <v>44176</v>
      </c>
      <c r="B120" s="14">
        <v>80</v>
      </c>
      <c r="C120" s="14">
        <f t="shared" si="2"/>
        <v>5606</v>
      </c>
      <c r="D120" s="14">
        <v>4940</v>
      </c>
      <c r="E120" s="14">
        <v>88</v>
      </c>
      <c r="F120" s="14">
        <v>22298</v>
      </c>
      <c r="G120" s="14">
        <f t="shared" si="3"/>
        <v>3164834</v>
      </c>
    </row>
    <row r="121" spans="1:12" x14ac:dyDescent="0.35">
      <c r="A121" s="1">
        <v>44177</v>
      </c>
      <c r="B121" s="14">
        <v>23</v>
      </c>
      <c r="C121" s="14">
        <f t="shared" si="2"/>
        <v>5629</v>
      </c>
      <c r="D121" s="14">
        <v>2869</v>
      </c>
      <c r="E121" s="14">
        <v>25</v>
      </c>
      <c r="F121" s="14">
        <v>7200</v>
      </c>
      <c r="G121" s="14">
        <f t="shared" si="3"/>
        <v>3172034</v>
      </c>
    </row>
    <row r="122" spans="1:12" x14ac:dyDescent="0.35">
      <c r="A122" s="1">
        <v>44178</v>
      </c>
      <c r="B122" s="14">
        <v>25</v>
      </c>
      <c r="C122" s="14">
        <f t="shared" si="2"/>
        <v>5654</v>
      </c>
      <c r="D122" s="14">
        <v>2204</v>
      </c>
      <c r="E122" s="14">
        <v>28</v>
      </c>
      <c r="F122" s="14">
        <v>7922</v>
      </c>
      <c r="G122" s="14">
        <f t="shared" si="3"/>
        <v>3179956</v>
      </c>
    </row>
    <row r="123" spans="1:12" x14ac:dyDescent="0.35">
      <c r="A123" s="1">
        <v>44179</v>
      </c>
      <c r="B123" s="14">
        <v>129</v>
      </c>
      <c r="C123" s="14">
        <f t="shared" si="2"/>
        <v>5783</v>
      </c>
      <c r="D123" s="14">
        <v>6272</v>
      </c>
      <c r="E123" s="14">
        <v>136</v>
      </c>
      <c r="F123" s="14">
        <v>29230</v>
      </c>
      <c r="G123" s="14">
        <f t="shared" si="3"/>
        <v>3209186</v>
      </c>
    </row>
    <row r="124" spans="1:12" x14ac:dyDescent="0.35">
      <c r="A124" s="1">
        <v>44180</v>
      </c>
      <c r="B124" s="14">
        <v>137</v>
      </c>
      <c r="C124" s="14">
        <f t="shared" si="2"/>
        <v>5920</v>
      </c>
      <c r="D124" s="14">
        <v>6005</v>
      </c>
      <c r="E124" s="14">
        <v>141</v>
      </c>
      <c r="F124" s="14">
        <v>25272</v>
      </c>
      <c r="G124" s="14">
        <f t="shared" si="3"/>
        <v>3234458</v>
      </c>
      <c r="H124">
        <v>3207335</v>
      </c>
      <c r="I124">
        <v>6062</v>
      </c>
      <c r="J124">
        <v>5773</v>
      </c>
      <c r="K124">
        <v>654</v>
      </c>
      <c r="L124">
        <v>145195</v>
      </c>
    </row>
    <row r="125" spans="1:12" x14ac:dyDescent="0.35">
      <c r="A125" s="1">
        <v>44181</v>
      </c>
      <c r="B125" s="14">
        <v>85</v>
      </c>
      <c r="C125" s="14">
        <f t="shared" si="2"/>
        <v>6005</v>
      </c>
      <c r="D125" s="14">
        <v>5637</v>
      </c>
      <c r="E125" s="14">
        <v>88</v>
      </c>
      <c r="F125" s="14">
        <v>22401</v>
      </c>
      <c r="G125" s="14">
        <f t="shared" si="3"/>
        <v>3256859</v>
      </c>
    </row>
    <row r="126" spans="1:12" x14ac:dyDescent="0.35">
      <c r="A126" s="1">
        <v>44182</v>
      </c>
      <c r="B126" s="14">
        <v>14</v>
      </c>
      <c r="C126" s="14">
        <f t="shared" si="2"/>
        <v>6019</v>
      </c>
      <c r="D126" s="14">
        <v>1571</v>
      </c>
      <c r="E126" s="14">
        <v>16</v>
      </c>
      <c r="F126" s="14">
        <v>10252</v>
      </c>
      <c r="G126" s="14">
        <f t="shared" si="3"/>
        <v>3267111</v>
      </c>
    </row>
    <row r="127" spans="1:12" x14ac:dyDescent="0.35">
      <c r="A127" s="1">
        <v>44183</v>
      </c>
      <c r="B127" s="14">
        <v>93</v>
      </c>
      <c r="C127" s="14">
        <f t="shared" si="2"/>
        <v>6112</v>
      </c>
      <c r="D127" s="14">
        <v>5660</v>
      </c>
      <c r="E127" s="14">
        <v>96</v>
      </c>
      <c r="F127" s="14">
        <v>22250</v>
      </c>
      <c r="G127" s="14">
        <f t="shared" si="3"/>
        <v>3289361</v>
      </c>
    </row>
    <row r="128" spans="1:12" x14ac:dyDescent="0.35">
      <c r="A128" s="1">
        <v>44184</v>
      </c>
      <c r="B128" s="14">
        <v>26</v>
      </c>
      <c r="C128" s="14">
        <f t="shared" si="2"/>
        <v>6138</v>
      </c>
      <c r="D128" s="14">
        <v>3629</v>
      </c>
      <c r="E128" s="14">
        <v>31</v>
      </c>
      <c r="F128" s="14">
        <v>5880</v>
      </c>
      <c r="G128" s="14">
        <f t="shared" si="3"/>
        <v>3295241</v>
      </c>
    </row>
    <row r="129" spans="1:12" x14ac:dyDescent="0.35">
      <c r="A129" s="1">
        <v>44185</v>
      </c>
      <c r="B129" s="14">
        <v>22</v>
      </c>
      <c r="C129" s="14">
        <f t="shared" si="2"/>
        <v>6160</v>
      </c>
      <c r="D129" s="14">
        <v>2307</v>
      </c>
      <c r="E129" s="14">
        <v>25</v>
      </c>
      <c r="F129" s="14">
        <v>3867</v>
      </c>
      <c r="G129" s="14">
        <f t="shared" si="3"/>
        <v>3299108</v>
      </c>
    </row>
    <row r="130" spans="1:12" x14ac:dyDescent="0.35">
      <c r="A130" s="1">
        <v>44186</v>
      </c>
      <c r="B130" s="14">
        <v>118</v>
      </c>
      <c r="C130" s="14">
        <f t="shared" si="2"/>
        <v>6278</v>
      </c>
      <c r="D130" s="14">
        <v>6448</v>
      </c>
      <c r="E130" s="14">
        <v>125</v>
      </c>
      <c r="F130" s="14">
        <v>22804</v>
      </c>
      <c r="G130" s="14">
        <f t="shared" si="3"/>
        <v>3321912</v>
      </c>
    </row>
    <row r="131" spans="1:12" x14ac:dyDescent="0.35">
      <c r="A131" s="1">
        <v>44187</v>
      </c>
      <c r="B131" s="14">
        <v>65</v>
      </c>
      <c r="C131" s="14">
        <f t="shared" si="2"/>
        <v>6343</v>
      </c>
      <c r="D131" s="14">
        <v>5945</v>
      </c>
      <c r="E131" s="14">
        <v>71</v>
      </c>
      <c r="F131" s="14">
        <v>16363</v>
      </c>
      <c r="G131" s="14">
        <f t="shared" si="3"/>
        <v>3338275</v>
      </c>
      <c r="H131">
        <v>3318643</v>
      </c>
      <c r="I131">
        <v>6558</v>
      </c>
      <c r="J131">
        <v>6238</v>
      </c>
      <c r="K131">
        <v>465</v>
      </c>
      <c r="L131">
        <v>111308</v>
      </c>
    </row>
    <row r="132" spans="1:12" x14ac:dyDescent="0.35">
      <c r="A132" s="1">
        <v>44188</v>
      </c>
      <c r="B132" s="14">
        <v>43</v>
      </c>
      <c r="C132" s="14">
        <f t="shared" ref="C132:C152" si="4">(B132+C131)</f>
        <v>6386</v>
      </c>
      <c r="D132" s="14">
        <v>4472</v>
      </c>
      <c r="E132" s="14">
        <v>48</v>
      </c>
      <c r="F132" s="14">
        <v>10147</v>
      </c>
      <c r="G132" s="14">
        <f t="shared" ref="G132:G152" si="5">(F132+G131)</f>
        <v>3348422</v>
      </c>
    </row>
    <row r="133" spans="1:12" x14ac:dyDescent="0.35">
      <c r="A133" s="1">
        <v>44189</v>
      </c>
      <c r="B133" s="14">
        <v>11</v>
      </c>
      <c r="C133" s="14">
        <f t="shared" si="4"/>
        <v>6397</v>
      </c>
      <c r="D133" s="14">
        <v>2656</v>
      </c>
      <c r="E133" s="14">
        <v>13</v>
      </c>
      <c r="F133" s="14">
        <v>1913</v>
      </c>
      <c r="G133" s="14">
        <f t="shared" si="5"/>
        <v>3350335</v>
      </c>
    </row>
    <row r="134" spans="1:12" x14ac:dyDescent="0.35">
      <c r="A134" s="1">
        <v>44190</v>
      </c>
      <c r="B134" s="14">
        <v>6</v>
      </c>
      <c r="C134" s="14">
        <f t="shared" si="4"/>
        <v>6403</v>
      </c>
      <c r="D134" s="14">
        <v>483</v>
      </c>
      <c r="E134" s="14">
        <v>6</v>
      </c>
      <c r="F134" s="14">
        <v>355</v>
      </c>
      <c r="G134" s="14">
        <f t="shared" si="5"/>
        <v>3350690</v>
      </c>
    </row>
    <row r="135" spans="1:12" x14ac:dyDescent="0.35">
      <c r="A135" s="1">
        <v>44191</v>
      </c>
      <c r="B135" s="14">
        <v>19</v>
      </c>
      <c r="C135" s="14">
        <f t="shared" si="4"/>
        <v>6422</v>
      </c>
      <c r="D135" s="14">
        <v>4187</v>
      </c>
      <c r="E135" s="14">
        <v>22</v>
      </c>
      <c r="F135" s="14">
        <v>2565</v>
      </c>
      <c r="G135" s="14">
        <f t="shared" si="5"/>
        <v>3353255</v>
      </c>
    </row>
    <row r="136" spans="1:12" x14ac:dyDescent="0.35">
      <c r="A136" s="1">
        <v>44192</v>
      </c>
      <c r="B136" s="14">
        <v>10</v>
      </c>
      <c r="C136" s="14">
        <f t="shared" si="4"/>
        <v>6432</v>
      </c>
      <c r="D136" s="14">
        <v>2667</v>
      </c>
      <c r="E136" s="14">
        <v>10</v>
      </c>
      <c r="F136" s="14">
        <v>2490</v>
      </c>
      <c r="G136" s="14">
        <f t="shared" si="5"/>
        <v>3355745</v>
      </c>
    </row>
    <row r="137" spans="1:12" x14ac:dyDescent="0.35">
      <c r="A137" s="1">
        <v>44193</v>
      </c>
      <c r="B137" s="14">
        <v>91</v>
      </c>
      <c r="C137" s="14">
        <f t="shared" si="4"/>
        <v>6523</v>
      </c>
      <c r="D137" s="14">
        <v>8377</v>
      </c>
      <c r="E137" s="14">
        <v>94</v>
      </c>
      <c r="F137" s="14">
        <v>10926</v>
      </c>
      <c r="G137" s="14">
        <f t="shared" si="5"/>
        <v>3366671</v>
      </c>
    </row>
    <row r="138" spans="1:12" x14ac:dyDescent="0.35">
      <c r="A138" s="1">
        <v>44194</v>
      </c>
      <c r="B138" s="14">
        <v>45</v>
      </c>
      <c r="C138" s="14">
        <f t="shared" si="4"/>
        <v>6568</v>
      </c>
      <c r="D138" s="14">
        <v>7172</v>
      </c>
      <c r="E138" s="14">
        <v>47</v>
      </c>
      <c r="F138" s="14">
        <v>6613</v>
      </c>
      <c r="G138" s="14">
        <f t="shared" si="5"/>
        <v>3373284</v>
      </c>
      <c r="H138">
        <v>3365672</v>
      </c>
      <c r="I138">
        <v>6843</v>
      </c>
      <c r="J138">
        <v>6504</v>
      </c>
      <c r="K138">
        <v>266</v>
      </c>
      <c r="L138">
        <v>47029</v>
      </c>
    </row>
    <row r="139" spans="1:12" x14ac:dyDescent="0.35">
      <c r="A139" s="1">
        <v>44195</v>
      </c>
      <c r="B139" s="14">
        <v>64</v>
      </c>
      <c r="C139" s="14">
        <f t="shared" si="4"/>
        <v>6632</v>
      </c>
      <c r="D139" s="14">
        <v>5713</v>
      </c>
      <c r="E139" s="14">
        <v>67</v>
      </c>
      <c r="F139" s="14">
        <v>7428</v>
      </c>
      <c r="G139" s="14">
        <f t="shared" si="5"/>
        <v>3380712</v>
      </c>
    </row>
    <row r="140" spans="1:12" x14ac:dyDescent="0.35">
      <c r="A140" s="1">
        <v>44196</v>
      </c>
      <c r="B140" s="14">
        <v>19</v>
      </c>
      <c r="C140" s="14">
        <f t="shared" si="4"/>
        <v>6651</v>
      </c>
      <c r="D140" s="14">
        <v>4165</v>
      </c>
      <c r="E140" s="14">
        <v>19</v>
      </c>
      <c r="F140" s="14">
        <v>1487</v>
      </c>
      <c r="G140" s="14">
        <f t="shared" si="5"/>
        <v>3382199</v>
      </c>
    </row>
    <row r="141" spans="1:12" x14ac:dyDescent="0.35">
      <c r="A141" s="1">
        <v>44197</v>
      </c>
      <c r="B141" s="14">
        <v>5</v>
      </c>
      <c r="C141" s="14">
        <f t="shared" si="4"/>
        <v>6656</v>
      </c>
      <c r="D141" s="14">
        <v>1357</v>
      </c>
      <c r="E141" s="14">
        <v>6</v>
      </c>
      <c r="F141" s="14">
        <v>866</v>
      </c>
      <c r="G141" s="14">
        <f t="shared" si="5"/>
        <v>3383065</v>
      </c>
    </row>
    <row r="142" spans="1:12" x14ac:dyDescent="0.35">
      <c r="A142" s="1">
        <v>44198</v>
      </c>
      <c r="B142" s="14">
        <v>72</v>
      </c>
      <c r="C142" s="14">
        <f t="shared" si="4"/>
        <v>6728</v>
      </c>
      <c r="D142" s="14">
        <v>4685</v>
      </c>
      <c r="E142" s="14">
        <v>72</v>
      </c>
      <c r="F142" s="14">
        <v>7787</v>
      </c>
      <c r="G142" s="14">
        <f t="shared" si="5"/>
        <v>3390852</v>
      </c>
    </row>
    <row r="143" spans="1:12" x14ac:dyDescent="0.35">
      <c r="A143" s="1">
        <v>44199</v>
      </c>
      <c r="B143" s="14">
        <v>37</v>
      </c>
      <c r="C143" s="14">
        <f t="shared" si="4"/>
        <v>6765</v>
      </c>
      <c r="D143" s="14">
        <v>2976</v>
      </c>
      <c r="E143">
        <v>37</v>
      </c>
      <c r="F143" s="14">
        <v>4065</v>
      </c>
      <c r="G143" s="14">
        <f t="shared" si="5"/>
        <v>3394917</v>
      </c>
    </row>
    <row r="144" spans="1:12" x14ac:dyDescent="0.35">
      <c r="A144" s="1">
        <v>44200</v>
      </c>
      <c r="B144" s="14">
        <v>198</v>
      </c>
      <c r="C144" s="14">
        <f t="shared" si="4"/>
        <v>6963</v>
      </c>
      <c r="D144" s="14">
        <v>8996</v>
      </c>
      <c r="E144">
        <v>206</v>
      </c>
      <c r="F144" s="14">
        <v>24818</v>
      </c>
      <c r="G144" s="14">
        <f t="shared" si="5"/>
        <v>3419735</v>
      </c>
    </row>
    <row r="145" spans="1:12" x14ac:dyDescent="0.35">
      <c r="A145" s="1">
        <v>44201</v>
      </c>
      <c r="B145">
        <v>110</v>
      </c>
      <c r="C145" s="14">
        <f t="shared" si="4"/>
        <v>7073</v>
      </c>
      <c r="D145">
        <v>7634</v>
      </c>
      <c r="E145">
        <v>113</v>
      </c>
      <c r="F145" s="14">
        <v>14935</v>
      </c>
      <c r="G145" s="14">
        <f t="shared" si="5"/>
        <v>3434670</v>
      </c>
      <c r="H145">
        <v>3415534</v>
      </c>
      <c r="I145">
        <v>7248</v>
      </c>
      <c r="J145">
        <v>6896</v>
      </c>
      <c r="K145">
        <v>392</v>
      </c>
      <c r="L145">
        <v>49862</v>
      </c>
    </row>
    <row r="146" spans="1:12" x14ac:dyDescent="0.35">
      <c r="A146" s="1">
        <v>44202</v>
      </c>
      <c r="B146">
        <v>94</v>
      </c>
      <c r="C146" s="14">
        <f t="shared" si="4"/>
        <v>7167</v>
      </c>
      <c r="D146">
        <v>7001</v>
      </c>
      <c r="E146">
        <v>96</v>
      </c>
      <c r="F146">
        <v>11734</v>
      </c>
      <c r="G146" s="14">
        <f t="shared" si="5"/>
        <v>3446404</v>
      </c>
    </row>
    <row r="147" spans="1:12" x14ac:dyDescent="0.35">
      <c r="A147" s="1">
        <v>44203</v>
      </c>
      <c r="B147">
        <v>63</v>
      </c>
      <c r="C147" s="14">
        <f t="shared" si="4"/>
        <v>7230</v>
      </c>
      <c r="D147">
        <v>6347</v>
      </c>
      <c r="E147">
        <v>64</v>
      </c>
      <c r="F147">
        <v>13537</v>
      </c>
      <c r="G147" s="14">
        <f t="shared" si="5"/>
        <v>3459941</v>
      </c>
    </row>
    <row r="148" spans="1:12" x14ac:dyDescent="0.35">
      <c r="A148" s="1">
        <v>44204</v>
      </c>
      <c r="B148">
        <v>66</v>
      </c>
      <c r="C148" s="14">
        <f t="shared" si="4"/>
        <v>7296</v>
      </c>
      <c r="D148">
        <v>5611</v>
      </c>
      <c r="E148">
        <v>69</v>
      </c>
      <c r="F148">
        <v>12841</v>
      </c>
      <c r="G148" s="14">
        <f t="shared" si="5"/>
        <v>3472782</v>
      </c>
    </row>
    <row r="149" spans="1:12" x14ac:dyDescent="0.35">
      <c r="A149" s="1">
        <v>44205</v>
      </c>
      <c r="B149">
        <v>20</v>
      </c>
      <c r="C149" s="14">
        <f t="shared" si="4"/>
        <v>7316</v>
      </c>
      <c r="D149">
        <v>3353</v>
      </c>
      <c r="E149">
        <v>21</v>
      </c>
      <c r="F149">
        <v>4678</v>
      </c>
      <c r="G149" s="14">
        <f t="shared" si="5"/>
        <v>3477460</v>
      </c>
    </row>
    <row r="150" spans="1:12" x14ac:dyDescent="0.35">
      <c r="A150" s="1">
        <v>44206</v>
      </c>
      <c r="B150">
        <v>29</v>
      </c>
      <c r="C150" s="14">
        <f t="shared" si="4"/>
        <v>7345</v>
      </c>
      <c r="D150">
        <v>1782</v>
      </c>
      <c r="E150">
        <v>31</v>
      </c>
      <c r="F150">
        <v>4563</v>
      </c>
      <c r="G150" s="14">
        <f t="shared" si="5"/>
        <v>3482023</v>
      </c>
    </row>
    <row r="151" spans="1:12" x14ac:dyDescent="0.35">
      <c r="A151" s="1">
        <v>44207</v>
      </c>
      <c r="B151">
        <v>84</v>
      </c>
      <c r="C151" s="14">
        <f t="shared" si="4"/>
        <v>7429</v>
      </c>
      <c r="D151">
        <v>3810</v>
      </c>
      <c r="E151">
        <v>88</v>
      </c>
      <c r="F151">
        <v>20650</v>
      </c>
      <c r="G151" s="14">
        <f t="shared" si="5"/>
        <v>3502673</v>
      </c>
    </row>
    <row r="152" spans="1:12" x14ac:dyDescent="0.35">
      <c r="A152" s="1">
        <v>44208</v>
      </c>
      <c r="B152">
        <v>0</v>
      </c>
      <c r="C152" s="14">
        <f t="shared" si="4"/>
        <v>7429</v>
      </c>
      <c r="D152">
        <v>162</v>
      </c>
      <c r="E152">
        <v>0</v>
      </c>
      <c r="F152">
        <v>131</v>
      </c>
      <c r="G152" s="14">
        <f t="shared" si="5"/>
        <v>3502804</v>
      </c>
      <c r="H152">
        <v>3502804</v>
      </c>
      <c r="I152">
        <v>7800</v>
      </c>
      <c r="J152">
        <v>7429</v>
      </c>
      <c r="K152">
        <v>533</v>
      </c>
      <c r="L152">
        <v>87270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69"/>
  <sheetViews>
    <sheetView workbookViewId="0">
      <pane ySplit="1" topLeftCell="A1660" activePane="bottomLeft" state="frozen"/>
      <selection pane="bottomLeft" activeCell="A1670" sqref="A1670"/>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826</v>
      </c>
      <c r="E1669" s="49">
        <v>53</v>
      </c>
      <c r="F1669" s="48">
        <v>45</v>
      </c>
      <c r="G1669" s="48">
        <v>260</v>
      </c>
      <c r="H1669" s="50">
        <v>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7" activePane="bottomLeft" state="frozen"/>
      <selection pane="bottomLeft" activeCell="F66" sqref="F66"/>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44211</v>
      </c>
      <c r="B2" s="54" t="s">
        <v>143</v>
      </c>
      <c r="C2" s="55" t="s">
        <v>45</v>
      </c>
      <c r="D2" s="55">
        <v>0</v>
      </c>
      <c r="E2" s="55">
        <v>0</v>
      </c>
    </row>
    <row r="3" spans="1:7" x14ac:dyDescent="0.35">
      <c r="A3" s="53">
        <v>44211</v>
      </c>
      <c r="B3" s="54" t="s">
        <v>144</v>
      </c>
      <c r="C3" s="55" t="s">
        <v>45</v>
      </c>
      <c r="D3" s="55">
        <v>22</v>
      </c>
      <c r="E3" s="55">
        <v>5</v>
      </c>
    </row>
    <row r="4" spans="1:7" x14ac:dyDescent="0.35">
      <c r="A4" s="53">
        <v>44211</v>
      </c>
      <c r="B4" s="54" t="s">
        <v>145</v>
      </c>
      <c r="C4" s="55" t="s">
        <v>54</v>
      </c>
      <c r="D4" s="55">
        <v>2</v>
      </c>
      <c r="E4" s="55">
        <v>0</v>
      </c>
    </row>
    <row r="5" spans="1:7" x14ac:dyDescent="0.35">
      <c r="A5" s="53">
        <v>44211</v>
      </c>
      <c r="B5" s="54" t="s">
        <v>146</v>
      </c>
      <c r="C5" s="55" t="s">
        <v>46</v>
      </c>
      <c r="D5" s="55">
        <v>3</v>
      </c>
      <c r="E5" s="55">
        <v>0</v>
      </c>
    </row>
    <row r="6" spans="1:7" x14ac:dyDescent="0.35">
      <c r="A6" s="53">
        <v>44211</v>
      </c>
      <c r="B6" s="54" t="s">
        <v>147</v>
      </c>
      <c r="C6" s="55" t="s">
        <v>47</v>
      </c>
      <c r="D6" s="55">
        <v>115</v>
      </c>
      <c r="E6" s="55">
        <v>13</v>
      </c>
    </row>
    <row r="7" spans="1:7" x14ac:dyDescent="0.35">
      <c r="A7" s="53">
        <v>44211</v>
      </c>
      <c r="B7" s="54" t="s">
        <v>148</v>
      </c>
      <c r="C7" s="55" t="s">
        <v>47</v>
      </c>
      <c r="D7" s="55">
        <v>18</v>
      </c>
      <c r="E7" s="55">
        <v>0</v>
      </c>
    </row>
    <row r="8" spans="1:7" x14ac:dyDescent="0.35">
      <c r="A8" s="53">
        <v>44211</v>
      </c>
      <c r="B8" s="54" t="s">
        <v>149</v>
      </c>
      <c r="C8" s="55" t="s">
        <v>42</v>
      </c>
      <c r="D8" s="55">
        <v>36</v>
      </c>
      <c r="E8" s="55">
        <v>6</v>
      </c>
    </row>
    <row r="9" spans="1:7" x14ac:dyDescent="0.35">
      <c r="A9" s="53">
        <v>44211</v>
      </c>
      <c r="B9" s="54" t="s">
        <v>150</v>
      </c>
      <c r="C9" s="55" t="s">
        <v>51</v>
      </c>
      <c r="D9" s="55">
        <v>24</v>
      </c>
      <c r="E9" s="55">
        <v>2</v>
      </c>
    </row>
    <row r="10" spans="1:7" x14ac:dyDescent="0.35">
      <c r="A10" s="53">
        <v>44211</v>
      </c>
      <c r="B10" s="54" t="s">
        <v>151</v>
      </c>
      <c r="C10" s="55" t="s">
        <v>51</v>
      </c>
      <c r="D10" s="55">
        <v>16</v>
      </c>
      <c r="E10" s="55">
        <v>5</v>
      </c>
    </row>
    <row r="11" spans="1:7" x14ac:dyDescent="0.35">
      <c r="A11" s="53">
        <v>44211</v>
      </c>
      <c r="B11" s="54" t="s">
        <v>152</v>
      </c>
      <c r="C11" s="55" t="s">
        <v>52</v>
      </c>
      <c r="D11" s="55">
        <v>41</v>
      </c>
      <c r="E11" s="55">
        <v>6</v>
      </c>
    </row>
    <row r="12" spans="1:7" x14ac:dyDescent="0.35">
      <c r="A12" s="53">
        <v>44211</v>
      </c>
      <c r="B12" s="54" t="s">
        <v>153</v>
      </c>
      <c r="C12" s="55" t="s">
        <v>53</v>
      </c>
      <c r="D12" s="55">
        <v>80</v>
      </c>
      <c r="E12" s="55">
        <v>18</v>
      </c>
    </row>
    <row r="13" spans="1:7" x14ac:dyDescent="0.35">
      <c r="A13" s="53">
        <v>44211</v>
      </c>
      <c r="B13" s="54" t="s">
        <v>154</v>
      </c>
      <c r="C13" s="55" t="s">
        <v>45</v>
      </c>
      <c r="D13" s="55">
        <v>49</v>
      </c>
      <c r="E13" s="55">
        <v>8</v>
      </c>
    </row>
    <row r="14" spans="1:7" x14ac:dyDescent="0.35">
      <c r="A14" s="53">
        <v>44211</v>
      </c>
      <c r="B14" s="54" t="s">
        <v>838</v>
      </c>
      <c r="C14" s="55" t="s">
        <v>53</v>
      </c>
      <c r="D14" s="55">
        <v>8</v>
      </c>
      <c r="E14" s="55">
        <v>3</v>
      </c>
    </row>
    <row r="15" spans="1:7" x14ac:dyDescent="0.35">
      <c r="A15" s="53">
        <v>44211</v>
      </c>
      <c r="B15" s="54" t="s">
        <v>155</v>
      </c>
      <c r="C15" s="55" t="s">
        <v>53</v>
      </c>
      <c r="D15" s="55">
        <v>83</v>
      </c>
      <c r="E15" s="55">
        <v>23</v>
      </c>
    </row>
    <row r="16" spans="1:7" x14ac:dyDescent="0.35">
      <c r="A16" s="53">
        <v>44211</v>
      </c>
      <c r="B16" s="54" t="s">
        <v>839</v>
      </c>
      <c r="C16" s="55" t="s">
        <v>53</v>
      </c>
      <c r="D16" s="55">
        <v>31</v>
      </c>
      <c r="E16" s="55">
        <v>5</v>
      </c>
    </row>
    <row r="17" spans="1:5" x14ac:dyDescent="0.35">
      <c r="A17" s="53">
        <v>44211</v>
      </c>
      <c r="B17" s="54" t="s">
        <v>840</v>
      </c>
      <c r="C17" s="55" t="s">
        <v>53</v>
      </c>
      <c r="D17" s="55">
        <v>79</v>
      </c>
      <c r="E17" s="55">
        <v>25</v>
      </c>
    </row>
    <row r="18" spans="1:5" x14ac:dyDescent="0.35">
      <c r="A18" s="53">
        <v>44211</v>
      </c>
      <c r="B18" s="54" t="s">
        <v>841</v>
      </c>
      <c r="C18" s="55" t="s">
        <v>52</v>
      </c>
      <c r="D18" s="55">
        <v>37</v>
      </c>
      <c r="E18" s="55">
        <v>4</v>
      </c>
    </row>
    <row r="19" spans="1:5" x14ac:dyDescent="0.35">
      <c r="A19" s="53">
        <v>44211</v>
      </c>
      <c r="B19" s="54" t="s">
        <v>842</v>
      </c>
      <c r="C19" s="55" t="s">
        <v>49</v>
      </c>
      <c r="D19" s="55">
        <v>54</v>
      </c>
      <c r="E19" s="55">
        <v>8</v>
      </c>
    </row>
    <row r="20" spans="1:5" x14ac:dyDescent="0.35">
      <c r="A20" s="53">
        <v>44211</v>
      </c>
      <c r="B20" s="54" t="s">
        <v>156</v>
      </c>
      <c r="C20" s="55" t="s">
        <v>41</v>
      </c>
      <c r="D20" s="55">
        <v>41</v>
      </c>
      <c r="E20" s="55">
        <v>7</v>
      </c>
    </row>
    <row r="21" spans="1:5" x14ac:dyDescent="0.35">
      <c r="A21" s="53">
        <v>44211</v>
      </c>
      <c r="B21" s="54" t="s">
        <v>157</v>
      </c>
      <c r="C21" s="55" t="s">
        <v>53</v>
      </c>
      <c r="D21" s="55">
        <v>30</v>
      </c>
      <c r="E21" s="55">
        <v>13</v>
      </c>
    </row>
    <row r="22" spans="1:5" x14ac:dyDescent="0.35">
      <c r="A22" s="53">
        <v>44211</v>
      </c>
      <c r="B22" s="54" t="s">
        <v>843</v>
      </c>
      <c r="C22" s="55" t="s">
        <v>54</v>
      </c>
      <c r="D22" s="55">
        <v>1</v>
      </c>
      <c r="E22" s="55">
        <v>0</v>
      </c>
    </row>
    <row r="23" spans="1:5" x14ac:dyDescent="0.35">
      <c r="A23" s="53">
        <v>44211</v>
      </c>
      <c r="B23" s="54" t="s">
        <v>158</v>
      </c>
      <c r="C23" s="55" t="s">
        <v>48</v>
      </c>
      <c r="D23" s="55">
        <v>16</v>
      </c>
      <c r="E23" s="55">
        <v>6</v>
      </c>
    </row>
    <row r="24" spans="1:5" x14ac:dyDescent="0.35">
      <c r="A24" s="53">
        <v>44211</v>
      </c>
      <c r="B24" s="54" t="s">
        <v>844</v>
      </c>
      <c r="C24" s="55" t="s">
        <v>53</v>
      </c>
      <c r="D24" s="55">
        <v>0</v>
      </c>
      <c r="E24" s="55">
        <v>0</v>
      </c>
    </row>
    <row r="25" spans="1:5" x14ac:dyDescent="0.35">
      <c r="A25" s="53">
        <v>44211</v>
      </c>
      <c r="B25" s="54" t="s">
        <v>159</v>
      </c>
      <c r="C25" s="55" t="s">
        <v>49</v>
      </c>
      <c r="D25" s="55">
        <v>13</v>
      </c>
      <c r="E25" s="55">
        <v>2</v>
      </c>
    </row>
    <row r="26" spans="1:5" x14ac:dyDescent="0.35">
      <c r="A26" s="53">
        <v>44211</v>
      </c>
      <c r="B26" s="54" t="s">
        <v>160</v>
      </c>
      <c r="C26" s="55" t="s">
        <v>42</v>
      </c>
      <c r="D26" s="55">
        <v>2</v>
      </c>
      <c r="E26" s="55">
        <v>0</v>
      </c>
    </row>
    <row r="27" spans="1:5" x14ac:dyDescent="0.35">
      <c r="A27" s="53">
        <v>44211</v>
      </c>
      <c r="B27" s="54" t="s">
        <v>161</v>
      </c>
      <c r="C27" s="55" t="s">
        <v>41</v>
      </c>
      <c r="D27" s="55">
        <v>18</v>
      </c>
      <c r="E27" s="55">
        <v>5</v>
      </c>
    </row>
    <row r="28" spans="1:5" x14ac:dyDescent="0.35">
      <c r="A28" s="53">
        <v>44211</v>
      </c>
      <c r="B28" s="54" t="s">
        <v>162</v>
      </c>
      <c r="C28" s="55" t="s">
        <v>52</v>
      </c>
      <c r="D28" s="55">
        <v>39</v>
      </c>
      <c r="E28" s="55">
        <v>6</v>
      </c>
    </row>
    <row r="29" spans="1:5" x14ac:dyDescent="0.35">
      <c r="A29" s="53">
        <v>44211</v>
      </c>
      <c r="B29" s="54" t="s">
        <v>163</v>
      </c>
      <c r="C29" s="55" t="s">
        <v>54</v>
      </c>
      <c r="D29" s="55">
        <v>21</v>
      </c>
      <c r="E29" s="55">
        <v>4</v>
      </c>
    </row>
    <row r="30" spans="1:5" x14ac:dyDescent="0.35">
      <c r="A30" s="53">
        <v>44211</v>
      </c>
      <c r="B30" s="54" t="s">
        <v>845</v>
      </c>
      <c r="C30" s="55" t="s">
        <v>54</v>
      </c>
      <c r="D30" s="55">
        <v>17</v>
      </c>
      <c r="E30" s="55">
        <v>3</v>
      </c>
    </row>
    <row r="31" spans="1:5" x14ac:dyDescent="0.35">
      <c r="A31" s="53">
        <v>44211</v>
      </c>
      <c r="B31" s="54" t="s">
        <v>164</v>
      </c>
      <c r="C31" s="55" t="s">
        <v>54</v>
      </c>
      <c r="D31" s="55">
        <v>20</v>
      </c>
      <c r="E31" s="55">
        <v>4</v>
      </c>
    </row>
    <row r="32" spans="1:5" x14ac:dyDescent="0.35">
      <c r="A32" s="53">
        <v>44211</v>
      </c>
      <c r="B32" s="54" t="s">
        <v>165</v>
      </c>
      <c r="C32" s="55" t="s">
        <v>45</v>
      </c>
      <c r="D32" s="55">
        <v>27</v>
      </c>
      <c r="E32" s="55">
        <v>5</v>
      </c>
    </row>
    <row r="33" spans="1:5" x14ac:dyDescent="0.35">
      <c r="A33" s="53">
        <v>44211</v>
      </c>
      <c r="B33" s="54" t="s">
        <v>166</v>
      </c>
      <c r="C33" s="55" t="s">
        <v>47</v>
      </c>
      <c r="D33" s="55">
        <v>20</v>
      </c>
      <c r="E33" s="55">
        <v>1</v>
      </c>
    </row>
    <row r="34" spans="1:5" x14ac:dyDescent="0.35">
      <c r="A34" s="53">
        <v>44211</v>
      </c>
      <c r="B34" s="54" t="s">
        <v>846</v>
      </c>
      <c r="C34" s="55" t="s">
        <v>49</v>
      </c>
      <c r="D34" s="55">
        <v>57</v>
      </c>
      <c r="E34" s="55">
        <v>14</v>
      </c>
    </row>
    <row r="35" spans="1:5" x14ac:dyDescent="0.35">
      <c r="A35" s="53">
        <v>44211</v>
      </c>
      <c r="B35" s="54" t="s">
        <v>847</v>
      </c>
      <c r="C35" s="55" t="s">
        <v>45</v>
      </c>
      <c r="D35" s="55">
        <v>0</v>
      </c>
      <c r="E35" s="55">
        <v>0</v>
      </c>
    </row>
    <row r="36" spans="1:5" x14ac:dyDescent="0.35">
      <c r="A36" s="53">
        <v>44211</v>
      </c>
      <c r="B36" s="54" t="s">
        <v>167</v>
      </c>
      <c r="C36" s="55" t="s">
        <v>45</v>
      </c>
      <c r="D36" s="55">
        <v>41</v>
      </c>
      <c r="E36" s="55">
        <v>6</v>
      </c>
    </row>
    <row r="37" spans="1:5" x14ac:dyDescent="0.35">
      <c r="A37" s="53">
        <v>44211</v>
      </c>
      <c r="B37" s="54" t="s">
        <v>848</v>
      </c>
      <c r="C37" s="55" t="s">
        <v>49</v>
      </c>
      <c r="D37" s="55">
        <v>47</v>
      </c>
      <c r="E37" s="55">
        <v>10</v>
      </c>
    </row>
    <row r="38" spans="1:5" x14ac:dyDescent="0.35">
      <c r="A38" s="53">
        <v>44211</v>
      </c>
      <c r="B38" s="54" t="s">
        <v>849</v>
      </c>
      <c r="C38" s="55" t="s">
        <v>49</v>
      </c>
      <c r="D38" s="55">
        <v>13</v>
      </c>
      <c r="E38" s="55">
        <v>4</v>
      </c>
    </row>
    <row r="39" spans="1:5" x14ac:dyDescent="0.35">
      <c r="A39" s="53">
        <v>44211</v>
      </c>
      <c r="B39" s="54" t="s">
        <v>850</v>
      </c>
      <c r="C39" s="55" t="s">
        <v>44</v>
      </c>
      <c r="D39" s="55">
        <v>2</v>
      </c>
      <c r="E39" s="55">
        <v>0</v>
      </c>
    </row>
    <row r="40" spans="1:5" x14ac:dyDescent="0.35">
      <c r="A40" s="53">
        <v>44211</v>
      </c>
      <c r="B40" s="54" t="s">
        <v>835</v>
      </c>
      <c r="C40" s="55" t="s">
        <v>53</v>
      </c>
      <c r="D40" s="55">
        <v>0</v>
      </c>
      <c r="E40" s="55">
        <v>0</v>
      </c>
    </row>
    <row r="41" spans="1:5" x14ac:dyDescent="0.35">
      <c r="A41" s="53">
        <v>44211</v>
      </c>
      <c r="B41" s="54" t="s">
        <v>168</v>
      </c>
      <c r="C41" s="55" t="s">
        <v>53</v>
      </c>
      <c r="D41" s="55">
        <v>125</v>
      </c>
      <c r="E41" s="55">
        <v>44</v>
      </c>
    </row>
    <row r="42" spans="1:5" x14ac:dyDescent="0.35">
      <c r="A42" s="53">
        <v>44211</v>
      </c>
      <c r="B42" s="54" t="s">
        <v>851</v>
      </c>
      <c r="C42" s="55" t="s">
        <v>49</v>
      </c>
      <c r="D42" s="55">
        <v>40</v>
      </c>
      <c r="E42" s="55">
        <v>5</v>
      </c>
    </row>
    <row r="43" spans="1:5" x14ac:dyDescent="0.35">
      <c r="A43" s="53">
        <v>44211</v>
      </c>
      <c r="B43" s="54" t="s">
        <v>169</v>
      </c>
      <c r="C43" s="55" t="s">
        <v>47</v>
      </c>
      <c r="D43" s="55">
        <v>30</v>
      </c>
      <c r="E43" s="55">
        <v>5</v>
      </c>
    </row>
    <row r="44" spans="1:5" x14ac:dyDescent="0.35">
      <c r="A44" s="53">
        <v>44211</v>
      </c>
      <c r="B44" s="54" t="s">
        <v>852</v>
      </c>
      <c r="C44" s="55" t="s">
        <v>45</v>
      </c>
      <c r="D44" s="55">
        <v>5</v>
      </c>
      <c r="E44" s="55">
        <v>1</v>
      </c>
    </row>
    <row r="45" spans="1:5" x14ac:dyDescent="0.35">
      <c r="A45" s="53">
        <v>44211</v>
      </c>
      <c r="B45" s="54" t="s">
        <v>853</v>
      </c>
      <c r="C45" s="55" t="s">
        <v>49</v>
      </c>
      <c r="D45" s="55">
        <v>21</v>
      </c>
      <c r="E45" s="55">
        <v>5</v>
      </c>
    </row>
    <row r="46" spans="1:5" x14ac:dyDescent="0.35">
      <c r="A46" s="53">
        <v>44211</v>
      </c>
      <c r="B46" s="54" t="s">
        <v>854</v>
      </c>
      <c r="C46" s="55" t="s">
        <v>49</v>
      </c>
      <c r="D46" s="55">
        <v>4</v>
      </c>
      <c r="E46" s="55">
        <v>0</v>
      </c>
    </row>
    <row r="47" spans="1:5" x14ac:dyDescent="0.35">
      <c r="A47" s="53">
        <v>44211</v>
      </c>
      <c r="B47" s="54" t="s">
        <v>170</v>
      </c>
      <c r="C47" s="55" t="s">
        <v>54</v>
      </c>
      <c r="D47" s="55">
        <v>37</v>
      </c>
      <c r="E47" s="55">
        <v>4</v>
      </c>
    </row>
    <row r="48" spans="1:5" x14ac:dyDescent="0.35">
      <c r="A48" s="53">
        <v>44211</v>
      </c>
      <c r="B48" s="54" t="s">
        <v>171</v>
      </c>
      <c r="C48" s="55" t="s">
        <v>43</v>
      </c>
      <c r="D48" s="55">
        <v>42</v>
      </c>
      <c r="E48" s="55">
        <v>8</v>
      </c>
    </row>
    <row r="49" spans="1:5" x14ac:dyDescent="0.35">
      <c r="A49" s="53">
        <v>44211</v>
      </c>
      <c r="B49" s="54" t="s">
        <v>172</v>
      </c>
      <c r="C49" s="55" t="s">
        <v>49</v>
      </c>
      <c r="D49" s="55">
        <v>23</v>
      </c>
      <c r="E49" s="55">
        <v>0</v>
      </c>
    </row>
    <row r="50" spans="1:5" x14ac:dyDescent="0.35">
      <c r="A50" s="53">
        <v>44211</v>
      </c>
      <c r="B50" s="54" t="s">
        <v>173</v>
      </c>
      <c r="C50" s="55" t="s">
        <v>50</v>
      </c>
      <c r="D50" s="55">
        <v>0</v>
      </c>
      <c r="E50" s="55">
        <v>0</v>
      </c>
    </row>
    <row r="51" spans="1:5" x14ac:dyDescent="0.35">
      <c r="A51" s="53">
        <v>44211</v>
      </c>
      <c r="B51" s="54" t="s">
        <v>174</v>
      </c>
      <c r="C51" s="55" t="s">
        <v>49</v>
      </c>
      <c r="D51" s="55">
        <v>2</v>
      </c>
      <c r="E51" s="55">
        <v>0</v>
      </c>
    </row>
    <row r="52" spans="1:5" x14ac:dyDescent="0.35">
      <c r="A52" s="53">
        <v>44211</v>
      </c>
      <c r="B52" s="54" t="s">
        <v>175</v>
      </c>
      <c r="C52" s="55" t="s">
        <v>53</v>
      </c>
      <c r="D52" s="55">
        <v>0</v>
      </c>
      <c r="E52" s="55">
        <v>0</v>
      </c>
    </row>
    <row r="53" spans="1:5" x14ac:dyDescent="0.35">
      <c r="A53" s="53">
        <v>44211</v>
      </c>
      <c r="B53" s="54" t="s">
        <v>176</v>
      </c>
      <c r="C53" s="55" t="s">
        <v>49</v>
      </c>
      <c r="D53" s="55">
        <v>44</v>
      </c>
      <c r="E53" s="55">
        <v>3</v>
      </c>
    </row>
    <row r="54" spans="1:5" x14ac:dyDescent="0.35">
      <c r="A54" s="53">
        <v>44211</v>
      </c>
      <c r="B54" s="54" t="s">
        <v>855</v>
      </c>
      <c r="C54" s="55" t="s">
        <v>45</v>
      </c>
      <c r="D54" s="55">
        <v>73</v>
      </c>
      <c r="E54" s="55">
        <v>10</v>
      </c>
    </row>
    <row r="55" spans="1:5" x14ac:dyDescent="0.35">
      <c r="A55" s="53">
        <v>44211</v>
      </c>
      <c r="B55" s="54" t="s">
        <v>177</v>
      </c>
      <c r="C55" s="55" t="s">
        <v>51</v>
      </c>
      <c r="D55" s="55">
        <v>0</v>
      </c>
      <c r="E55" s="55">
        <v>0</v>
      </c>
    </row>
    <row r="56" spans="1:5" x14ac:dyDescent="0.35">
      <c r="A56" s="53">
        <v>44211</v>
      </c>
      <c r="B56" s="54" t="s">
        <v>856</v>
      </c>
      <c r="C56" s="55" t="s">
        <v>54</v>
      </c>
      <c r="D56" s="55">
        <v>56</v>
      </c>
      <c r="E56" s="55">
        <v>11</v>
      </c>
    </row>
    <row r="57" spans="1:5" x14ac:dyDescent="0.35">
      <c r="A57" s="53">
        <v>44211</v>
      </c>
      <c r="B57" s="54" t="s">
        <v>857</v>
      </c>
      <c r="C57" s="55" t="s">
        <v>49</v>
      </c>
      <c r="D57" s="55">
        <v>3</v>
      </c>
      <c r="E57" s="55">
        <v>0</v>
      </c>
    </row>
    <row r="58" spans="1:5" x14ac:dyDescent="0.35">
      <c r="A58" s="53">
        <v>44211</v>
      </c>
      <c r="B58" s="54" t="s">
        <v>178</v>
      </c>
      <c r="C58" s="55" t="s">
        <v>51</v>
      </c>
      <c r="D58" s="55">
        <v>80</v>
      </c>
      <c r="E58" s="55">
        <v>11</v>
      </c>
    </row>
    <row r="59" spans="1:5" x14ac:dyDescent="0.35">
      <c r="A59" s="53">
        <v>44211</v>
      </c>
      <c r="B59" s="54" t="s">
        <v>858</v>
      </c>
      <c r="C59" s="55" t="s">
        <v>43</v>
      </c>
      <c r="D59" s="55">
        <v>55</v>
      </c>
      <c r="E59" s="55">
        <v>8</v>
      </c>
    </row>
    <row r="60" spans="1:5" x14ac:dyDescent="0.35">
      <c r="A60" s="53">
        <v>44211</v>
      </c>
      <c r="B60" s="54" t="s">
        <v>859</v>
      </c>
      <c r="C60" s="55" t="s">
        <v>43</v>
      </c>
      <c r="D60" s="55">
        <v>55</v>
      </c>
      <c r="E60" s="55">
        <v>6</v>
      </c>
    </row>
    <row r="61" spans="1:5" x14ac:dyDescent="0.35">
      <c r="A61" s="53">
        <v>44211</v>
      </c>
      <c r="B61" s="54" t="s">
        <v>860</v>
      </c>
      <c r="C61" s="55" t="s">
        <v>53</v>
      </c>
      <c r="D61" s="55">
        <v>47</v>
      </c>
      <c r="E61" s="55">
        <v>13</v>
      </c>
    </row>
    <row r="62" spans="1:5" x14ac:dyDescent="0.35">
      <c r="A62" s="53">
        <v>44211</v>
      </c>
      <c r="B62" s="54" t="s">
        <v>861</v>
      </c>
      <c r="C62" s="55" t="s">
        <v>43</v>
      </c>
      <c r="D62" s="55">
        <v>66</v>
      </c>
      <c r="E62" s="55">
        <v>13</v>
      </c>
    </row>
    <row r="63" spans="1:5" x14ac:dyDescent="0.35">
      <c r="A63" s="53">
        <v>44211</v>
      </c>
      <c r="B63" s="54" t="s">
        <v>179</v>
      </c>
      <c r="C63" s="55" t="s">
        <v>43</v>
      </c>
      <c r="D63" s="55">
        <v>24</v>
      </c>
      <c r="E63" s="55">
        <v>2</v>
      </c>
    </row>
    <row r="64" spans="1:5" x14ac:dyDescent="0.35">
      <c r="A64" s="53">
        <v>44211</v>
      </c>
      <c r="B64" s="54" t="s">
        <v>862</v>
      </c>
      <c r="C64" s="55" t="s">
        <v>52</v>
      </c>
      <c r="D64" s="55">
        <v>6</v>
      </c>
      <c r="E64" s="55">
        <v>1</v>
      </c>
    </row>
    <row r="65" spans="1:5" x14ac:dyDescent="0.35">
      <c r="A65" s="53">
        <v>44211</v>
      </c>
      <c r="B65" s="54" t="s">
        <v>180</v>
      </c>
      <c r="C65" s="55" t="s">
        <v>53</v>
      </c>
      <c r="D65" s="55">
        <v>52</v>
      </c>
      <c r="E65" s="55">
        <v>16</v>
      </c>
    </row>
    <row r="66" spans="1:5" x14ac:dyDescent="0.35">
      <c r="A66" s="53">
        <v>44211</v>
      </c>
      <c r="B66" s="54" t="s">
        <v>863</v>
      </c>
      <c r="C66" s="55" t="s">
        <v>54</v>
      </c>
      <c r="D66" s="55">
        <v>57</v>
      </c>
      <c r="E66" s="55">
        <v>15</v>
      </c>
    </row>
    <row r="67" spans="1:5" x14ac:dyDescent="0.35">
      <c r="A67" s="53">
        <v>44211</v>
      </c>
      <c r="B67" s="54" t="s">
        <v>864</v>
      </c>
      <c r="C67" s="55" t="s">
        <v>54</v>
      </c>
      <c r="D67" s="55">
        <v>40</v>
      </c>
      <c r="E67" s="55">
        <v>26</v>
      </c>
    </row>
    <row r="68" spans="1:5" x14ac:dyDescent="0.35">
      <c r="A68" s="53">
        <v>44211</v>
      </c>
      <c r="B68" s="54" t="s">
        <v>181</v>
      </c>
      <c r="C68" s="55" t="s">
        <v>49</v>
      </c>
      <c r="D68" s="55">
        <v>23</v>
      </c>
      <c r="E68" s="55">
        <v>5</v>
      </c>
    </row>
    <row r="69" spans="1:5" x14ac:dyDescent="0.35">
      <c r="A69" s="53">
        <v>44211</v>
      </c>
      <c r="B69" s="54" t="s">
        <v>865</v>
      </c>
      <c r="C69" s="55" t="s">
        <v>47</v>
      </c>
      <c r="D69" s="55">
        <v>8</v>
      </c>
      <c r="E69" s="55">
        <v>0</v>
      </c>
    </row>
    <row r="70" spans="1:5" x14ac:dyDescent="0.35">
      <c r="A70" s="53">
        <v>44211</v>
      </c>
      <c r="B70" s="54" t="s">
        <v>836</v>
      </c>
      <c r="C70" s="55" t="s">
        <v>54</v>
      </c>
      <c r="D70" s="55">
        <v>53</v>
      </c>
      <c r="E70" s="55">
        <v>0</v>
      </c>
    </row>
    <row r="71" spans="1:5" x14ac:dyDescent="0.35">
      <c r="A71" s="53">
        <v>44211</v>
      </c>
      <c r="B71" s="54" t="s">
        <v>866</v>
      </c>
      <c r="C71" s="55" t="s">
        <v>49</v>
      </c>
      <c r="D71" s="55">
        <v>3</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8"/>
  <sheetViews>
    <sheetView tabSelected="1" workbookViewId="0">
      <pane ySplit="1" topLeftCell="A279" activePane="bottomLeft" state="frozen"/>
      <selection pane="bottomLeft" activeCell="H288" sqref="H288"/>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88" si="1">B274-B273</f>
        <v>-43</v>
      </c>
      <c r="D274" s="18">
        <f t="shared" ref="D274:D288" si="2">AVERAGE(B267:B274)</f>
        <v>2231.625</v>
      </c>
      <c r="E274">
        <v>412</v>
      </c>
      <c r="F274" s="14">
        <f t="shared" ref="F274:F288"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88"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row>
    <row r="287" spans="1:9" x14ac:dyDescent="0.35">
      <c r="A287" s="1">
        <v>44210</v>
      </c>
      <c r="B287">
        <v>2201</v>
      </c>
      <c r="C287" s="14">
        <f t="shared" si="1"/>
        <v>-25</v>
      </c>
      <c r="D287" s="18">
        <f t="shared" si="2"/>
        <v>2236.125</v>
      </c>
      <c r="E287">
        <v>451</v>
      </c>
      <c r="F287" s="14">
        <f t="shared" si="3"/>
        <v>-3</v>
      </c>
      <c r="G287">
        <v>293</v>
      </c>
      <c r="H287" s="14">
        <f t="shared" si="4"/>
        <v>-1</v>
      </c>
    </row>
    <row r="288" spans="1:9" x14ac:dyDescent="0.35">
      <c r="A288" s="1">
        <v>44211</v>
      </c>
      <c r="B288">
        <v>2197</v>
      </c>
      <c r="C288" s="14">
        <f t="shared" si="1"/>
        <v>-4</v>
      </c>
      <c r="D288" s="18">
        <f t="shared" si="2"/>
        <v>2221.875</v>
      </c>
      <c r="E288">
        <v>433</v>
      </c>
      <c r="F288" s="14">
        <f t="shared" si="3"/>
        <v>-18</v>
      </c>
      <c r="G288">
        <v>294</v>
      </c>
      <c r="H288" s="14">
        <f t="shared" si="4"/>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7"/>
  <sheetViews>
    <sheetView workbookViewId="0">
      <pane ySplit="1" topLeftCell="A213" activePane="bottomLeft" state="frozen"/>
      <selection pane="bottomLeft" activeCell="G227" sqref="G227"/>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2"/>
  <sheetViews>
    <sheetView workbookViewId="0">
      <pane ySplit="1" topLeftCell="A974" activePane="bottomLeft" state="frozen"/>
      <selection pane="bottomLeft" activeCell="A984" sqref="A984:XFD991"/>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E992" s="1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8" activePane="bottomLeft" state="frozen"/>
      <selection pane="bottomLeft" activeCell="D55" sqref="D55"/>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3" si="6">A51-17</f>
        <v>44192</v>
      </c>
      <c r="H51" s="1">
        <f t="shared" ref="H51:H53"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7"/>
  <sheetViews>
    <sheetView workbookViewId="0">
      <pane ySplit="1" topLeftCell="A212" activePane="bottomLeft" state="frozen"/>
      <selection pane="bottomLeft" activeCell="E227" sqref="E227"/>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7" si="0">(B214-B213)</f>
        <v>11652</v>
      </c>
      <c r="D214">
        <v>11090924</v>
      </c>
      <c r="E214">
        <f t="shared" ref="E214:E227" si="1">D214-D213</f>
        <v>44831</v>
      </c>
      <c r="F214">
        <v>370296</v>
      </c>
      <c r="G214">
        <f t="shared" ref="G214:G227"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7" x14ac:dyDescent="0.35">
      <c r="A225" s="1">
        <v>44210</v>
      </c>
      <c r="B225">
        <v>4287412</v>
      </c>
      <c r="C225" s="14">
        <f t="shared" si="0"/>
        <v>22043</v>
      </c>
      <c r="D225">
        <v>12046398</v>
      </c>
      <c r="E225" s="14">
        <f t="shared" si="1"/>
        <v>101413</v>
      </c>
      <c r="F225">
        <v>415649</v>
      </c>
      <c r="G225" s="14">
        <f t="shared" si="2"/>
        <v>3939</v>
      </c>
    </row>
    <row r="226" spans="1:7" x14ac:dyDescent="0.35">
      <c r="A226" s="1">
        <v>44211</v>
      </c>
      <c r="B226">
        <v>4309022</v>
      </c>
      <c r="C226" s="14">
        <f t="shared" si="0"/>
        <v>21610</v>
      </c>
      <c r="D226">
        <v>12147366</v>
      </c>
      <c r="E226" s="14">
        <f t="shared" si="1"/>
        <v>100968</v>
      </c>
      <c r="F226">
        <v>421870</v>
      </c>
      <c r="G226" s="14">
        <f t="shared" si="2"/>
        <v>6221</v>
      </c>
    </row>
    <row r="227" spans="1:7" x14ac:dyDescent="0.35">
      <c r="A227" s="1">
        <v>44212</v>
      </c>
      <c r="B227">
        <v>4334076</v>
      </c>
      <c r="C227" s="14">
        <f t="shared" si="0"/>
        <v>25054</v>
      </c>
      <c r="D227">
        <v>12259486</v>
      </c>
      <c r="E227" s="14">
        <f t="shared" si="1"/>
        <v>112120</v>
      </c>
      <c r="F227">
        <v>425322</v>
      </c>
      <c r="G227" s="14">
        <f t="shared" si="2"/>
        <v>3452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1"/>
  <sheetViews>
    <sheetView workbookViewId="0">
      <pane ySplit="1" topLeftCell="A348" activePane="bottomLeft" state="frozen"/>
      <selection pane="bottomLeft" activeCell="Q361" sqref="Q361"/>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333</v>
      </c>
      <c r="C49" s="14">
        <v>71</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433</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601</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1003</v>
      </c>
      <c r="C52" s="14">
        <v>402</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1904</v>
      </c>
      <c r="C53" s="14">
        <v>901</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2773</v>
      </c>
      <c r="C54" s="14">
        <v>869</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3763</v>
      </c>
      <c r="C55" s="14">
        <v>990</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5830</v>
      </c>
      <c r="C56" s="14">
        <v>2067</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8410</v>
      </c>
      <c r="C57" s="14">
        <v>2580</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11262</v>
      </c>
      <c r="C58" s="14">
        <v>2852</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14041</v>
      </c>
      <c r="C59" s="14">
        <v>2779</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17552</v>
      </c>
      <c r="C60" s="14">
        <v>3511</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20001</v>
      </c>
      <c r="C61" s="14">
        <v>2449</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21816</v>
      </c>
      <c r="C62" s="14">
        <v>1815</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25431</v>
      </c>
      <c r="C63" s="14">
        <v>3615</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29278</v>
      </c>
      <c r="C64" s="14">
        <v>3847</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33178</v>
      </c>
      <c r="C65" s="14">
        <v>3900</v>
      </c>
      <c r="D65" s="14">
        <v>746</v>
      </c>
      <c r="E65" s="14"/>
      <c r="F65" s="15">
        <v>0</v>
      </c>
      <c r="G65" s="15">
        <v>0</v>
      </c>
      <c r="H65" s="15">
        <f t="shared" si="1"/>
        <v>0</v>
      </c>
      <c r="I65" s="14">
        <v>4211</v>
      </c>
      <c r="J65" s="14">
        <v>269</v>
      </c>
      <c r="K65" s="14">
        <v>4480</v>
      </c>
      <c r="L65" s="14">
        <v>792</v>
      </c>
      <c r="M65" s="14"/>
      <c r="N65" s="14"/>
      <c r="O65" s="14"/>
      <c r="P65" s="14"/>
      <c r="Q65" s="15">
        <f t="shared" si="4"/>
        <v>0.14048685963424973</v>
      </c>
      <c r="R65" s="14"/>
      <c r="S65" s="14"/>
      <c r="T65" s="15">
        <f t="shared" si="3"/>
        <v>3538.7142857142858</v>
      </c>
    </row>
    <row r="66" spans="1:20" x14ac:dyDescent="0.35">
      <c r="A66" s="16">
        <v>43916</v>
      </c>
      <c r="B66" s="15">
        <f t="shared" si="0"/>
        <v>37408</v>
      </c>
      <c r="C66" s="14">
        <v>4230</v>
      </c>
      <c r="D66" s="14">
        <v>935</v>
      </c>
      <c r="E66" s="14"/>
      <c r="F66" s="15">
        <v>0</v>
      </c>
      <c r="G66" s="15">
        <v>0</v>
      </c>
      <c r="H66" s="15">
        <f t="shared" si="1"/>
        <v>0</v>
      </c>
      <c r="I66" s="14">
        <v>4535</v>
      </c>
      <c r="J66" s="14">
        <v>299</v>
      </c>
      <c r="K66" s="14">
        <v>4834</v>
      </c>
      <c r="L66" s="14">
        <v>984</v>
      </c>
      <c r="M66" s="14"/>
      <c r="N66" s="14"/>
      <c r="O66" s="14"/>
      <c r="P66" s="14"/>
      <c r="Q66" s="15">
        <f t="shared" si="4"/>
        <v>0.1578271381081898</v>
      </c>
      <c r="R66" s="14"/>
      <c r="S66" s="14"/>
      <c r="T66" s="15">
        <f t="shared" si="3"/>
        <v>3781.7142857142858</v>
      </c>
    </row>
    <row r="67" spans="1:20" x14ac:dyDescent="0.35">
      <c r="A67" s="16">
        <v>43917</v>
      </c>
      <c r="B67" s="15">
        <f t="shared" si="0"/>
        <v>41579</v>
      </c>
      <c r="C67" s="14">
        <v>4171</v>
      </c>
      <c r="D67" s="14">
        <v>943</v>
      </c>
      <c r="E67" s="14"/>
      <c r="F67" s="15">
        <v>0</v>
      </c>
      <c r="G67" s="15">
        <v>0</v>
      </c>
      <c r="H67" s="15">
        <f t="shared" si="1"/>
        <v>0</v>
      </c>
      <c r="I67" s="14">
        <v>4468</v>
      </c>
      <c r="J67" s="14">
        <v>344</v>
      </c>
      <c r="K67" s="14">
        <v>4812</v>
      </c>
      <c r="L67" s="14">
        <v>1007</v>
      </c>
      <c r="M67" s="14"/>
      <c r="N67" s="14"/>
      <c r="O67" s="14"/>
      <c r="P67" s="14"/>
      <c r="Q67" s="15">
        <f t="shared" si="4"/>
        <v>0.17480935527420002</v>
      </c>
      <c r="R67" s="14"/>
      <c r="S67" s="14"/>
      <c r="T67" s="15">
        <f t="shared" si="3"/>
        <v>3915.2857142857142</v>
      </c>
    </row>
    <row r="68" spans="1:20" x14ac:dyDescent="0.35">
      <c r="A68" s="16">
        <v>43918</v>
      </c>
      <c r="B68" s="15">
        <f t="shared" ref="B68:B131" si="5">C68+B67</f>
        <v>44254</v>
      </c>
      <c r="C68" s="14">
        <v>2675</v>
      </c>
      <c r="D68" s="14">
        <v>654</v>
      </c>
      <c r="E68" s="14"/>
      <c r="F68" s="15">
        <v>0</v>
      </c>
      <c r="G68" s="15">
        <v>0</v>
      </c>
      <c r="H68" s="15">
        <f t="shared" ref="H68:H131" si="6">G68+H67</f>
        <v>0</v>
      </c>
      <c r="I68" s="14">
        <v>2868</v>
      </c>
      <c r="J68" s="14">
        <v>332</v>
      </c>
      <c r="K68" s="14">
        <v>3200</v>
      </c>
      <c r="L68" s="14">
        <v>704</v>
      </c>
      <c r="M68" s="14"/>
      <c r="N68" s="14"/>
      <c r="O68" s="14"/>
      <c r="P68" s="14"/>
      <c r="Q68" s="15">
        <f t="shared" si="4"/>
        <v>0.18517853294058481</v>
      </c>
      <c r="R68" s="14"/>
      <c r="S68" s="14"/>
      <c r="T68" s="15">
        <f t="shared" si="3"/>
        <v>3976.8571428571427</v>
      </c>
    </row>
    <row r="69" spans="1:20" x14ac:dyDescent="0.35">
      <c r="A69" s="16">
        <v>43919</v>
      </c>
      <c r="B69" s="15">
        <f t="shared" si="5"/>
        <v>46250</v>
      </c>
      <c r="C69" s="14">
        <v>1996</v>
      </c>
      <c r="D69" s="14">
        <v>523</v>
      </c>
      <c r="E69" s="14"/>
      <c r="F69" s="15">
        <v>0</v>
      </c>
      <c r="G69" s="15">
        <v>0</v>
      </c>
      <c r="H69" s="15">
        <f t="shared" si="6"/>
        <v>0</v>
      </c>
      <c r="I69" s="14">
        <v>2155</v>
      </c>
      <c r="J69" s="14">
        <v>318</v>
      </c>
      <c r="K69" s="14">
        <v>2473</v>
      </c>
      <c r="L69" s="14">
        <v>576</v>
      </c>
      <c r="M69" s="14"/>
      <c r="N69" s="14"/>
      <c r="O69" s="14"/>
      <c r="P69" s="14"/>
      <c r="Q69" s="15">
        <f t="shared" si="4"/>
        <v>0.19257762654189706</v>
      </c>
      <c r="R69" s="14"/>
      <c r="S69" s="14"/>
      <c r="T69" s="15">
        <f t="shared" si="3"/>
        <v>4030.2857142857142</v>
      </c>
    </row>
    <row r="70" spans="1:20" x14ac:dyDescent="0.35">
      <c r="A70" s="16">
        <v>43920</v>
      </c>
      <c r="B70" s="15">
        <f t="shared" si="5"/>
        <v>51077</v>
      </c>
      <c r="C70" s="14">
        <v>4827</v>
      </c>
      <c r="D70" s="14">
        <v>1238</v>
      </c>
      <c r="E70" s="14"/>
      <c r="F70" s="15">
        <v>0</v>
      </c>
      <c r="G70" s="15">
        <v>0</v>
      </c>
      <c r="H70" s="15">
        <f t="shared" si="6"/>
        <v>0</v>
      </c>
      <c r="I70" s="14">
        <v>5157</v>
      </c>
      <c r="J70" s="14">
        <v>417</v>
      </c>
      <c r="K70" s="14">
        <v>5574</v>
      </c>
      <c r="L70" s="14">
        <v>1317</v>
      </c>
      <c r="M70" s="14"/>
      <c r="N70" s="14"/>
      <c r="O70" s="14"/>
      <c r="P70" s="14"/>
      <c r="Q70" s="15">
        <f t="shared" si="4"/>
        <v>0.20605570711663468</v>
      </c>
      <c r="R70" s="14"/>
      <c r="S70" s="14"/>
      <c r="T70" s="15">
        <f t="shared" si="3"/>
        <v>4241.5714285714284</v>
      </c>
    </row>
    <row r="71" spans="1:20" x14ac:dyDescent="0.35">
      <c r="A71" s="16">
        <v>43921</v>
      </c>
      <c r="B71" s="15">
        <f t="shared" si="5"/>
        <v>56104</v>
      </c>
      <c r="C71" s="14">
        <v>5027</v>
      </c>
      <c r="D71" s="14">
        <v>1266</v>
      </c>
      <c r="E71" s="14"/>
      <c r="F71" s="15">
        <v>0</v>
      </c>
      <c r="G71" s="15">
        <v>0</v>
      </c>
      <c r="H71" s="15">
        <f t="shared" si="6"/>
        <v>0</v>
      </c>
      <c r="I71" s="14">
        <v>5458</v>
      </c>
      <c r="J71" s="14">
        <v>471</v>
      </c>
      <c r="K71" s="14">
        <v>5929</v>
      </c>
      <c r="L71" s="14">
        <v>1403</v>
      </c>
      <c r="M71" s="14"/>
      <c r="N71" s="14"/>
      <c r="O71" s="14"/>
      <c r="P71" s="14"/>
      <c r="Q71" s="15">
        <f t="shared" si="4"/>
        <v>0.21669541882307838</v>
      </c>
      <c r="R71" s="14"/>
      <c r="S71" s="14"/>
      <c r="T71" s="15">
        <f t="shared" si="3"/>
        <v>4471.7142857142853</v>
      </c>
    </row>
    <row r="72" spans="1:20" x14ac:dyDescent="0.35">
      <c r="A72" s="16">
        <v>43922</v>
      </c>
      <c r="B72" s="15">
        <f t="shared" si="5"/>
        <v>60834</v>
      </c>
      <c r="C72" s="14">
        <v>4730</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65850</v>
      </c>
      <c r="C73" s="14">
        <v>5016</v>
      </c>
      <c r="D73" s="14">
        <v>1275</v>
      </c>
      <c r="E73" s="14"/>
      <c r="F73" s="15">
        <v>0</v>
      </c>
      <c r="G73" s="15">
        <v>0</v>
      </c>
      <c r="H73" s="15">
        <f t="shared" si="6"/>
        <v>0</v>
      </c>
      <c r="I73" s="14">
        <v>5405</v>
      </c>
      <c r="J73" s="14">
        <v>596</v>
      </c>
      <c r="K73" s="14">
        <v>6001</v>
      </c>
      <c r="L73" s="14">
        <v>1401</v>
      </c>
      <c r="M73" s="14"/>
      <c r="N73" s="14"/>
      <c r="O73" s="14"/>
      <c r="P73" s="14"/>
      <c r="Q73" s="15">
        <f t="shared" si="4"/>
        <v>0.23336113924804863</v>
      </c>
      <c r="R73" s="14"/>
      <c r="S73" s="14"/>
      <c r="T73" s="15">
        <f t="shared" ref="T73:T136" si="7">AVERAGE(K67:K73)</f>
        <v>4795.1428571428569</v>
      </c>
    </row>
    <row r="74" spans="1:20" x14ac:dyDescent="0.35">
      <c r="A74" s="16">
        <v>43924</v>
      </c>
      <c r="B74" s="15">
        <f t="shared" si="5"/>
        <v>71354</v>
      </c>
      <c r="C74" s="14">
        <v>5504</v>
      </c>
      <c r="D74" s="14">
        <v>1480</v>
      </c>
      <c r="E74" s="14"/>
      <c r="F74" s="15">
        <v>0</v>
      </c>
      <c r="G74" s="15">
        <v>0</v>
      </c>
      <c r="H74" s="15">
        <f t="shared" si="6"/>
        <v>0</v>
      </c>
      <c r="I74" s="14">
        <v>5935</v>
      </c>
      <c r="J74" s="14">
        <v>630</v>
      </c>
      <c r="K74" s="14">
        <v>6565</v>
      </c>
      <c r="L74" s="14">
        <v>1625</v>
      </c>
      <c r="M74" s="14"/>
      <c r="N74" s="14"/>
      <c r="O74" s="14"/>
      <c r="P74" s="14"/>
      <c r="Q74" s="15">
        <f t="shared" si="4"/>
        <v>0.23927631020130807</v>
      </c>
      <c r="R74" s="14"/>
      <c r="S74" s="14"/>
      <c r="T74" s="15">
        <f t="shared" si="7"/>
        <v>5045.5714285714284</v>
      </c>
    </row>
    <row r="75" spans="1:20" x14ac:dyDescent="0.35">
      <c r="A75" s="16">
        <v>43925</v>
      </c>
      <c r="B75" s="15">
        <f t="shared" si="5"/>
        <v>75210</v>
      </c>
      <c r="C75" s="14">
        <v>3856</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0.2460190434853376</v>
      </c>
      <c r="R75" s="14"/>
      <c r="S75" s="14"/>
      <c r="T75" s="15">
        <f t="shared" si="7"/>
        <v>5266.1428571428569</v>
      </c>
    </row>
    <row r="76" spans="1:20" x14ac:dyDescent="0.35">
      <c r="A76" s="16">
        <v>43926</v>
      </c>
      <c r="B76" s="15">
        <f t="shared" si="5"/>
        <v>78488</v>
      </c>
      <c r="C76" s="14">
        <v>3278</v>
      </c>
      <c r="D76" s="14">
        <v>977</v>
      </c>
      <c r="E76" s="14"/>
      <c r="F76" s="15">
        <v>0</v>
      </c>
      <c r="G76" s="15">
        <v>0</v>
      </c>
      <c r="H76" s="15">
        <f t="shared" si="6"/>
        <v>0</v>
      </c>
      <c r="I76" s="14">
        <v>3565</v>
      </c>
      <c r="J76" s="14">
        <v>540</v>
      </c>
      <c r="K76" s="14">
        <v>4105</v>
      </c>
      <c r="L76" s="14">
        <v>1078</v>
      </c>
      <c r="M76" s="14"/>
      <c r="N76" s="14"/>
      <c r="O76" s="14"/>
      <c r="P76" s="14"/>
      <c r="Q76" s="15">
        <f t="shared" si="8"/>
        <v>0.248629692167814</v>
      </c>
      <c r="R76" s="14"/>
      <c r="S76" s="14"/>
      <c r="T76" s="15">
        <f t="shared" si="7"/>
        <v>5499.2857142857147</v>
      </c>
    </row>
    <row r="77" spans="1:20" x14ac:dyDescent="0.35">
      <c r="A77" s="16">
        <v>43927</v>
      </c>
      <c r="B77" s="15">
        <f t="shared" si="5"/>
        <v>84868</v>
      </c>
      <c r="C77" s="14">
        <v>6380</v>
      </c>
      <c r="D77" s="14">
        <v>1932</v>
      </c>
      <c r="E77" s="14"/>
      <c r="F77" s="15">
        <v>0</v>
      </c>
      <c r="G77" s="15">
        <v>0</v>
      </c>
      <c r="H77" s="15">
        <f t="shared" si="6"/>
        <v>0</v>
      </c>
      <c r="I77" s="14">
        <v>6796</v>
      </c>
      <c r="J77" s="14">
        <v>783</v>
      </c>
      <c r="K77" s="14">
        <v>7579</v>
      </c>
      <c r="L77" s="14">
        <v>2101</v>
      </c>
      <c r="M77" s="14"/>
      <c r="N77" s="14"/>
      <c r="O77" s="14"/>
      <c r="P77" s="14"/>
      <c r="Q77" s="15">
        <f t="shared" si="8"/>
        <v>0.25567901234567902</v>
      </c>
      <c r="R77" s="14"/>
      <c r="S77" s="14"/>
      <c r="T77" s="15">
        <f t="shared" si="7"/>
        <v>5785.7142857142853</v>
      </c>
    </row>
    <row r="78" spans="1:20" x14ac:dyDescent="0.35">
      <c r="A78" s="16">
        <v>43928</v>
      </c>
      <c r="B78" s="15">
        <f t="shared" si="5"/>
        <v>91190</v>
      </c>
      <c r="C78" s="14">
        <v>6322</v>
      </c>
      <c r="D78" s="14">
        <v>2021</v>
      </c>
      <c r="E78" s="14"/>
      <c r="F78" s="15">
        <v>0</v>
      </c>
      <c r="G78" s="15">
        <v>0</v>
      </c>
      <c r="H78" s="15">
        <f t="shared" si="6"/>
        <v>0</v>
      </c>
      <c r="I78" s="14">
        <v>6650</v>
      </c>
      <c r="J78" s="14">
        <v>967</v>
      </c>
      <c r="K78" s="14">
        <v>7617</v>
      </c>
      <c r="L78" s="14">
        <v>2241</v>
      </c>
      <c r="M78" s="14"/>
      <c r="N78" s="14"/>
      <c r="O78" s="14"/>
      <c r="P78" s="14"/>
      <c r="Q78" s="15">
        <f t="shared" si="8"/>
        <v>0.26531241111216458</v>
      </c>
      <c r="R78" s="14"/>
      <c r="S78" s="14"/>
      <c r="T78" s="15">
        <f t="shared" si="7"/>
        <v>6026.8571428571431</v>
      </c>
    </row>
    <row r="79" spans="1:20" x14ac:dyDescent="0.35">
      <c r="A79" s="16">
        <v>43929</v>
      </c>
      <c r="B79" s="15">
        <f t="shared" si="5"/>
        <v>97688</v>
      </c>
      <c r="C79" s="14">
        <v>6498</v>
      </c>
      <c r="D79" s="14">
        <v>1864</v>
      </c>
      <c r="E79" s="14"/>
      <c r="F79" s="15">
        <v>0</v>
      </c>
      <c r="G79" s="15">
        <v>0</v>
      </c>
      <c r="H79" s="15">
        <f t="shared" si="6"/>
        <v>0</v>
      </c>
      <c r="I79" s="14">
        <v>6966</v>
      </c>
      <c r="J79" s="14">
        <v>984</v>
      </c>
      <c r="K79" s="14">
        <v>7950</v>
      </c>
      <c r="L79" s="14">
        <v>2107</v>
      </c>
      <c r="M79" s="14"/>
      <c r="N79" s="14"/>
      <c r="O79" s="14"/>
      <c r="P79" s="14"/>
      <c r="Q79" s="15">
        <f t="shared" si="8"/>
        <v>0.26648863355849284</v>
      </c>
      <c r="R79" s="14"/>
      <c r="S79" s="14"/>
      <c r="T79" s="15">
        <f t="shared" si="7"/>
        <v>6365.8571428571431</v>
      </c>
    </row>
    <row r="80" spans="1:20" x14ac:dyDescent="0.35">
      <c r="A80" s="16">
        <v>43930</v>
      </c>
      <c r="B80" s="15">
        <f t="shared" si="5"/>
        <v>103828</v>
      </c>
      <c r="C80" s="14">
        <v>6140</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111114</v>
      </c>
      <c r="C81" s="14">
        <v>7286</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115401</v>
      </c>
      <c r="C82" s="14">
        <v>4287</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118268</v>
      </c>
      <c r="C83" s="14">
        <v>2867</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124152</v>
      </c>
      <c r="C84" s="14">
        <v>5884</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133664</v>
      </c>
      <c r="C85" s="14">
        <v>9512</v>
      </c>
      <c r="D85" s="14">
        <v>2927</v>
      </c>
      <c r="E85" s="14"/>
      <c r="F85" s="15">
        <v>0</v>
      </c>
      <c r="G85" s="15">
        <v>0</v>
      </c>
      <c r="H85" s="15">
        <f t="shared" si="6"/>
        <v>0</v>
      </c>
      <c r="I85" s="14">
        <v>10015</v>
      </c>
      <c r="J85" s="14">
        <v>1514</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142952</v>
      </c>
      <c r="C86" s="14">
        <v>9288</v>
      </c>
      <c r="D86" s="14">
        <v>2540</v>
      </c>
      <c r="E86" s="14"/>
      <c r="F86" s="15">
        <v>0</v>
      </c>
      <c r="G86" s="15">
        <v>0</v>
      </c>
      <c r="H86" s="15">
        <f t="shared" si="6"/>
        <v>0</v>
      </c>
      <c r="I86" s="14">
        <v>9969</v>
      </c>
      <c r="J86" s="14">
        <v>1480</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151431</v>
      </c>
      <c r="C87" s="14">
        <v>8479</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161896</v>
      </c>
      <c r="C88" s="14">
        <v>10465</v>
      </c>
      <c r="D88" s="14">
        <v>2989</v>
      </c>
      <c r="E88" s="14"/>
      <c r="F88" s="15">
        <v>0</v>
      </c>
      <c r="G88" s="15">
        <v>0</v>
      </c>
      <c r="H88" s="15">
        <f t="shared" si="6"/>
        <v>0</v>
      </c>
      <c r="I88" s="14">
        <v>11259</v>
      </c>
      <c r="J88" s="14">
        <v>1858</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167618</v>
      </c>
      <c r="C89" s="14">
        <v>5722</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171957</v>
      </c>
      <c r="C90" s="14">
        <v>4339</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182109</v>
      </c>
      <c r="C91" s="14">
        <v>10152</v>
      </c>
      <c r="D91" s="14">
        <v>2685</v>
      </c>
      <c r="E91" s="14"/>
      <c r="F91" s="15">
        <v>0</v>
      </c>
      <c r="G91" s="15">
        <v>0</v>
      </c>
      <c r="H91" s="15">
        <f t="shared" si="6"/>
        <v>1</v>
      </c>
      <c r="I91" s="14">
        <v>10968</v>
      </c>
      <c r="J91" s="14">
        <v>1994</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191068</v>
      </c>
      <c r="C92" s="14">
        <v>8959</v>
      </c>
      <c r="D92" s="14">
        <v>2186</v>
      </c>
      <c r="E92" s="14"/>
      <c r="F92" s="15">
        <v>0</v>
      </c>
      <c r="G92" s="15">
        <v>0</v>
      </c>
      <c r="H92" s="15">
        <f t="shared" si="6"/>
        <v>1</v>
      </c>
      <c r="I92" s="14">
        <v>9614</v>
      </c>
      <c r="J92" s="14">
        <v>2209</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202822</v>
      </c>
      <c r="C93" s="14">
        <v>11754</v>
      </c>
      <c r="D93" s="14">
        <v>2703</v>
      </c>
      <c r="E93" s="14"/>
      <c r="F93" s="15">
        <v>0</v>
      </c>
      <c r="G93" s="15">
        <v>0</v>
      </c>
      <c r="H93" s="15">
        <f t="shared" si="6"/>
        <v>1</v>
      </c>
      <c r="I93" s="14">
        <v>12586</v>
      </c>
      <c r="J93" s="14">
        <v>2803</v>
      </c>
      <c r="K93" s="14">
        <v>15389</v>
      </c>
      <c r="L93" s="14">
        <v>3229</v>
      </c>
      <c r="M93" s="14"/>
      <c r="N93" s="14"/>
      <c r="O93" s="14"/>
      <c r="P93" s="14"/>
      <c r="Q93" s="15">
        <f t="shared" si="8"/>
        <v>0.23539409665909827</v>
      </c>
      <c r="R93" s="14"/>
      <c r="S93" s="14"/>
      <c r="T93" s="15">
        <f t="shared" si="7"/>
        <v>11010.714285714286</v>
      </c>
    </row>
    <row r="94" spans="1:20" x14ac:dyDescent="0.35">
      <c r="A94" s="16">
        <v>43944</v>
      </c>
      <c r="B94" s="15">
        <f t="shared" si="5"/>
        <v>213023</v>
      </c>
      <c r="C94" s="14">
        <v>10201</v>
      </c>
      <c r="D94" s="14">
        <v>2405</v>
      </c>
      <c r="E94" s="14"/>
      <c r="F94" s="15">
        <v>0</v>
      </c>
      <c r="G94" s="15">
        <v>0</v>
      </c>
      <c r="H94" s="15">
        <f t="shared" si="6"/>
        <v>1</v>
      </c>
      <c r="I94" s="14">
        <v>10815</v>
      </c>
      <c r="J94" s="14">
        <v>2613</v>
      </c>
      <c r="K94" s="14">
        <v>13428</v>
      </c>
      <c r="L94" s="14">
        <v>2933</v>
      </c>
      <c r="M94" s="14"/>
      <c r="N94" s="14"/>
      <c r="O94" s="14"/>
      <c r="P94" s="14"/>
      <c r="Q94" s="15">
        <f t="shared" si="8"/>
        <v>0.22905440966391818</v>
      </c>
      <c r="R94" s="14"/>
      <c r="S94" s="14"/>
      <c r="T94" s="15">
        <f t="shared" si="7"/>
        <v>11400.285714285714</v>
      </c>
    </row>
    <row r="95" spans="1:20" x14ac:dyDescent="0.35">
      <c r="A95" s="16">
        <v>43945</v>
      </c>
      <c r="B95" s="15">
        <f t="shared" si="5"/>
        <v>224775</v>
      </c>
      <c r="C95" s="14">
        <v>11752</v>
      </c>
      <c r="D95" s="14">
        <v>2274</v>
      </c>
      <c r="E95" s="14"/>
      <c r="F95" s="15">
        <v>0</v>
      </c>
      <c r="G95" s="15">
        <v>0</v>
      </c>
      <c r="H95" s="15">
        <f t="shared" si="6"/>
        <v>1</v>
      </c>
      <c r="I95" s="14">
        <v>12323</v>
      </c>
      <c r="J95" s="14">
        <v>2574</v>
      </c>
      <c r="K95" s="14">
        <v>14897</v>
      </c>
      <c r="L95" s="14">
        <v>2815</v>
      </c>
      <c r="M95" s="14"/>
      <c r="N95" s="14"/>
      <c r="O95" s="14"/>
      <c r="P95" s="14"/>
      <c r="Q95" s="15">
        <f t="shared" si="8"/>
        <v>0.21784217106714718</v>
      </c>
      <c r="R95" s="14"/>
      <c r="S95" s="14"/>
      <c r="T95" s="15">
        <f t="shared" si="7"/>
        <v>11654.571428571429</v>
      </c>
    </row>
    <row r="96" spans="1:20" x14ac:dyDescent="0.35">
      <c r="A96" s="16">
        <v>43946</v>
      </c>
      <c r="B96" s="15">
        <f t="shared" si="5"/>
        <v>232543</v>
      </c>
      <c r="C96" s="14">
        <v>7768</v>
      </c>
      <c r="D96" s="14">
        <v>1492</v>
      </c>
      <c r="E96" s="14"/>
      <c r="F96" s="15">
        <v>0</v>
      </c>
      <c r="G96" s="15">
        <v>0</v>
      </c>
      <c r="H96" s="15">
        <f t="shared" si="6"/>
        <v>1</v>
      </c>
      <c r="I96" s="14">
        <v>8380</v>
      </c>
      <c r="J96" s="14">
        <v>1883</v>
      </c>
      <c r="K96" s="14">
        <v>10263</v>
      </c>
      <c r="L96" s="14">
        <v>1830</v>
      </c>
      <c r="M96" s="14"/>
      <c r="N96" s="14"/>
      <c r="O96" s="14"/>
      <c r="P96" s="14"/>
      <c r="Q96" s="15">
        <f t="shared" si="8"/>
        <v>0.21210468920392583</v>
      </c>
      <c r="R96" s="14"/>
      <c r="S96" s="14"/>
      <c r="T96" s="15">
        <f t="shared" si="7"/>
        <v>12052</v>
      </c>
    </row>
    <row r="97" spans="1:20" x14ac:dyDescent="0.35">
      <c r="A97" s="16">
        <v>43947</v>
      </c>
      <c r="B97" s="15">
        <f t="shared" si="5"/>
        <v>237199</v>
      </c>
      <c r="C97" s="14">
        <v>4656</v>
      </c>
      <c r="D97" s="14">
        <v>844</v>
      </c>
      <c r="E97" s="14"/>
      <c r="F97" s="15">
        <v>0</v>
      </c>
      <c r="G97" s="15">
        <v>0</v>
      </c>
      <c r="H97" s="15">
        <f t="shared" si="6"/>
        <v>1</v>
      </c>
      <c r="I97" s="14">
        <v>4759</v>
      </c>
      <c r="J97" s="14">
        <v>1446</v>
      </c>
      <c r="K97" s="14">
        <v>6205</v>
      </c>
      <c r="L97" s="14">
        <v>1166</v>
      </c>
      <c r="M97" s="14"/>
      <c r="N97" s="14"/>
      <c r="O97" s="14"/>
      <c r="P97" s="14"/>
      <c r="Q97" s="15">
        <f t="shared" si="8"/>
        <v>0.20941071239422365</v>
      </c>
      <c r="R97" s="14"/>
      <c r="S97" s="14"/>
      <c r="T97" s="15">
        <f t="shared" si="7"/>
        <v>12138.142857142857</v>
      </c>
    </row>
    <row r="98" spans="1:20" x14ac:dyDescent="0.35">
      <c r="A98" s="16">
        <v>43948</v>
      </c>
      <c r="B98" s="15">
        <f t="shared" si="5"/>
        <v>247580</v>
      </c>
      <c r="C98" s="14">
        <v>10381</v>
      </c>
      <c r="D98" s="14">
        <v>2128</v>
      </c>
      <c r="E98" s="14"/>
      <c r="F98" s="15">
        <v>0</v>
      </c>
      <c r="G98" s="15">
        <v>0</v>
      </c>
      <c r="H98" s="15">
        <f t="shared" si="6"/>
        <v>1</v>
      </c>
      <c r="I98" s="14">
        <v>10799</v>
      </c>
      <c r="J98" s="14">
        <v>2996</v>
      </c>
      <c r="K98" s="14">
        <v>13795</v>
      </c>
      <c r="L98" s="14">
        <v>2770</v>
      </c>
      <c r="M98" s="14"/>
      <c r="N98" s="14"/>
      <c r="O98" s="14"/>
      <c r="P98" s="14"/>
      <c r="Q98" s="15">
        <f t="shared" si="8"/>
        <v>0.20343822843822842</v>
      </c>
      <c r="R98" s="14"/>
      <c r="S98" s="14"/>
      <c r="T98" s="15">
        <f t="shared" si="7"/>
        <v>12257.142857142857</v>
      </c>
    </row>
    <row r="99" spans="1:20" x14ac:dyDescent="0.35">
      <c r="A99" s="16">
        <v>43949</v>
      </c>
      <c r="B99" s="15">
        <f t="shared" si="5"/>
        <v>259139</v>
      </c>
      <c r="C99" s="14">
        <v>11559</v>
      </c>
      <c r="D99" s="14">
        <v>2103</v>
      </c>
      <c r="E99" s="14"/>
      <c r="F99" s="15">
        <v>0</v>
      </c>
      <c r="G99" s="15">
        <v>0</v>
      </c>
      <c r="H99" s="15">
        <f t="shared" si="6"/>
        <v>1</v>
      </c>
      <c r="I99" s="14">
        <v>12212</v>
      </c>
      <c r="J99" s="14">
        <v>3068</v>
      </c>
      <c r="K99" s="14">
        <v>15280</v>
      </c>
      <c r="L99" s="14">
        <v>2767</v>
      </c>
      <c r="M99" s="14"/>
      <c r="N99" s="14"/>
      <c r="O99" s="14"/>
      <c r="P99" s="14"/>
      <c r="Q99" s="15">
        <f t="shared" si="8"/>
        <v>0.19617508990891472</v>
      </c>
      <c r="R99" s="14"/>
      <c r="S99" s="14"/>
      <c r="T99" s="15">
        <f t="shared" si="7"/>
        <v>12751</v>
      </c>
    </row>
    <row r="100" spans="1:20" x14ac:dyDescent="0.35">
      <c r="A100" s="16">
        <v>43950</v>
      </c>
      <c r="B100" s="15">
        <f t="shared" si="5"/>
        <v>271005</v>
      </c>
      <c r="C100" s="14">
        <v>11866</v>
      </c>
      <c r="D100" s="14">
        <v>2185</v>
      </c>
      <c r="E100" s="14"/>
      <c r="F100" s="15">
        <v>0</v>
      </c>
      <c r="G100" s="15">
        <v>0</v>
      </c>
      <c r="H100" s="15">
        <f t="shared" si="6"/>
        <v>1</v>
      </c>
      <c r="I100" s="14">
        <v>12528</v>
      </c>
      <c r="J100" s="14">
        <v>2985</v>
      </c>
      <c r="K100" s="14">
        <v>15513</v>
      </c>
      <c r="L100" s="14">
        <v>2825</v>
      </c>
      <c r="M100" s="14"/>
      <c r="N100" s="14"/>
      <c r="O100" s="14"/>
      <c r="P100" s="14"/>
      <c r="Q100" s="15">
        <f t="shared" si="8"/>
        <v>0.19138295610924022</v>
      </c>
      <c r="R100" s="14"/>
      <c r="S100" s="14"/>
      <c r="T100" s="15">
        <f t="shared" si="7"/>
        <v>12768.714285714286</v>
      </c>
    </row>
    <row r="101" spans="1:20" x14ac:dyDescent="0.35">
      <c r="A101" s="16">
        <v>43951</v>
      </c>
      <c r="B101" s="15">
        <f t="shared" si="5"/>
        <v>283873</v>
      </c>
      <c r="C101" s="14">
        <v>12868</v>
      </c>
      <c r="D101" s="14">
        <v>2047</v>
      </c>
      <c r="E101" s="14"/>
      <c r="F101" s="15">
        <v>0</v>
      </c>
      <c r="G101" s="15">
        <v>0</v>
      </c>
      <c r="H101" s="15">
        <f t="shared" si="6"/>
        <v>1</v>
      </c>
      <c r="I101" s="14">
        <v>13673</v>
      </c>
      <c r="J101" s="14">
        <v>3219</v>
      </c>
      <c r="K101" s="14">
        <v>16892</v>
      </c>
      <c r="L101" s="14">
        <v>2705</v>
      </c>
      <c r="M101" s="14"/>
      <c r="N101" s="14"/>
      <c r="O101" s="14"/>
      <c r="P101" s="14"/>
      <c r="Q101" s="15">
        <f t="shared" si="8"/>
        <v>0.18178684904949108</v>
      </c>
      <c r="R101" s="14"/>
      <c r="S101" s="14"/>
      <c r="T101" s="15">
        <f t="shared" si="7"/>
        <v>13263.571428571429</v>
      </c>
    </row>
    <row r="102" spans="1:20" x14ac:dyDescent="0.35">
      <c r="A102" s="16">
        <v>43952</v>
      </c>
      <c r="B102" s="15">
        <f t="shared" si="5"/>
        <v>297100</v>
      </c>
      <c r="C102" s="14">
        <v>13227</v>
      </c>
      <c r="D102" s="14">
        <v>2081</v>
      </c>
      <c r="E102" s="14"/>
      <c r="F102" s="15">
        <v>0</v>
      </c>
      <c r="G102" s="15">
        <v>0</v>
      </c>
      <c r="H102" s="15">
        <f t="shared" si="6"/>
        <v>1</v>
      </c>
      <c r="I102" s="14">
        <v>13917</v>
      </c>
      <c r="J102" s="14">
        <v>3377</v>
      </c>
      <c r="K102" s="14">
        <v>17294</v>
      </c>
      <c r="L102" s="14">
        <v>2731</v>
      </c>
      <c r="M102" s="14"/>
      <c r="N102" s="14"/>
      <c r="O102" s="14"/>
      <c r="P102" s="14"/>
      <c r="Q102" s="15">
        <f t="shared" si="8"/>
        <v>0.17632977047941034</v>
      </c>
      <c r="R102" s="14"/>
      <c r="S102" s="14"/>
      <c r="T102" s="15">
        <f t="shared" si="7"/>
        <v>13606</v>
      </c>
    </row>
    <row r="103" spans="1:20" x14ac:dyDescent="0.35">
      <c r="A103" s="16">
        <v>43953</v>
      </c>
      <c r="B103" s="15">
        <f t="shared" si="5"/>
        <v>303914</v>
      </c>
      <c r="C103" s="14">
        <v>6814</v>
      </c>
      <c r="D103" s="14">
        <v>1029</v>
      </c>
      <c r="E103" s="14"/>
      <c r="F103" s="15">
        <v>0</v>
      </c>
      <c r="G103" s="15">
        <v>0</v>
      </c>
      <c r="H103" s="15">
        <f t="shared" si="6"/>
        <v>1</v>
      </c>
      <c r="I103" s="14">
        <v>7282</v>
      </c>
      <c r="J103" s="14">
        <v>1935</v>
      </c>
      <c r="K103" s="14">
        <v>9217</v>
      </c>
      <c r="L103" s="14">
        <v>1412</v>
      </c>
      <c r="M103" s="14"/>
      <c r="N103" s="14"/>
      <c r="O103" s="14"/>
      <c r="P103" s="14"/>
      <c r="Q103" s="15">
        <f t="shared" si="8"/>
        <v>0.17385026965051595</v>
      </c>
      <c r="R103" s="14"/>
      <c r="S103" s="14"/>
      <c r="T103" s="15">
        <f t="shared" si="7"/>
        <v>13456.571428571429</v>
      </c>
    </row>
    <row r="104" spans="1:20" x14ac:dyDescent="0.35">
      <c r="A104" s="16">
        <v>43954</v>
      </c>
      <c r="B104" s="15">
        <f t="shared" si="5"/>
        <v>308752</v>
      </c>
      <c r="C104" s="14">
        <v>4838</v>
      </c>
      <c r="D104" s="14">
        <v>733</v>
      </c>
      <c r="E104" s="14"/>
      <c r="F104" s="15">
        <v>0</v>
      </c>
      <c r="G104" s="15">
        <v>1</v>
      </c>
      <c r="H104" s="15">
        <f t="shared" si="6"/>
        <v>2</v>
      </c>
      <c r="I104" s="14">
        <v>5021</v>
      </c>
      <c r="J104" s="14">
        <v>1455</v>
      </c>
      <c r="K104" s="14">
        <v>6476</v>
      </c>
      <c r="L104" s="14">
        <v>1001</v>
      </c>
      <c r="M104" s="14"/>
      <c r="N104" s="14"/>
      <c r="O104" s="14"/>
      <c r="P104" s="14"/>
      <c r="Q104" s="15">
        <f t="shared" si="8"/>
        <v>0.17160489906528206</v>
      </c>
      <c r="R104" s="14"/>
      <c r="S104" s="14"/>
      <c r="T104" s="15">
        <f t="shared" si="7"/>
        <v>13495.285714285714</v>
      </c>
    </row>
    <row r="105" spans="1:20" x14ac:dyDescent="0.35">
      <c r="A105" s="16">
        <v>43955</v>
      </c>
      <c r="B105" s="15">
        <f t="shared" si="5"/>
        <v>320096</v>
      </c>
      <c r="C105" s="14">
        <v>11344</v>
      </c>
      <c r="D105" s="14">
        <v>1878</v>
      </c>
      <c r="E105" s="14"/>
      <c r="F105" s="15">
        <v>0</v>
      </c>
      <c r="G105" s="15">
        <v>0</v>
      </c>
      <c r="H105" s="15">
        <f t="shared" si="6"/>
        <v>2</v>
      </c>
      <c r="I105" s="14">
        <v>11800</v>
      </c>
      <c r="J105" s="14">
        <v>3666</v>
      </c>
      <c r="K105" s="14">
        <v>15466</v>
      </c>
      <c r="L105" s="14">
        <v>2710</v>
      </c>
      <c r="M105" s="14"/>
      <c r="N105" s="14"/>
      <c r="O105" s="14"/>
      <c r="P105" s="14"/>
      <c r="Q105" s="15">
        <f t="shared" si="8"/>
        <v>0.16799808608458675</v>
      </c>
      <c r="R105" s="14"/>
      <c r="S105" s="14"/>
      <c r="T105" s="15">
        <f t="shared" si="7"/>
        <v>13734</v>
      </c>
    </row>
    <row r="106" spans="1:20" x14ac:dyDescent="0.35">
      <c r="A106" s="16">
        <v>43956</v>
      </c>
      <c r="B106" s="15">
        <f t="shared" si="5"/>
        <v>331985</v>
      </c>
      <c r="C106" s="14">
        <v>11889</v>
      </c>
      <c r="D106" s="14">
        <v>1733</v>
      </c>
      <c r="E106" s="14"/>
      <c r="F106" s="15">
        <v>0</v>
      </c>
      <c r="G106" s="15">
        <v>1</v>
      </c>
      <c r="H106" s="15">
        <f t="shared" si="6"/>
        <v>3</v>
      </c>
      <c r="I106" s="14">
        <v>12327</v>
      </c>
      <c r="J106" s="14">
        <v>3702</v>
      </c>
      <c r="K106" s="14">
        <v>16029</v>
      </c>
      <c r="L106" s="14">
        <v>2506</v>
      </c>
      <c r="M106" s="14"/>
      <c r="N106" s="14"/>
      <c r="O106" s="14"/>
      <c r="P106" s="14"/>
      <c r="Q106" s="15">
        <f t="shared" si="8"/>
        <v>0.16400549093273609</v>
      </c>
      <c r="R106" s="14"/>
      <c r="S106" s="14"/>
      <c r="T106" s="15">
        <f t="shared" si="7"/>
        <v>13841</v>
      </c>
    </row>
    <row r="107" spans="1:20" x14ac:dyDescent="0.35">
      <c r="A107" s="16">
        <v>43957</v>
      </c>
      <c r="B107" s="15">
        <f t="shared" si="5"/>
        <v>344493</v>
      </c>
      <c r="C107" s="14">
        <v>12508</v>
      </c>
      <c r="D107" s="14">
        <v>1698</v>
      </c>
      <c r="E107" s="14"/>
      <c r="F107" s="15">
        <v>0</v>
      </c>
      <c r="G107" s="15">
        <v>0</v>
      </c>
      <c r="H107" s="15">
        <f t="shared" si="6"/>
        <v>3</v>
      </c>
      <c r="I107" s="14">
        <v>13000</v>
      </c>
      <c r="J107" s="14">
        <v>3692</v>
      </c>
      <c r="K107" s="14">
        <v>16692</v>
      </c>
      <c r="L107" s="14">
        <v>2484</v>
      </c>
      <c r="M107" s="14"/>
      <c r="N107" s="14"/>
      <c r="O107" s="14"/>
      <c r="P107" s="14"/>
      <c r="Q107" s="15">
        <f t="shared" si="8"/>
        <v>0.15855648236901679</v>
      </c>
      <c r="R107" s="14"/>
      <c r="S107" s="14"/>
      <c r="T107" s="15">
        <f t="shared" si="7"/>
        <v>14009.428571428571</v>
      </c>
    </row>
    <row r="108" spans="1:20" x14ac:dyDescent="0.35">
      <c r="A108" s="16">
        <v>43958</v>
      </c>
      <c r="B108" s="15">
        <f t="shared" si="5"/>
        <v>357230</v>
      </c>
      <c r="C108" s="14">
        <v>12737</v>
      </c>
      <c r="D108" s="14">
        <v>1677</v>
      </c>
      <c r="E108" s="14"/>
      <c r="F108" s="15">
        <v>0</v>
      </c>
      <c r="G108" s="15">
        <v>0</v>
      </c>
      <c r="H108" s="15">
        <f t="shared" si="6"/>
        <v>3</v>
      </c>
      <c r="I108" s="14">
        <v>13341</v>
      </c>
      <c r="J108" s="14">
        <v>3778</v>
      </c>
      <c r="K108" s="14">
        <v>17119</v>
      </c>
      <c r="L108" s="14">
        <v>2469</v>
      </c>
      <c r="M108" s="14"/>
      <c r="N108" s="14"/>
      <c r="O108" s="14"/>
      <c r="P108" s="14"/>
      <c r="Q108" s="15">
        <f t="shared" si="8"/>
        <v>0.15578932375652385</v>
      </c>
      <c r="R108" s="14"/>
      <c r="S108" s="14"/>
      <c r="T108" s="15">
        <f t="shared" si="7"/>
        <v>14041.857142857143</v>
      </c>
    </row>
    <row r="109" spans="1:20" x14ac:dyDescent="0.35">
      <c r="A109" s="16">
        <v>43959</v>
      </c>
      <c r="B109" s="15">
        <f t="shared" si="5"/>
        <v>369776</v>
      </c>
      <c r="C109" s="14">
        <v>12546</v>
      </c>
      <c r="D109" s="14">
        <v>1453</v>
      </c>
      <c r="E109" s="14"/>
      <c r="F109" s="15">
        <v>0</v>
      </c>
      <c r="G109" s="15">
        <v>0</v>
      </c>
      <c r="H109" s="15">
        <f t="shared" si="6"/>
        <v>3</v>
      </c>
      <c r="I109" s="14">
        <v>13147</v>
      </c>
      <c r="J109" s="14">
        <v>3809</v>
      </c>
      <c r="K109" s="14">
        <v>16956</v>
      </c>
      <c r="L109" s="14">
        <v>2224</v>
      </c>
      <c r="M109" s="14"/>
      <c r="N109" s="14"/>
      <c r="O109" s="14"/>
      <c r="P109" s="14"/>
      <c r="Q109" s="15">
        <f t="shared" si="8"/>
        <v>0.15115103874227961</v>
      </c>
      <c r="R109" s="14"/>
      <c r="S109" s="14"/>
      <c r="T109" s="15">
        <f t="shared" si="7"/>
        <v>13993.571428571429</v>
      </c>
    </row>
    <row r="110" spans="1:20" x14ac:dyDescent="0.35">
      <c r="A110" s="16">
        <v>43960</v>
      </c>
      <c r="B110" s="15">
        <f t="shared" si="5"/>
        <v>375308</v>
      </c>
      <c r="C110" s="14">
        <v>5532</v>
      </c>
      <c r="D110" s="14">
        <v>682</v>
      </c>
      <c r="E110" s="14"/>
      <c r="F110" s="15">
        <v>0</v>
      </c>
      <c r="G110" s="15">
        <v>0</v>
      </c>
      <c r="H110" s="15">
        <f t="shared" si="6"/>
        <v>3</v>
      </c>
      <c r="I110" s="14">
        <v>5692</v>
      </c>
      <c r="J110" s="14">
        <v>2022</v>
      </c>
      <c r="K110" s="14">
        <v>7714</v>
      </c>
      <c r="L110" s="14">
        <v>1025</v>
      </c>
      <c r="M110" s="14"/>
      <c r="N110" s="14"/>
      <c r="O110" s="14"/>
      <c r="P110" s="14"/>
      <c r="Q110" s="15">
        <f t="shared" si="8"/>
        <v>0.14949404885331563</v>
      </c>
      <c r="R110" s="14"/>
      <c r="S110" s="14"/>
      <c r="T110" s="15">
        <f t="shared" si="7"/>
        <v>13778.857142857143</v>
      </c>
    </row>
    <row r="111" spans="1:20" x14ac:dyDescent="0.35">
      <c r="A111" s="16">
        <v>43961</v>
      </c>
      <c r="B111" s="15">
        <f t="shared" si="5"/>
        <v>378304</v>
      </c>
      <c r="C111" s="14">
        <v>2996</v>
      </c>
      <c r="D111" s="14">
        <v>385</v>
      </c>
      <c r="E111" s="14"/>
      <c r="F111" s="15">
        <v>0</v>
      </c>
      <c r="G111" s="15">
        <v>0</v>
      </c>
      <c r="H111" s="15">
        <f t="shared" si="6"/>
        <v>3</v>
      </c>
      <c r="I111" s="14">
        <v>3057</v>
      </c>
      <c r="J111" s="14">
        <v>1505</v>
      </c>
      <c r="K111" s="14">
        <v>4562</v>
      </c>
      <c r="L111" s="14">
        <v>674</v>
      </c>
      <c r="M111" s="14"/>
      <c r="N111" s="14"/>
      <c r="O111" s="14"/>
      <c r="P111" s="14"/>
      <c r="Q111" s="15">
        <f t="shared" si="8"/>
        <v>0.14906175294590535</v>
      </c>
      <c r="R111" s="14"/>
      <c r="S111" s="14"/>
      <c r="T111" s="15">
        <f t="shared" si="7"/>
        <v>13505.428571428571</v>
      </c>
    </row>
    <row r="112" spans="1:20" x14ac:dyDescent="0.35">
      <c r="A112" s="16">
        <v>43962</v>
      </c>
      <c r="B112" s="15">
        <f t="shared" si="5"/>
        <v>389382</v>
      </c>
      <c r="C112" s="14">
        <v>11078</v>
      </c>
      <c r="D112" s="14">
        <v>1305</v>
      </c>
      <c r="E112" s="14"/>
      <c r="F112" s="15">
        <v>0</v>
      </c>
      <c r="G112" s="15">
        <v>0</v>
      </c>
      <c r="H112" s="15">
        <f t="shared" si="6"/>
        <v>3</v>
      </c>
      <c r="I112" s="14">
        <v>11511</v>
      </c>
      <c r="J112" s="14">
        <v>4131</v>
      </c>
      <c r="K112" s="14">
        <v>15642</v>
      </c>
      <c r="L112" s="14">
        <v>2123</v>
      </c>
      <c r="M112" s="14"/>
      <c r="N112" s="14"/>
      <c r="O112" s="14"/>
      <c r="P112" s="14"/>
      <c r="Q112" s="15">
        <f t="shared" si="8"/>
        <v>0.14258715712566253</v>
      </c>
      <c r="R112" s="14"/>
      <c r="S112" s="14"/>
      <c r="T112" s="15">
        <f t="shared" si="7"/>
        <v>13530.571428571429</v>
      </c>
    </row>
    <row r="113" spans="1:20" x14ac:dyDescent="0.35">
      <c r="A113" s="16">
        <v>43963</v>
      </c>
      <c r="B113" s="15">
        <f t="shared" si="5"/>
        <v>401943</v>
      </c>
      <c r="C113" s="14">
        <v>12561</v>
      </c>
      <c r="D113" s="14">
        <v>1450</v>
      </c>
      <c r="E113" s="14"/>
      <c r="F113" s="15">
        <v>0</v>
      </c>
      <c r="G113" s="15">
        <v>0</v>
      </c>
      <c r="H113" s="15">
        <f t="shared" si="6"/>
        <v>3</v>
      </c>
      <c r="I113" s="14">
        <v>12996</v>
      </c>
      <c r="J113" s="14">
        <v>4380</v>
      </c>
      <c r="K113" s="14">
        <v>17376</v>
      </c>
      <c r="L113" s="14">
        <v>2271</v>
      </c>
      <c r="M113" s="14"/>
      <c r="N113" s="14"/>
      <c r="O113" s="14"/>
      <c r="P113" s="14"/>
      <c r="Q113" s="15">
        <f t="shared" si="8"/>
        <v>0.13814138932553274</v>
      </c>
      <c r="R113" s="14"/>
      <c r="S113" s="14"/>
      <c r="T113" s="15">
        <f t="shared" si="7"/>
        <v>13723</v>
      </c>
    </row>
    <row r="114" spans="1:20" x14ac:dyDescent="0.35">
      <c r="A114" s="16">
        <v>43964</v>
      </c>
      <c r="B114" s="15">
        <f t="shared" si="5"/>
        <v>414791</v>
      </c>
      <c r="C114" s="14">
        <v>12848</v>
      </c>
      <c r="D114" s="14">
        <v>1311</v>
      </c>
      <c r="E114" s="14"/>
      <c r="F114" s="15">
        <v>1</v>
      </c>
      <c r="G114" s="15">
        <v>1</v>
      </c>
      <c r="H114" s="15">
        <f t="shared" si="6"/>
        <v>4</v>
      </c>
      <c r="I114" s="14">
        <v>13679</v>
      </c>
      <c r="J114" s="14">
        <v>4253</v>
      </c>
      <c r="K114" s="14">
        <v>17932</v>
      </c>
      <c r="L114" s="14">
        <v>2113</v>
      </c>
      <c r="M114" s="14"/>
      <c r="N114" s="14"/>
      <c r="O114" s="14"/>
      <c r="P114" s="14"/>
      <c r="Q114" s="15">
        <f t="shared" si="8"/>
        <v>0.13256801060626303</v>
      </c>
      <c r="R114" s="14"/>
      <c r="S114" s="14"/>
      <c r="T114" s="15">
        <f t="shared" si="7"/>
        <v>13900.142857142857</v>
      </c>
    </row>
    <row r="115" spans="1:20" x14ac:dyDescent="0.35">
      <c r="A115" s="16">
        <v>43965</v>
      </c>
      <c r="B115" s="15">
        <f t="shared" si="5"/>
        <v>427462</v>
      </c>
      <c r="C115" s="14">
        <v>12671</v>
      </c>
      <c r="D115" s="14">
        <v>1315</v>
      </c>
      <c r="E115" s="14"/>
      <c r="F115" s="15">
        <v>0</v>
      </c>
      <c r="G115" s="15">
        <v>0</v>
      </c>
      <c r="H115" s="15">
        <f t="shared" si="6"/>
        <v>4</v>
      </c>
      <c r="I115" s="14">
        <v>13085</v>
      </c>
      <c r="J115" s="14">
        <v>4297</v>
      </c>
      <c r="K115" s="14">
        <v>17382</v>
      </c>
      <c r="L115" s="14">
        <v>2085</v>
      </c>
      <c r="M115" s="14"/>
      <c r="N115" s="14"/>
      <c r="O115" s="14"/>
      <c r="P115" s="14"/>
      <c r="Q115" s="15">
        <f t="shared" si="8"/>
        <v>0.12827477348202207</v>
      </c>
      <c r="R115" s="14"/>
      <c r="S115" s="14"/>
      <c r="T115" s="15">
        <f t="shared" si="7"/>
        <v>13937.714285714286</v>
      </c>
    </row>
    <row r="116" spans="1:20" x14ac:dyDescent="0.35">
      <c r="A116" s="16">
        <v>43966</v>
      </c>
      <c r="B116" s="15">
        <f t="shared" si="5"/>
        <v>440421</v>
      </c>
      <c r="C116" s="14">
        <v>12959</v>
      </c>
      <c r="D116" s="14">
        <v>1104</v>
      </c>
      <c r="E116" s="14"/>
      <c r="F116" s="15">
        <v>0</v>
      </c>
      <c r="G116" s="15">
        <v>0</v>
      </c>
      <c r="H116" s="15">
        <f t="shared" si="6"/>
        <v>4</v>
      </c>
      <c r="I116" s="14">
        <v>13530</v>
      </c>
      <c r="J116" s="14">
        <v>4300</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447124</v>
      </c>
      <c r="C117" s="14">
        <v>6703</v>
      </c>
      <c r="D117" s="14">
        <v>645</v>
      </c>
      <c r="E117" s="14"/>
      <c r="F117" s="15">
        <v>1</v>
      </c>
      <c r="G117" s="15">
        <v>1</v>
      </c>
      <c r="H117" s="15">
        <f t="shared" si="6"/>
        <v>5</v>
      </c>
      <c r="I117" s="14">
        <v>6911</v>
      </c>
      <c r="J117" s="14">
        <v>2437</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451047</v>
      </c>
      <c r="C118" s="14">
        <v>3923</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463753</v>
      </c>
      <c r="C119" s="14">
        <v>12706</v>
      </c>
      <c r="D119" s="14">
        <v>1311</v>
      </c>
      <c r="E119" s="15">
        <v>1</v>
      </c>
      <c r="F119" s="15">
        <v>1</v>
      </c>
      <c r="G119" s="15">
        <v>1</v>
      </c>
      <c r="H119" s="15">
        <f t="shared" si="6"/>
        <v>9</v>
      </c>
      <c r="I119" s="14">
        <v>13094</v>
      </c>
      <c r="J119" s="14">
        <v>4519</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475461</v>
      </c>
      <c r="C120" s="14">
        <v>11708</v>
      </c>
      <c r="D120" s="14">
        <v>1073</v>
      </c>
      <c r="E120" s="15">
        <v>0</v>
      </c>
      <c r="F120" s="15">
        <v>16</v>
      </c>
      <c r="G120" s="15">
        <v>82</v>
      </c>
      <c r="H120" s="15">
        <f t="shared" si="6"/>
        <v>91</v>
      </c>
      <c r="I120" s="14">
        <v>12118</v>
      </c>
      <c r="J120" s="14">
        <v>4579</v>
      </c>
      <c r="K120" s="14">
        <v>16697</v>
      </c>
      <c r="L120" s="14">
        <v>1860</v>
      </c>
      <c r="M120" s="14"/>
      <c r="N120" s="14"/>
      <c r="O120" s="14"/>
      <c r="P120" s="14"/>
      <c r="Q120" s="15">
        <f t="shared" si="8"/>
        <v>0.11382652315784347</v>
      </c>
      <c r="R120" s="14"/>
      <c r="S120" s="14"/>
      <c r="T120" s="15">
        <f t="shared" si="7"/>
        <v>14666.428571428571</v>
      </c>
    </row>
    <row r="121" spans="1:20" x14ac:dyDescent="0.35">
      <c r="A121" s="16">
        <v>43971</v>
      </c>
      <c r="B121" s="15">
        <f t="shared" si="5"/>
        <v>487723</v>
      </c>
      <c r="C121" s="14">
        <v>12262</v>
      </c>
      <c r="D121" s="14">
        <v>1011</v>
      </c>
      <c r="E121" s="15">
        <v>0</v>
      </c>
      <c r="F121" s="15">
        <v>12</v>
      </c>
      <c r="G121" s="15">
        <v>99</v>
      </c>
      <c r="H121" s="15">
        <f t="shared" si="6"/>
        <v>190</v>
      </c>
      <c r="I121" s="14">
        <v>12544</v>
      </c>
      <c r="J121" s="14">
        <v>4367</v>
      </c>
      <c r="K121" s="14">
        <v>16911</v>
      </c>
      <c r="L121" s="14">
        <v>1678</v>
      </c>
      <c r="M121" s="14"/>
      <c r="N121" s="14"/>
      <c r="O121" s="14"/>
      <c r="P121" s="14"/>
      <c r="Q121" s="15">
        <f t="shared" si="8"/>
        <v>0.11069025225296132</v>
      </c>
      <c r="R121" s="14"/>
      <c r="S121" s="14"/>
      <c r="T121" s="15">
        <f t="shared" si="7"/>
        <v>14520.571428571429</v>
      </c>
    </row>
    <row r="122" spans="1:20" x14ac:dyDescent="0.35">
      <c r="A122" s="16">
        <v>43972</v>
      </c>
      <c r="B122" s="15">
        <f t="shared" si="5"/>
        <v>498797</v>
      </c>
      <c r="C122" s="14">
        <v>11074</v>
      </c>
      <c r="D122" s="14">
        <v>963</v>
      </c>
      <c r="E122" s="15">
        <v>0</v>
      </c>
      <c r="F122" s="15">
        <v>19</v>
      </c>
      <c r="G122" s="15">
        <v>279</v>
      </c>
      <c r="H122" s="15">
        <f t="shared" si="6"/>
        <v>469</v>
      </c>
      <c r="I122" s="14">
        <v>11473</v>
      </c>
      <c r="J122" s="14">
        <v>4508</v>
      </c>
      <c r="K122" s="14">
        <v>15981</v>
      </c>
      <c r="L122" s="14">
        <v>1669</v>
      </c>
      <c r="M122" s="14"/>
      <c r="N122" s="14"/>
      <c r="O122" s="14"/>
      <c r="P122" s="14"/>
      <c r="Q122" s="15">
        <f t="shared" si="8"/>
        <v>0.1080873477449797</v>
      </c>
      <c r="R122" s="14"/>
      <c r="S122" s="14"/>
      <c r="T122" s="15">
        <f t="shared" si="7"/>
        <v>14320.428571428571</v>
      </c>
    </row>
    <row r="123" spans="1:20" x14ac:dyDescent="0.35">
      <c r="A123" s="16">
        <v>43973</v>
      </c>
      <c r="B123" s="15">
        <f t="shared" si="5"/>
        <v>509360</v>
      </c>
      <c r="C123" s="14">
        <v>10563</v>
      </c>
      <c r="D123" s="14">
        <v>862</v>
      </c>
      <c r="E123" s="15">
        <v>0</v>
      </c>
      <c r="F123" s="15">
        <v>10</v>
      </c>
      <c r="G123" s="15">
        <v>210</v>
      </c>
      <c r="H123" s="15">
        <f t="shared" si="6"/>
        <v>679</v>
      </c>
      <c r="I123" s="14">
        <v>10803</v>
      </c>
      <c r="J123" s="14">
        <v>4025</v>
      </c>
      <c r="K123" s="14">
        <v>14828</v>
      </c>
      <c r="L123" s="14">
        <v>1504</v>
      </c>
      <c r="M123" s="14"/>
      <c r="N123" s="14"/>
      <c r="O123" s="14"/>
      <c r="P123" s="14"/>
      <c r="Q123" s="15">
        <f t="shared" si="8"/>
        <v>0.10782488867864379</v>
      </c>
      <c r="R123" s="14"/>
      <c r="S123" s="14"/>
      <c r="T123" s="15">
        <f t="shared" si="7"/>
        <v>13891.571428571429</v>
      </c>
    </row>
    <row r="124" spans="1:20" x14ac:dyDescent="0.35">
      <c r="A124" s="16">
        <v>43974</v>
      </c>
      <c r="B124" s="15">
        <f t="shared" si="5"/>
        <v>514094</v>
      </c>
      <c r="C124" s="14">
        <v>4734</v>
      </c>
      <c r="D124" s="14">
        <v>387</v>
      </c>
      <c r="E124" s="15">
        <v>0</v>
      </c>
      <c r="F124" s="15">
        <v>16</v>
      </c>
      <c r="G124" s="15">
        <v>196</v>
      </c>
      <c r="H124" s="15">
        <f t="shared" si="6"/>
        <v>875</v>
      </c>
      <c r="I124" s="14">
        <v>4867</v>
      </c>
      <c r="J124" s="14">
        <v>1846</v>
      </c>
      <c r="K124" s="14">
        <v>6713</v>
      </c>
      <c r="L124" s="14">
        <v>628</v>
      </c>
      <c r="M124" s="14"/>
      <c r="N124" s="14"/>
      <c r="O124" s="14"/>
      <c r="P124" s="14"/>
      <c r="Q124" s="15">
        <f t="shared" si="8"/>
        <v>0.10654715345749741</v>
      </c>
      <c r="R124" s="14"/>
      <c r="S124" s="14"/>
      <c r="T124" s="15">
        <f t="shared" si="7"/>
        <v>13515.142857142857</v>
      </c>
    </row>
    <row r="125" spans="1:20" x14ac:dyDescent="0.35">
      <c r="A125" s="16">
        <v>43975</v>
      </c>
      <c r="B125" s="15">
        <f t="shared" si="5"/>
        <v>518046</v>
      </c>
      <c r="C125" s="14">
        <v>3952</v>
      </c>
      <c r="D125" s="14">
        <v>301</v>
      </c>
      <c r="E125" s="15">
        <v>0</v>
      </c>
      <c r="F125" s="15">
        <v>15</v>
      </c>
      <c r="G125" s="15">
        <v>199</v>
      </c>
      <c r="H125" s="15">
        <f t="shared" si="6"/>
        <v>1074</v>
      </c>
      <c r="I125" s="14">
        <v>4012</v>
      </c>
      <c r="J125" s="14">
        <v>1559</v>
      </c>
      <c r="K125" s="14">
        <v>5571</v>
      </c>
      <c r="L125" s="14">
        <v>509</v>
      </c>
      <c r="M125" s="14"/>
      <c r="N125" s="14"/>
      <c r="O125" s="14"/>
      <c r="P125" s="14"/>
      <c r="Q125" s="15">
        <f t="shared" si="8"/>
        <v>0.1059333715037004</v>
      </c>
      <c r="R125" s="14"/>
      <c r="S125" s="14"/>
      <c r="T125" s="15">
        <f t="shared" si="7"/>
        <v>13473.428571428571</v>
      </c>
    </row>
    <row r="126" spans="1:20" x14ac:dyDescent="0.35">
      <c r="A126" s="16">
        <v>43976</v>
      </c>
      <c r="B126" s="15">
        <f t="shared" si="5"/>
        <v>521023</v>
      </c>
      <c r="C126" s="14">
        <v>2977</v>
      </c>
      <c r="D126" s="14">
        <v>198</v>
      </c>
      <c r="E126" s="15">
        <v>0</v>
      </c>
      <c r="F126" s="15">
        <v>20</v>
      </c>
      <c r="G126" s="15">
        <v>232</v>
      </c>
      <c r="H126" s="15">
        <f t="shared" si="6"/>
        <v>1306</v>
      </c>
      <c r="I126" s="14">
        <v>3074</v>
      </c>
      <c r="J126" s="14">
        <v>1499</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531726</v>
      </c>
      <c r="C127" s="14">
        <v>10703</v>
      </c>
      <c r="D127" s="14">
        <v>864</v>
      </c>
      <c r="E127" s="15">
        <v>0</v>
      </c>
      <c r="F127" s="15">
        <v>20</v>
      </c>
      <c r="G127" s="15">
        <v>300</v>
      </c>
      <c r="H127" s="15">
        <f t="shared" si="6"/>
        <v>1606</v>
      </c>
      <c r="I127" s="14">
        <v>10998</v>
      </c>
      <c r="J127" s="14">
        <v>4439</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541446</v>
      </c>
      <c r="C128" s="14">
        <v>9720</v>
      </c>
      <c r="D128" s="14">
        <v>687</v>
      </c>
      <c r="E128" s="15">
        <v>0</v>
      </c>
      <c r="F128" s="15">
        <v>12</v>
      </c>
      <c r="G128" s="15">
        <v>231</v>
      </c>
      <c r="H128" s="15">
        <f t="shared" si="6"/>
        <v>1837</v>
      </c>
      <c r="I128" s="14">
        <v>10012</v>
      </c>
      <c r="J128" s="14">
        <v>3950</v>
      </c>
      <c r="K128" s="14">
        <v>13962</v>
      </c>
      <c r="L128" s="14">
        <v>1224</v>
      </c>
      <c r="M128" s="14"/>
      <c r="N128" s="14"/>
      <c r="O128" s="14"/>
      <c r="P128" s="14"/>
      <c r="Q128" s="15">
        <f t="shared" si="8"/>
        <v>9.6775449296048796E-2</v>
      </c>
      <c r="R128" s="14"/>
      <c r="S128" s="14"/>
      <c r="T128" s="15">
        <f t="shared" si="7"/>
        <v>11009.285714285714</v>
      </c>
    </row>
    <row r="129" spans="1:20" x14ac:dyDescent="0.35">
      <c r="A129" s="16">
        <v>43979</v>
      </c>
      <c r="B129" s="15">
        <f t="shared" si="5"/>
        <v>550374</v>
      </c>
      <c r="C129" s="14">
        <v>8928</v>
      </c>
      <c r="D129" s="14">
        <v>639</v>
      </c>
      <c r="E129" s="15">
        <v>0</v>
      </c>
      <c r="F129" s="15">
        <v>8</v>
      </c>
      <c r="G129" s="15">
        <v>231</v>
      </c>
      <c r="H129" s="15">
        <f t="shared" si="6"/>
        <v>2068</v>
      </c>
      <c r="I129" s="14">
        <v>9202</v>
      </c>
      <c r="J129" s="14">
        <v>3655</v>
      </c>
      <c r="K129" s="14">
        <v>12857</v>
      </c>
      <c r="L129" s="14">
        <v>1164</v>
      </c>
      <c r="M129" s="14"/>
      <c r="N129" s="14"/>
      <c r="O129" s="14"/>
      <c r="P129" s="14"/>
      <c r="Q129" s="15">
        <f t="shared" si="8"/>
        <v>9.4034432858630529E-2</v>
      </c>
      <c r="R129" s="14"/>
      <c r="S129" s="14"/>
      <c r="T129" s="15">
        <f t="shared" si="7"/>
        <v>10563</v>
      </c>
    </row>
    <row r="130" spans="1:20" x14ac:dyDescent="0.35">
      <c r="A130" s="16">
        <v>43980</v>
      </c>
      <c r="B130" s="15">
        <f t="shared" si="5"/>
        <v>560021</v>
      </c>
      <c r="C130" s="14">
        <v>9647</v>
      </c>
      <c r="D130" s="14">
        <v>530</v>
      </c>
      <c r="E130" s="15">
        <v>0</v>
      </c>
      <c r="F130" s="15">
        <v>15</v>
      </c>
      <c r="G130" s="15">
        <v>215</v>
      </c>
      <c r="H130" s="15">
        <f t="shared" si="6"/>
        <v>2283</v>
      </c>
      <c r="I130" s="14">
        <v>10127</v>
      </c>
      <c r="J130" s="14">
        <v>3624</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565485</v>
      </c>
      <c r="C131" s="14">
        <v>5464</v>
      </c>
      <c r="D131" s="14">
        <v>271</v>
      </c>
      <c r="E131" s="15">
        <v>0</v>
      </c>
      <c r="F131" s="15">
        <v>10</v>
      </c>
      <c r="G131" s="15">
        <v>171</v>
      </c>
      <c r="H131" s="15">
        <f t="shared" si="6"/>
        <v>2454</v>
      </c>
      <c r="I131" s="14">
        <v>5731</v>
      </c>
      <c r="J131" s="14">
        <v>1858</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569049</v>
      </c>
      <c r="C132" s="14">
        <v>3564</v>
      </c>
      <c r="D132" s="14">
        <v>161</v>
      </c>
      <c r="E132" s="15">
        <v>0</v>
      </c>
      <c r="F132" s="15">
        <v>6</v>
      </c>
      <c r="G132" s="15">
        <v>140</v>
      </c>
      <c r="H132" s="15">
        <f t="shared" ref="H132:H195" si="10">G132+H131</f>
        <v>2594</v>
      </c>
      <c r="I132" s="14">
        <v>3645</v>
      </c>
      <c r="J132" s="14">
        <v>1426</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578118</v>
      </c>
      <c r="C133" s="14">
        <v>9069</v>
      </c>
      <c r="D133" s="14">
        <v>508</v>
      </c>
      <c r="E133" s="15">
        <v>0</v>
      </c>
      <c r="F133" s="14">
        <v>6</v>
      </c>
      <c r="G133" s="14">
        <v>219</v>
      </c>
      <c r="H133" s="15">
        <f t="shared" si="10"/>
        <v>2813</v>
      </c>
      <c r="I133" s="14">
        <v>9337</v>
      </c>
      <c r="J133" s="14">
        <v>3601</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587151</v>
      </c>
      <c r="C134" s="14">
        <v>9033</v>
      </c>
      <c r="D134" s="14">
        <v>447</v>
      </c>
      <c r="E134" s="15">
        <v>0</v>
      </c>
      <c r="F134" s="14">
        <v>9</v>
      </c>
      <c r="G134" s="14">
        <v>220</v>
      </c>
      <c r="H134" s="15">
        <f t="shared" si="10"/>
        <v>3033</v>
      </c>
      <c r="I134" s="14">
        <v>9329</v>
      </c>
      <c r="J134" s="14">
        <v>3863</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596325</v>
      </c>
      <c r="C135" s="14">
        <v>9174</v>
      </c>
      <c r="D135" s="14">
        <v>459</v>
      </c>
      <c r="E135" s="15">
        <v>0</v>
      </c>
      <c r="F135" s="14">
        <v>3</v>
      </c>
      <c r="G135" s="14">
        <v>189</v>
      </c>
      <c r="H135" s="15">
        <f t="shared" si="10"/>
        <v>3222</v>
      </c>
      <c r="I135" s="14">
        <v>9428</v>
      </c>
      <c r="J135" s="14">
        <v>3815</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604641</v>
      </c>
      <c r="C136" s="14">
        <v>8316</v>
      </c>
      <c r="D136" s="14">
        <v>378</v>
      </c>
      <c r="E136" s="15">
        <v>0</v>
      </c>
      <c r="F136" s="14">
        <v>2</v>
      </c>
      <c r="G136" s="14">
        <v>169</v>
      </c>
      <c r="H136" s="15">
        <f t="shared" si="10"/>
        <v>3391</v>
      </c>
      <c r="I136" s="14">
        <v>8547</v>
      </c>
      <c r="J136" s="14">
        <v>3665</v>
      </c>
      <c r="K136" s="14">
        <v>12212</v>
      </c>
      <c r="L136" s="14">
        <v>750</v>
      </c>
      <c r="M136" s="14"/>
      <c r="N136" s="14"/>
      <c r="O136" s="14"/>
      <c r="P136" s="14"/>
      <c r="Q136" s="15">
        <f t="shared" si="8"/>
        <v>6.6964972562695527E-2</v>
      </c>
      <c r="R136" s="14"/>
      <c r="S136" s="14"/>
      <c r="T136" s="15">
        <f t="shared" si="7"/>
        <v>11142.285714285714</v>
      </c>
    </row>
    <row r="137" spans="1:20" x14ac:dyDescent="0.35">
      <c r="A137" s="16">
        <v>43987</v>
      </c>
      <c r="B137" s="15">
        <f t="shared" si="9"/>
        <v>612893</v>
      </c>
      <c r="C137" s="14">
        <v>8252</v>
      </c>
      <c r="D137" s="14">
        <v>337</v>
      </c>
      <c r="E137" s="15">
        <v>0</v>
      </c>
      <c r="F137" s="14">
        <v>4</v>
      </c>
      <c r="G137" s="14">
        <v>181</v>
      </c>
      <c r="H137" s="15">
        <f t="shared" si="10"/>
        <v>3572</v>
      </c>
      <c r="I137" s="14">
        <v>8523</v>
      </c>
      <c r="J137" s="14">
        <v>3197</v>
      </c>
      <c r="K137" s="14">
        <v>11720</v>
      </c>
      <c r="L137" s="14">
        <v>659</v>
      </c>
      <c r="M137" s="14"/>
      <c r="N137" s="14"/>
      <c r="O137" s="14"/>
      <c r="P137" s="14"/>
      <c r="Q137" s="15">
        <f t="shared" si="8"/>
        <v>6.3976831435529527E-2</v>
      </c>
      <c r="R137" s="14"/>
      <c r="S137" s="14"/>
      <c r="T137" s="15">
        <f t="shared" ref="T137:T200" si="11">AVERAGE(K131:K137)</f>
        <v>10852.142857142857</v>
      </c>
    </row>
    <row r="138" spans="1:20" x14ac:dyDescent="0.35">
      <c r="A138" s="16">
        <v>43988</v>
      </c>
      <c r="B138" s="15">
        <f t="shared" si="9"/>
        <v>617316</v>
      </c>
      <c r="C138" s="14">
        <v>4423</v>
      </c>
      <c r="D138" s="14">
        <v>148</v>
      </c>
      <c r="E138" s="15">
        <v>0</v>
      </c>
      <c r="F138" s="14">
        <v>3</v>
      </c>
      <c r="G138" s="14">
        <v>147</v>
      </c>
      <c r="H138" s="15">
        <f t="shared" si="10"/>
        <v>3719</v>
      </c>
      <c r="I138" s="14">
        <v>4603</v>
      </c>
      <c r="J138" s="14">
        <v>1769</v>
      </c>
      <c r="K138" s="14">
        <v>6372</v>
      </c>
      <c r="L138" s="14">
        <v>288</v>
      </c>
      <c r="M138" s="14"/>
      <c r="N138" s="14"/>
      <c r="O138" s="14"/>
      <c r="P138" s="14"/>
      <c r="Q138" s="15">
        <f t="shared" si="8"/>
        <v>6.2650505699149137E-2</v>
      </c>
      <c r="R138" s="14"/>
      <c r="S138" s="14"/>
      <c r="T138" s="15">
        <f t="shared" si="11"/>
        <v>10678.285714285714</v>
      </c>
    </row>
    <row r="139" spans="1:20" x14ac:dyDescent="0.35">
      <c r="A139" s="16">
        <v>43989</v>
      </c>
      <c r="B139" s="15">
        <f t="shared" si="9"/>
        <v>620768</v>
      </c>
      <c r="C139" s="14">
        <v>3452</v>
      </c>
      <c r="D139" s="14">
        <v>151</v>
      </c>
      <c r="E139" s="15">
        <v>0</v>
      </c>
      <c r="F139" s="14">
        <v>10</v>
      </c>
      <c r="G139" s="14">
        <v>140</v>
      </c>
      <c r="H139" s="15">
        <f t="shared" si="10"/>
        <v>3859</v>
      </c>
      <c r="I139" s="14">
        <v>3565</v>
      </c>
      <c r="J139" s="14">
        <v>1524</v>
      </c>
      <c r="K139" s="14">
        <v>5089</v>
      </c>
      <c r="L139" s="14">
        <v>252</v>
      </c>
      <c r="M139" s="14"/>
      <c r="N139" s="14"/>
      <c r="O139" s="14"/>
      <c r="P139" s="14"/>
      <c r="Q139" s="15">
        <f t="shared" ref="Q139:Q202" si="12">((SUM(L133:L139))/(SUM(K133:K139)))</f>
        <v>6.2020169595805578E-2</v>
      </c>
      <c r="R139" s="14"/>
      <c r="S139" s="14"/>
      <c r="T139" s="15">
        <f t="shared" si="11"/>
        <v>10680.857142857143</v>
      </c>
    </row>
    <row r="140" spans="1:20" x14ac:dyDescent="0.35">
      <c r="A140" s="16">
        <v>43990</v>
      </c>
      <c r="B140" s="15">
        <f t="shared" si="9"/>
        <v>631161</v>
      </c>
      <c r="C140" s="14">
        <v>10393</v>
      </c>
      <c r="D140" s="14">
        <v>352</v>
      </c>
      <c r="E140" s="15">
        <v>0</v>
      </c>
      <c r="F140" s="14">
        <v>6</v>
      </c>
      <c r="G140" s="14">
        <v>187</v>
      </c>
      <c r="H140" s="15">
        <f t="shared" si="10"/>
        <v>4046</v>
      </c>
      <c r="I140" s="14">
        <v>10721</v>
      </c>
      <c r="J140" s="14">
        <v>3543</v>
      </c>
      <c r="K140" s="14">
        <v>14264</v>
      </c>
      <c r="L140" s="14">
        <v>678</v>
      </c>
      <c r="M140" s="14"/>
      <c r="N140" s="14"/>
      <c r="O140" s="14"/>
      <c r="P140" s="14"/>
      <c r="Q140" s="15">
        <f t="shared" si="12"/>
        <v>5.7548756768122801E-2</v>
      </c>
      <c r="R140" s="14"/>
      <c r="S140" s="14"/>
      <c r="T140" s="15">
        <f t="shared" si="11"/>
        <v>10870.285714285714</v>
      </c>
    </row>
    <row r="141" spans="1:20" x14ac:dyDescent="0.35">
      <c r="A141" s="16">
        <v>43991</v>
      </c>
      <c r="B141" s="15">
        <f t="shared" si="9"/>
        <v>641896</v>
      </c>
      <c r="C141" s="14">
        <v>10735</v>
      </c>
      <c r="D141" s="14">
        <v>342</v>
      </c>
      <c r="E141" s="15">
        <v>0</v>
      </c>
      <c r="F141" s="14">
        <v>10</v>
      </c>
      <c r="G141" s="14">
        <v>186</v>
      </c>
      <c r="H141" s="15">
        <f t="shared" si="10"/>
        <v>4232</v>
      </c>
      <c r="I141" s="14">
        <v>10995</v>
      </c>
      <c r="J141" s="14">
        <v>3651</v>
      </c>
      <c r="K141" s="14">
        <v>14646</v>
      </c>
      <c r="L141" s="14">
        <v>644</v>
      </c>
      <c r="M141" s="14"/>
      <c r="N141" s="14"/>
      <c r="O141" s="14"/>
      <c r="P141" s="14"/>
      <c r="Q141" s="15">
        <f t="shared" si="12"/>
        <v>5.3400562246924403E-2</v>
      </c>
      <c r="R141" s="14"/>
      <c r="S141" s="14"/>
      <c r="T141" s="15">
        <f t="shared" si="11"/>
        <v>11078</v>
      </c>
    </row>
    <row r="142" spans="1:20" x14ac:dyDescent="0.35">
      <c r="A142" s="16">
        <v>43992</v>
      </c>
      <c r="B142" s="15">
        <f t="shared" si="9"/>
        <v>651854</v>
      </c>
      <c r="C142" s="14">
        <v>9958</v>
      </c>
      <c r="D142" s="14">
        <v>259</v>
      </c>
      <c r="E142" s="15">
        <v>0</v>
      </c>
      <c r="F142" s="14">
        <v>12</v>
      </c>
      <c r="G142" s="14">
        <v>247</v>
      </c>
      <c r="H142" s="15">
        <f t="shared" si="10"/>
        <v>4479</v>
      </c>
      <c r="I142" s="14">
        <v>10287</v>
      </c>
      <c r="J142" s="14">
        <v>3396</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661850</v>
      </c>
      <c r="C143" s="14">
        <v>9996</v>
      </c>
      <c r="D143" s="14">
        <v>226</v>
      </c>
      <c r="E143" s="15">
        <v>0</v>
      </c>
      <c r="F143" s="14">
        <v>11</v>
      </c>
      <c r="G143" s="14">
        <v>268</v>
      </c>
      <c r="H143" s="15">
        <f t="shared" si="10"/>
        <v>4747</v>
      </c>
      <c r="I143" s="14">
        <v>10350</v>
      </c>
      <c r="J143" s="14">
        <v>3046</v>
      </c>
      <c r="K143" s="14">
        <v>13396</v>
      </c>
      <c r="L143" s="14">
        <v>505</v>
      </c>
      <c r="M143" s="14"/>
      <c r="N143" s="14"/>
      <c r="O143" s="14"/>
      <c r="P143" s="14"/>
      <c r="Q143" s="15">
        <f t="shared" si="12"/>
        <v>4.5320197044334973E-2</v>
      </c>
      <c r="R143" s="14"/>
      <c r="S143" s="14"/>
      <c r="T143" s="15">
        <f t="shared" si="11"/>
        <v>11310</v>
      </c>
    </row>
    <row r="144" spans="1:20" x14ac:dyDescent="0.35">
      <c r="A144" s="16">
        <v>43994</v>
      </c>
      <c r="B144" s="15">
        <f t="shared" si="9"/>
        <v>671782</v>
      </c>
      <c r="C144" s="14">
        <v>9932</v>
      </c>
      <c r="D144" s="14">
        <v>254</v>
      </c>
      <c r="E144" s="15">
        <v>0</v>
      </c>
      <c r="F144" s="14">
        <v>9</v>
      </c>
      <c r="G144" s="14">
        <v>269</v>
      </c>
      <c r="H144" s="15">
        <f t="shared" si="10"/>
        <v>5016</v>
      </c>
      <c r="I144" s="14">
        <v>10225</v>
      </c>
      <c r="J144" s="14">
        <v>3236</v>
      </c>
      <c r="K144" s="14">
        <v>13461</v>
      </c>
      <c r="L144" s="14">
        <v>484</v>
      </c>
      <c r="M144" s="14"/>
      <c r="N144" s="14"/>
      <c r="O144" s="14"/>
      <c r="P144" s="14"/>
      <c r="Q144" s="15">
        <f t="shared" si="12"/>
        <v>4.2182150758240534E-2</v>
      </c>
      <c r="R144" s="14"/>
      <c r="S144" s="14"/>
      <c r="T144" s="15">
        <f t="shared" si="11"/>
        <v>11558.714285714286</v>
      </c>
    </row>
    <row r="145" spans="1:20" x14ac:dyDescent="0.35">
      <c r="A145" s="16">
        <v>43995</v>
      </c>
      <c r="B145" s="15">
        <f t="shared" si="9"/>
        <v>676524</v>
      </c>
      <c r="C145" s="14">
        <v>4742</v>
      </c>
      <c r="D145" s="14">
        <v>97</v>
      </c>
      <c r="E145" s="15">
        <v>0</v>
      </c>
      <c r="F145" s="14">
        <v>7</v>
      </c>
      <c r="G145" s="14">
        <v>204</v>
      </c>
      <c r="H145" s="15">
        <f t="shared" si="10"/>
        <v>5220</v>
      </c>
      <c r="I145" s="14">
        <v>4909</v>
      </c>
      <c r="J145" s="14">
        <v>1744</v>
      </c>
      <c r="K145" s="14">
        <v>6653</v>
      </c>
      <c r="L145" s="14">
        <v>193</v>
      </c>
      <c r="M145" s="14"/>
      <c r="N145" s="14"/>
      <c r="O145" s="14"/>
      <c r="P145" s="14"/>
      <c r="Q145" s="15">
        <f t="shared" si="12"/>
        <v>4.0866095181791309E-2</v>
      </c>
      <c r="R145" s="14"/>
      <c r="S145" s="14"/>
      <c r="T145" s="15">
        <f t="shared" si="11"/>
        <v>11598.857142857143</v>
      </c>
    </row>
    <row r="146" spans="1:20" x14ac:dyDescent="0.35">
      <c r="A146" s="16">
        <v>43996</v>
      </c>
      <c r="B146" s="15">
        <f t="shared" si="9"/>
        <v>680192</v>
      </c>
      <c r="C146" s="14">
        <v>3668</v>
      </c>
      <c r="D146" s="14">
        <v>76</v>
      </c>
      <c r="E146" s="15">
        <v>0</v>
      </c>
      <c r="F146" s="14">
        <v>6</v>
      </c>
      <c r="G146" s="14">
        <v>208</v>
      </c>
      <c r="H146" s="15">
        <f t="shared" si="10"/>
        <v>5428</v>
      </c>
      <c r="I146" s="14">
        <v>3787</v>
      </c>
      <c r="J146" s="14">
        <v>1446</v>
      </c>
      <c r="K146" s="14">
        <v>5233</v>
      </c>
      <c r="L146" s="14">
        <v>146</v>
      </c>
      <c r="M146" s="14"/>
      <c r="N146" s="14"/>
      <c r="O146" s="14"/>
      <c r="P146" s="14"/>
      <c r="Q146" s="15">
        <f t="shared" si="12"/>
        <v>3.9490508507917771E-2</v>
      </c>
      <c r="R146" s="14"/>
      <c r="S146" s="14"/>
      <c r="T146" s="15">
        <f t="shared" si="11"/>
        <v>11619.428571428571</v>
      </c>
    </row>
    <row r="147" spans="1:20" x14ac:dyDescent="0.35">
      <c r="A147" s="16">
        <v>43997</v>
      </c>
      <c r="B147" s="15">
        <f t="shared" si="9"/>
        <v>690702</v>
      </c>
      <c r="C147" s="14">
        <v>10510</v>
      </c>
      <c r="D147" s="14">
        <v>235</v>
      </c>
      <c r="E147" s="15">
        <v>0</v>
      </c>
      <c r="F147" s="14">
        <v>9</v>
      </c>
      <c r="G147" s="14">
        <v>458</v>
      </c>
      <c r="H147" s="15">
        <f t="shared" si="10"/>
        <v>5886</v>
      </c>
      <c r="I147" s="14">
        <v>10856</v>
      </c>
      <c r="J147" s="14">
        <v>3682</v>
      </c>
      <c r="K147" s="14">
        <v>14538</v>
      </c>
      <c r="L147" s="14">
        <v>492</v>
      </c>
      <c r="M147" s="14"/>
      <c r="N147" s="14"/>
      <c r="O147" s="14"/>
      <c r="P147" s="14"/>
      <c r="Q147" s="15">
        <f t="shared" si="12"/>
        <v>3.7078789364048521E-2</v>
      </c>
      <c r="R147" s="14"/>
      <c r="S147" s="14"/>
      <c r="T147" s="15">
        <f t="shared" si="11"/>
        <v>11658.571428571429</v>
      </c>
    </row>
    <row r="148" spans="1:20" x14ac:dyDescent="0.35">
      <c r="A148" s="16">
        <v>43998</v>
      </c>
      <c r="B148" s="15">
        <f t="shared" si="9"/>
        <v>700911</v>
      </c>
      <c r="C148" s="14">
        <v>10209</v>
      </c>
      <c r="D148" s="14">
        <v>198</v>
      </c>
      <c r="E148" s="15">
        <v>0</v>
      </c>
      <c r="F148" s="14">
        <v>13</v>
      </c>
      <c r="G148" s="14">
        <v>429</v>
      </c>
      <c r="H148" s="15">
        <f t="shared" si="10"/>
        <v>6315</v>
      </c>
      <c r="I148" s="14">
        <v>10544</v>
      </c>
      <c r="J148" s="14">
        <v>3540</v>
      </c>
      <c r="K148" s="14">
        <v>14084</v>
      </c>
      <c r="L148" s="14">
        <v>391</v>
      </c>
      <c r="M148" s="14"/>
      <c r="N148" s="14"/>
      <c r="O148" s="14"/>
      <c r="P148" s="14"/>
      <c r="Q148" s="15">
        <f t="shared" si="12"/>
        <v>3.4214292764781364E-2</v>
      </c>
      <c r="R148" s="14"/>
      <c r="S148" s="14"/>
      <c r="T148" s="15">
        <f t="shared" si="11"/>
        <v>11578.285714285714</v>
      </c>
    </row>
    <row r="149" spans="1:20" x14ac:dyDescent="0.35">
      <c r="A149" s="16">
        <v>43999</v>
      </c>
      <c r="B149" s="15">
        <f t="shared" si="9"/>
        <v>715228</v>
      </c>
      <c r="C149" s="14">
        <v>14317</v>
      </c>
      <c r="D149" s="14">
        <v>248</v>
      </c>
      <c r="E149" s="15">
        <v>0</v>
      </c>
      <c r="F149" s="14">
        <v>23</v>
      </c>
      <c r="G149" s="14">
        <v>461</v>
      </c>
      <c r="H149" s="15">
        <f t="shared" si="10"/>
        <v>6776</v>
      </c>
      <c r="I149" s="14">
        <v>14749</v>
      </c>
      <c r="J149" s="14">
        <v>3587</v>
      </c>
      <c r="K149" s="14">
        <v>18336</v>
      </c>
      <c r="L149" s="14">
        <v>449</v>
      </c>
      <c r="M149" s="14"/>
      <c r="N149" s="14"/>
      <c r="O149" s="14"/>
      <c r="P149" s="14"/>
      <c r="Q149" s="15">
        <f t="shared" si="12"/>
        <v>3.1038144245691415E-2</v>
      </c>
      <c r="R149" s="14"/>
      <c r="S149" s="14"/>
      <c r="T149" s="15">
        <f t="shared" si="11"/>
        <v>12243</v>
      </c>
    </row>
    <row r="150" spans="1:20" x14ac:dyDescent="0.35">
      <c r="A150" s="16">
        <v>44000</v>
      </c>
      <c r="B150" s="15">
        <f t="shared" si="9"/>
        <v>729721</v>
      </c>
      <c r="C150" s="14">
        <v>14493</v>
      </c>
      <c r="D150" s="14">
        <v>240</v>
      </c>
      <c r="E150" s="15">
        <v>0</v>
      </c>
      <c r="F150" s="14">
        <v>9</v>
      </c>
      <c r="G150" s="14">
        <v>397</v>
      </c>
      <c r="H150" s="15">
        <f t="shared" si="10"/>
        <v>7173</v>
      </c>
      <c r="I150" s="14">
        <v>14900</v>
      </c>
      <c r="J150" s="14">
        <v>3428</v>
      </c>
      <c r="K150" s="14">
        <v>18328</v>
      </c>
      <c r="L150" s="14">
        <v>407</v>
      </c>
      <c r="M150" s="14"/>
      <c r="N150" s="14"/>
      <c r="O150" s="14"/>
      <c r="P150" s="14"/>
      <c r="Q150" s="15">
        <f t="shared" si="12"/>
        <v>2.8267849458806393E-2</v>
      </c>
      <c r="R150" s="14"/>
      <c r="S150" s="14"/>
      <c r="T150" s="15">
        <f t="shared" si="11"/>
        <v>12947.571428571429</v>
      </c>
    </row>
    <row r="151" spans="1:20" x14ac:dyDescent="0.35">
      <c r="A151" s="16">
        <v>44001</v>
      </c>
      <c r="B151" s="15">
        <f t="shared" si="9"/>
        <v>738659</v>
      </c>
      <c r="C151" s="14">
        <v>8938</v>
      </c>
      <c r="D151" s="14">
        <v>175</v>
      </c>
      <c r="E151" s="15">
        <v>0</v>
      </c>
      <c r="F151" s="14">
        <v>9</v>
      </c>
      <c r="G151" s="14">
        <v>491</v>
      </c>
      <c r="H151" s="15">
        <f t="shared" si="10"/>
        <v>7664</v>
      </c>
      <c r="I151" s="14">
        <v>9206</v>
      </c>
      <c r="J151" s="14">
        <v>2991</v>
      </c>
      <c r="K151" s="14">
        <v>12197</v>
      </c>
      <c r="L151" s="14">
        <v>313</v>
      </c>
      <c r="M151" s="14"/>
      <c r="N151" s="14"/>
      <c r="O151" s="14"/>
      <c r="P151" s="14"/>
      <c r="Q151" s="15">
        <f t="shared" si="12"/>
        <v>2.6754243641531179E-2</v>
      </c>
      <c r="R151" s="14"/>
      <c r="S151" s="14"/>
      <c r="T151" s="15">
        <f t="shared" si="11"/>
        <v>12767</v>
      </c>
    </row>
    <row r="152" spans="1:20" x14ac:dyDescent="0.35">
      <c r="A152" s="16">
        <v>44002</v>
      </c>
      <c r="B152" s="15">
        <f t="shared" si="9"/>
        <v>743968</v>
      </c>
      <c r="C152" s="14">
        <v>5309</v>
      </c>
      <c r="D152" s="14">
        <v>93</v>
      </c>
      <c r="E152" s="15">
        <v>0</v>
      </c>
      <c r="F152" s="14">
        <v>5</v>
      </c>
      <c r="G152" s="14">
        <v>448</v>
      </c>
      <c r="H152" s="15">
        <f t="shared" si="10"/>
        <v>8112</v>
      </c>
      <c r="I152" s="14">
        <v>5486</v>
      </c>
      <c r="J152" s="14">
        <v>1952</v>
      </c>
      <c r="K152" s="14">
        <v>7438</v>
      </c>
      <c r="L152" s="14">
        <v>162</v>
      </c>
      <c r="M152" s="14"/>
      <c r="N152" s="14"/>
      <c r="O152" s="14"/>
      <c r="P152" s="14"/>
      <c r="Q152" s="15">
        <f t="shared" si="12"/>
        <v>2.6177429731348581E-2</v>
      </c>
      <c r="R152" s="14"/>
      <c r="S152" s="14"/>
      <c r="T152" s="15">
        <f t="shared" si="11"/>
        <v>12879.142857142857</v>
      </c>
    </row>
    <row r="153" spans="1:20" x14ac:dyDescent="0.35">
      <c r="A153" s="16">
        <v>44003</v>
      </c>
      <c r="B153" s="15">
        <f t="shared" si="9"/>
        <v>747815</v>
      </c>
      <c r="C153" s="14">
        <v>3847</v>
      </c>
      <c r="D153" s="14">
        <v>79</v>
      </c>
      <c r="E153" s="15">
        <v>0</v>
      </c>
      <c r="F153" s="14">
        <v>6</v>
      </c>
      <c r="G153" s="14">
        <v>317</v>
      </c>
      <c r="H153" s="15">
        <f t="shared" si="10"/>
        <v>8429</v>
      </c>
      <c r="I153" s="14">
        <v>3974</v>
      </c>
      <c r="J153" s="14">
        <v>1457</v>
      </c>
      <c r="K153" s="14">
        <v>5431</v>
      </c>
      <c r="L153" s="14">
        <v>120</v>
      </c>
      <c r="M153" s="14"/>
      <c r="N153" s="14"/>
      <c r="O153" s="14"/>
      <c r="P153" s="14"/>
      <c r="Q153" s="15">
        <f t="shared" si="12"/>
        <v>2.5832300336461837E-2</v>
      </c>
      <c r="R153" s="14"/>
      <c r="S153" s="14"/>
      <c r="T153" s="15">
        <f t="shared" si="11"/>
        <v>12907.428571428571</v>
      </c>
    </row>
    <row r="154" spans="1:20" x14ac:dyDescent="0.35">
      <c r="A154" s="16">
        <v>44004</v>
      </c>
      <c r="B154" s="15">
        <f t="shared" si="9"/>
        <v>757717</v>
      </c>
      <c r="C154" s="14">
        <v>9902</v>
      </c>
      <c r="D154" s="14">
        <v>224</v>
      </c>
      <c r="E154" s="15">
        <v>0</v>
      </c>
      <c r="F154" s="14">
        <v>8</v>
      </c>
      <c r="G154" s="14">
        <v>738</v>
      </c>
      <c r="H154" s="15">
        <f t="shared" si="10"/>
        <v>9167</v>
      </c>
      <c r="I154" s="14">
        <v>10260</v>
      </c>
      <c r="J154" s="14">
        <v>3801</v>
      </c>
      <c r="K154" s="14">
        <v>14061</v>
      </c>
      <c r="L154" s="14">
        <v>415</v>
      </c>
      <c r="M154" s="14"/>
      <c r="N154" s="14"/>
      <c r="O154" s="14"/>
      <c r="P154" s="14"/>
      <c r="Q154" s="15">
        <f t="shared" si="12"/>
        <v>2.5112656467315718E-2</v>
      </c>
      <c r="R154" s="14"/>
      <c r="S154" s="14"/>
      <c r="T154" s="15">
        <f t="shared" si="11"/>
        <v>12839.285714285714</v>
      </c>
    </row>
    <row r="155" spans="1:20" x14ac:dyDescent="0.35">
      <c r="A155" s="16">
        <v>44005</v>
      </c>
      <c r="B155" s="15">
        <f t="shared" si="9"/>
        <v>768101</v>
      </c>
      <c r="C155" s="14">
        <v>10384</v>
      </c>
      <c r="D155" s="14">
        <v>189</v>
      </c>
      <c r="E155" s="15">
        <v>0</v>
      </c>
      <c r="F155" s="14">
        <v>4</v>
      </c>
      <c r="G155" s="14">
        <v>642</v>
      </c>
      <c r="H155" s="15">
        <f t="shared" si="10"/>
        <v>9809</v>
      </c>
      <c r="I155" s="14">
        <v>10745</v>
      </c>
      <c r="J155" s="14">
        <v>3844</v>
      </c>
      <c r="K155" s="14">
        <v>14589</v>
      </c>
      <c r="L155" s="14">
        <v>332</v>
      </c>
      <c r="M155" s="14"/>
      <c r="N155" s="14"/>
      <c r="O155" s="14"/>
      <c r="P155" s="14"/>
      <c r="Q155" s="15">
        <f t="shared" si="12"/>
        <v>2.4319539721177251E-2</v>
      </c>
      <c r="R155" s="14"/>
      <c r="S155" s="14"/>
      <c r="T155" s="15">
        <f t="shared" si="11"/>
        <v>12911.428571428571</v>
      </c>
    </row>
    <row r="156" spans="1:20" x14ac:dyDescent="0.35">
      <c r="A156" s="16">
        <v>44006</v>
      </c>
      <c r="B156" s="15">
        <f t="shared" si="9"/>
        <v>778396</v>
      </c>
      <c r="C156" s="14">
        <v>10295</v>
      </c>
      <c r="D156" s="14">
        <v>210</v>
      </c>
      <c r="E156" s="15">
        <v>0</v>
      </c>
      <c r="F156" s="14">
        <v>13</v>
      </c>
      <c r="G156" s="14">
        <v>651</v>
      </c>
      <c r="H156" s="15">
        <f t="shared" si="10"/>
        <v>10460</v>
      </c>
      <c r="I156" s="14">
        <v>10658</v>
      </c>
      <c r="J156" s="14">
        <v>3562</v>
      </c>
      <c r="K156" s="14">
        <v>14220</v>
      </c>
      <c r="L156" s="14">
        <v>344</v>
      </c>
      <c r="M156" s="14"/>
      <c r="N156" s="14"/>
      <c r="O156" s="14"/>
      <c r="P156" s="14"/>
      <c r="Q156" s="15">
        <f t="shared" si="12"/>
        <v>2.4262728368728555E-2</v>
      </c>
      <c r="R156" s="14"/>
      <c r="S156" s="14"/>
      <c r="T156" s="15">
        <f t="shared" si="11"/>
        <v>12323.428571428571</v>
      </c>
    </row>
    <row r="157" spans="1:20" x14ac:dyDescent="0.35">
      <c r="A157" s="16">
        <v>44007</v>
      </c>
      <c r="B157" s="15">
        <f t="shared" si="9"/>
        <v>787736</v>
      </c>
      <c r="C157" s="14">
        <v>9340</v>
      </c>
      <c r="D157" s="14">
        <v>206</v>
      </c>
      <c r="E157" s="15">
        <v>0</v>
      </c>
      <c r="F157" s="14">
        <v>9</v>
      </c>
      <c r="G157" s="14">
        <v>537</v>
      </c>
      <c r="H157" s="15">
        <f t="shared" si="10"/>
        <v>10997</v>
      </c>
      <c r="I157" s="14">
        <v>9640</v>
      </c>
      <c r="J157" s="14">
        <v>3296</v>
      </c>
      <c r="K157" s="14">
        <v>12936</v>
      </c>
      <c r="L157" s="14">
        <v>335</v>
      </c>
      <c r="M157" s="14"/>
      <c r="N157" s="14"/>
      <c r="O157" s="14"/>
      <c r="P157" s="14"/>
      <c r="Q157" s="15">
        <f t="shared" si="12"/>
        <v>2.4990107824710655E-2</v>
      </c>
      <c r="R157" s="14"/>
      <c r="S157" s="14"/>
      <c r="T157" s="15">
        <f t="shared" si="11"/>
        <v>11553.142857142857</v>
      </c>
    </row>
    <row r="158" spans="1:20" x14ac:dyDescent="0.35">
      <c r="A158" s="16">
        <v>44008</v>
      </c>
      <c r="B158" s="15">
        <f t="shared" si="9"/>
        <v>797849</v>
      </c>
      <c r="C158" s="14">
        <v>10113</v>
      </c>
      <c r="D158" s="14">
        <v>198</v>
      </c>
      <c r="E158" s="15">
        <v>0</v>
      </c>
      <c r="F158" s="14">
        <v>8</v>
      </c>
      <c r="G158" s="14">
        <v>760</v>
      </c>
      <c r="H158" s="15">
        <f t="shared" si="10"/>
        <v>11757</v>
      </c>
      <c r="I158" s="14">
        <v>10527</v>
      </c>
      <c r="J158" s="14">
        <v>3287</v>
      </c>
      <c r="K158" s="14">
        <v>13814</v>
      </c>
      <c r="L158" s="14">
        <v>329</v>
      </c>
      <c r="M158" s="14"/>
      <c r="N158" s="14"/>
      <c r="O158" s="14"/>
      <c r="P158" s="14"/>
      <c r="Q158" s="15">
        <f t="shared" si="12"/>
        <v>2.469420165112924E-2</v>
      </c>
      <c r="R158" s="14"/>
      <c r="S158" s="14"/>
      <c r="T158" s="15">
        <f t="shared" si="11"/>
        <v>11784.142857142857</v>
      </c>
    </row>
    <row r="159" spans="1:20" x14ac:dyDescent="0.35">
      <c r="A159" s="16">
        <v>44009</v>
      </c>
      <c r="B159" s="15">
        <f t="shared" si="9"/>
        <v>803731</v>
      </c>
      <c r="C159" s="14">
        <v>5882</v>
      </c>
      <c r="D159" s="14">
        <v>134</v>
      </c>
      <c r="E159" s="15">
        <v>0</v>
      </c>
      <c r="F159" s="14">
        <v>4</v>
      </c>
      <c r="G159" s="14">
        <v>656</v>
      </c>
      <c r="H159" s="15">
        <f t="shared" si="10"/>
        <v>12413</v>
      </c>
      <c r="I159" s="14">
        <v>6054</v>
      </c>
      <c r="J159" s="14">
        <v>1867</v>
      </c>
      <c r="K159" s="14">
        <v>7921</v>
      </c>
      <c r="L159" s="14">
        <v>192</v>
      </c>
      <c r="M159" s="14"/>
      <c r="N159" s="14"/>
      <c r="O159" s="14"/>
      <c r="P159" s="14"/>
      <c r="Q159" s="15">
        <f t="shared" si="12"/>
        <v>2.49120185122692E-2</v>
      </c>
      <c r="R159" s="14"/>
      <c r="S159" s="14"/>
      <c r="T159" s="15">
        <f t="shared" si="11"/>
        <v>11853.142857142857</v>
      </c>
    </row>
    <row r="160" spans="1:20" x14ac:dyDescent="0.35">
      <c r="A160" s="16">
        <v>44010</v>
      </c>
      <c r="B160" s="15">
        <f t="shared" si="9"/>
        <v>808357</v>
      </c>
      <c r="C160" s="14">
        <v>4626</v>
      </c>
      <c r="D160" s="14">
        <v>71</v>
      </c>
      <c r="E160" s="15">
        <v>0</v>
      </c>
      <c r="F160" s="14">
        <v>4</v>
      </c>
      <c r="G160" s="14">
        <v>569</v>
      </c>
      <c r="H160" s="15">
        <f t="shared" si="10"/>
        <v>12982</v>
      </c>
      <c r="I160" s="14">
        <v>4782</v>
      </c>
      <c r="J160" s="14">
        <v>1665</v>
      </c>
      <c r="K160" s="14">
        <v>6447</v>
      </c>
      <c r="L160" s="14">
        <v>122</v>
      </c>
      <c r="M160" s="14"/>
      <c r="N160" s="14"/>
      <c r="O160" s="14"/>
      <c r="P160" s="14"/>
      <c r="Q160" s="15">
        <f t="shared" si="12"/>
        <v>2.4634471591179694E-2</v>
      </c>
      <c r="R160" s="14"/>
      <c r="S160" s="14"/>
      <c r="T160" s="15">
        <f t="shared" si="11"/>
        <v>11998.285714285714</v>
      </c>
    </row>
    <row r="161" spans="1:20" x14ac:dyDescent="0.35">
      <c r="A161" s="16">
        <v>44011</v>
      </c>
      <c r="B161" s="15">
        <f t="shared" si="9"/>
        <v>820245</v>
      </c>
      <c r="C161" s="14">
        <v>11888</v>
      </c>
      <c r="D161" s="14">
        <v>205</v>
      </c>
      <c r="E161" s="15">
        <v>0</v>
      </c>
      <c r="F161" s="14">
        <v>11</v>
      </c>
      <c r="G161" s="14">
        <v>915</v>
      </c>
      <c r="H161" s="15">
        <f t="shared" si="10"/>
        <v>13897</v>
      </c>
      <c r="I161" s="14">
        <v>12340</v>
      </c>
      <c r="J161" s="14">
        <v>4207</v>
      </c>
      <c r="K161" s="14">
        <v>16547</v>
      </c>
      <c r="L161" s="14">
        <v>319</v>
      </c>
      <c r="M161" s="14"/>
      <c r="N161" s="14"/>
      <c r="O161" s="14"/>
      <c r="P161" s="14"/>
      <c r="Q161" s="15">
        <f t="shared" si="12"/>
        <v>2.2816106575386821E-2</v>
      </c>
      <c r="R161" s="14"/>
      <c r="S161" s="14"/>
      <c r="T161" s="15">
        <f t="shared" si="11"/>
        <v>12353.428571428571</v>
      </c>
    </row>
    <row r="162" spans="1:20" x14ac:dyDescent="0.35">
      <c r="A162" s="16">
        <v>44012</v>
      </c>
      <c r="B162" s="15">
        <f t="shared" si="9"/>
        <v>832340</v>
      </c>
      <c r="C162" s="14">
        <v>12095</v>
      </c>
      <c r="D162" s="14">
        <v>220</v>
      </c>
      <c r="E162" s="15">
        <v>0</v>
      </c>
      <c r="F162" s="14">
        <v>9</v>
      </c>
      <c r="G162" s="14">
        <v>1058</v>
      </c>
      <c r="H162" s="15">
        <f t="shared" si="10"/>
        <v>14955</v>
      </c>
      <c r="I162" s="14">
        <v>12493</v>
      </c>
      <c r="J162" s="14">
        <v>4018</v>
      </c>
      <c r="K162" s="14">
        <v>16511</v>
      </c>
      <c r="L162" s="14">
        <v>345</v>
      </c>
      <c r="M162" s="14"/>
      <c r="N162" s="14"/>
      <c r="O162" s="14"/>
      <c r="P162" s="14"/>
      <c r="Q162" s="15">
        <f t="shared" si="12"/>
        <v>2.2467079958369156E-2</v>
      </c>
      <c r="R162" s="14"/>
      <c r="S162" s="14"/>
      <c r="T162" s="15">
        <f t="shared" si="11"/>
        <v>12628</v>
      </c>
    </row>
    <row r="163" spans="1:20" x14ac:dyDescent="0.35">
      <c r="A163" s="16">
        <v>44013</v>
      </c>
      <c r="B163" s="15">
        <f t="shared" si="9"/>
        <v>843089</v>
      </c>
      <c r="C163" s="14">
        <v>10749</v>
      </c>
      <c r="D163" s="14">
        <v>216</v>
      </c>
      <c r="E163" s="15">
        <v>0</v>
      </c>
      <c r="F163" s="14">
        <v>12</v>
      </c>
      <c r="G163" s="14">
        <v>1017</v>
      </c>
      <c r="H163" s="15">
        <f t="shared" si="10"/>
        <v>15972</v>
      </c>
      <c r="I163" s="14">
        <v>11115</v>
      </c>
      <c r="J163" s="14">
        <v>3862</v>
      </c>
      <c r="K163" s="14">
        <v>14977</v>
      </c>
      <c r="L163" s="14">
        <v>319</v>
      </c>
      <c r="M163" s="14"/>
      <c r="N163" s="14"/>
      <c r="O163" s="14"/>
      <c r="P163" s="14"/>
      <c r="Q163" s="15">
        <f t="shared" si="12"/>
        <v>2.1995894697878927E-2</v>
      </c>
      <c r="R163" s="14"/>
      <c r="S163" s="14"/>
      <c r="T163" s="15">
        <f t="shared" si="11"/>
        <v>12736.142857142857</v>
      </c>
    </row>
    <row r="164" spans="1:20" x14ac:dyDescent="0.35">
      <c r="A164" s="16">
        <v>44014</v>
      </c>
      <c r="B164" s="15">
        <f t="shared" si="9"/>
        <v>853242</v>
      </c>
      <c r="C164" s="14">
        <v>10153</v>
      </c>
      <c r="D164" s="14">
        <v>226</v>
      </c>
      <c r="E164" s="15">
        <v>0</v>
      </c>
      <c r="F164" s="14">
        <v>15</v>
      </c>
      <c r="G164" s="14">
        <v>1003</v>
      </c>
      <c r="H164" s="15">
        <f t="shared" si="10"/>
        <v>16975</v>
      </c>
      <c r="I164" s="14">
        <v>10522</v>
      </c>
      <c r="J164" s="14">
        <v>3893</v>
      </c>
      <c r="K164" s="14">
        <v>14415</v>
      </c>
      <c r="L164" s="14">
        <v>345</v>
      </c>
      <c r="M164" s="14"/>
      <c r="N164" s="14"/>
      <c r="O164" s="14"/>
      <c r="P164" s="14"/>
      <c r="Q164" s="15">
        <f t="shared" si="12"/>
        <v>2.1747285726895577E-2</v>
      </c>
      <c r="R164" s="14"/>
      <c r="S164" s="14"/>
      <c r="T164" s="15">
        <f t="shared" si="11"/>
        <v>12947.428571428571</v>
      </c>
    </row>
    <row r="165" spans="1:20" x14ac:dyDescent="0.35">
      <c r="A165" s="16">
        <v>44015</v>
      </c>
      <c r="B165" s="15">
        <f t="shared" si="9"/>
        <v>859329</v>
      </c>
      <c r="C165" s="14">
        <v>6087</v>
      </c>
      <c r="D165" s="14">
        <v>99</v>
      </c>
      <c r="E165" s="15">
        <v>0</v>
      </c>
      <c r="F165" s="14">
        <v>11</v>
      </c>
      <c r="G165" s="14">
        <v>1137</v>
      </c>
      <c r="H165" s="15">
        <f t="shared" si="10"/>
        <v>18112</v>
      </c>
      <c r="I165" s="14">
        <v>6308</v>
      </c>
      <c r="J165" s="14">
        <v>2471</v>
      </c>
      <c r="K165" s="14">
        <v>8779</v>
      </c>
      <c r="L165" s="14">
        <v>164</v>
      </c>
      <c r="M165" s="14"/>
      <c r="N165" s="14"/>
      <c r="O165" s="14"/>
      <c r="P165" s="14"/>
      <c r="Q165" s="15">
        <f t="shared" si="12"/>
        <v>2.1098870287510077E-2</v>
      </c>
      <c r="R165" s="14"/>
      <c r="S165" s="14"/>
      <c r="T165" s="15">
        <f t="shared" si="11"/>
        <v>12228.142857142857</v>
      </c>
    </row>
    <row r="166" spans="1:20" x14ac:dyDescent="0.35">
      <c r="A166" s="16">
        <v>44016</v>
      </c>
      <c r="B166" s="15">
        <f t="shared" si="9"/>
        <v>862357</v>
      </c>
      <c r="C166" s="14">
        <v>3028</v>
      </c>
      <c r="D166" s="14">
        <v>60</v>
      </c>
      <c r="E166" s="15">
        <v>0</v>
      </c>
      <c r="F166" s="14">
        <v>14</v>
      </c>
      <c r="G166" s="14">
        <v>514</v>
      </c>
      <c r="H166" s="15">
        <f t="shared" si="10"/>
        <v>18626</v>
      </c>
      <c r="I166" s="14">
        <v>3139</v>
      </c>
      <c r="J166" s="14">
        <v>1424</v>
      </c>
      <c r="K166" s="14">
        <v>4563</v>
      </c>
      <c r="L166" s="14">
        <v>107</v>
      </c>
      <c r="M166" s="14"/>
      <c r="N166" s="14"/>
      <c r="O166" s="14"/>
      <c r="P166" s="14"/>
      <c r="Q166" s="15">
        <f t="shared" si="12"/>
        <v>2.0926810880482496E-2</v>
      </c>
      <c r="R166" s="14"/>
      <c r="S166" s="14"/>
      <c r="T166" s="15">
        <f t="shared" si="11"/>
        <v>11748.428571428571</v>
      </c>
    </row>
    <row r="167" spans="1:20" x14ac:dyDescent="0.35">
      <c r="A167" s="16">
        <v>44017</v>
      </c>
      <c r="B167" s="15">
        <f t="shared" si="9"/>
        <v>867218</v>
      </c>
      <c r="C167" s="14">
        <v>4861</v>
      </c>
      <c r="D167" s="14">
        <v>101</v>
      </c>
      <c r="E167" s="15">
        <v>0</v>
      </c>
      <c r="F167" s="14">
        <v>20</v>
      </c>
      <c r="G167" s="14">
        <v>655</v>
      </c>
      <c r="H167" s="15">
        <f t="shared" si="10"/>
        <v>19281</v>
      </c>
      <c r="I167" s="14">
        <v>5009</v>
      </c>
      <c r="J167" s="14">
        <v>2003</v>
      </c>
      <c r="K167" s="14">
        <v>7012</v>
      </c>
      <c r="L167" s="14">
        <v>136</v>
      </c>
      <c r="M167" s="14"/>
      <c r="N167" s="14"/>
      <c r="O167" s="14"/>
      <c r="P167" s="14"/>
      <c r="Q167" s="15">
        <f t="shared" si="12"/>
        <v>2.0953094053427372E-2</v>
      </c>
      <c r="R167" s="14"/>
      <c r="S167" s="14"/>
      <c r="T167" s="15">
        <f t="shared" si="11"/>
        <v>11829.142857142857</v>
      </c>
    </row>
    <row r="168" spans="1:20" x14ac:dyDescent="0.35">
      <c r="A168" s="16">
        <v>44018</v>
      </c>
      <c r="B168" s="15">
        <f t="shared" si="9"/>
        <v>879596</v>
      </c>
      <c r="C168" s="14">
        <v>12378</v>
      </c>
      <c r="D168" s="14">
        <v>237</v>
      </c>
      <c r="E168" s="15">
        <v>0</v>
      </c>
      <c r="F168" s="14">
        <v>20</v>
      </c>
      <c r="G168" s="14">
        <v>1087</v>
      </c>
      <c r="H168" s="15">
        <f t="shared" si="10"/>
        <v>20368</v>
      </c>
      <c r="I168" s="14">
        <v>12842</v>
      </c>
      <c r="J168" s="14">
        <v>4861</v>
      </c>
      <c r="K168" s="14">
        <v>17703</v>
      </c>
      <c r="L168" s="14">
        <v>350</v>
      </c>
      <c r="M168" s="14"/>
      <c r="N168" s="14"/>
      <c r="O168" s="14"/>
      <c r="P168" s="14"/>
      <c r="Q168" s="15">
        <f t="shared" si="12"/>
        <v>2.1033825631252976E-2</v>
      </c>
      <c r="R168" s="14"/>
      <c r="S168" s="14"/>
      <c r="T168" s="15">
        <f t="shared" si="11"/>
        <v>11994.285714285714</v>
      </c>
    </row>
    <row r="169" spans="1:20" x14ac:dyDescent="0.35">
      <c r="A169" s="16">
        <v>44019</v>
      </c>
      <c r="B169" s="15">
        <f t="shared" si="9"/>
        <v>894306</v>
      </c>
      <c r="C169" s="14">
        <v>14710</v>
      </c>
      <c r="D169" s="14">
        <v>241</v>
      </c>
      <c r="E169" s="15">
        <v>0</v>
      </c>
      <c r="F169" s="14">
        <v>21</v>
      </c>
      <c r="G169" s="14">
        <v>1107</v>
      </c>
      <c r="H169" s="15">
        <f t="shared" si="10"/>
        <v>21475</v>
      </c>
      <c r="I169" s="14">
        <v>15179</v>
      </c>
      <c r="J169" s="14">
        <v>5276</v>
      </c>
      <c r="K169" s="14">
        <v>20455</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908323</v>
      </c>
      <c r="C170" s="14">
        <v>14017</v>
      </c>
      <c r="D170" s="14">
        <v>216</v>
      </c>
      <c r="E170" s="15">
        <v>0</v>
      </c>
      <c r="F170" s="14">
        <v>21</v>
      </c>
      <c r="G170" s="14">
        <v>1267</v>
      </c>
      <c r="H170" s="15">
        <f t="shared" si="10"/>
        <v>22742</v>
      </c>
      <c r="I170" s="14">
        <v>14521</v>
      </c>
      <c r="J170" s="14">
        <v>5581</v>
      </c>
      <c r="K170" s="14">
        <v>20102</v>
      </c>
      <c r="L170" s="14">
        <v>302</v>
      </c>
      <c r="M170" s="14"/>
      <c r="N170" s="14"/>
      <c r="O170" s="14"/>
      <c r="P170" s="14"/>
      <c r="Q170" s="15">
        <f t="shared" si="12"/>
        <v>1.8607101011512538E-2</v>
      </c>
      <c r="R170" s="14"/>
      <c r="S170" s="14"/>
      <c r="T170" s="15">
        <f t="shared" si="11"/>
        <v>13289.857142857143</v>
      </c>
    </row>
    <row r="171" spans="1:20" x14ac:dyDescent="0.35">
      <c r="A171" s="16">
        <v>44021</v>
      </c>
      <c r="B171" s="15">
        <f t="shared" si="9"/>
        <v>920921</v>
      </c>
      <c r="C171" s="14">
        <v>12598</v>
      </c>
      <c r="D171" s="14">
        <v>254</v>
      </c>
      <c r="E171" s="15">
        <v>0</v>
      </c>
      <c r="F171" s="14">
        <v>19</v>
      </c>
      <c r="G171" s="14">
        <v>1197</v>
      </c>
      <c r="H171" s="15">
        <f t="shared" si="10"/>
        <v>23939</v>
      </c>
      <c r="I171" s="14">
        <v>12976</v>
      </c>
      <c r="J171" s="14">
        <v>5315</v>
      </c>
      <c r="K171" s="14">
        <v>18291</v>
      </c>
      <c r="L171" s="14">
        <v>355</v>
      </c>
      <c r="M171" s="14"/>
      <c r="N171" s="14"/>
      <c r="O171" s="14"/>
      <c r="P171" s="14"/>
      <c r="Q171" s="15">
        <f t="shared" si="12"/>
        <v>1.7966049223466281E-2</v>
      </c>
      <c r="R171" s="14"/>
      <c r="S171" s="14"/>
      <c r="T171" s="15">
        <f t="shared" si="11"/>
        <v>13843.571428571429</v>
      </c>
    </row>
    <row r="172" spans="1:20" x14ac:dyDescent="0.35">
      <c r="A172" s="16">
        <v>44022</v>
      </c>
      <c r="B172" s="15">
        <f t="shared" si="9"/>
        <v>934041</v>
      </c>
      <c r="C172" s="14">
        <v>13120</v>
      </c>
      <c r="D172" s="14">
        <v>228</v>
      </c>
      <c r="E172" s="15">
        <v>0</v>
      </c>
      <c r="F172" s="14">
        <v>9</v>
      </c>
      <c r="G172" s="14">
        <v>1253</v>
      </c>
      <c r="H172" s="15">
        <f t="shared" si="10"/>
        <v>25192</v>
      </c>
      <c r="I172" s="14">
        <v>13593</v>
      </c>
      <c r="J172" s="14">
        <v>5410</v>
      </c>
      <c r="K172" s="14">
        <v>19003</v>
      </c>
      <c r="L172" s="14">
        <v>330</v>
      </c>
      <c r="M172" s="14"/>
      <c r="N172" s="14"/>
      <c r="O172" s="14"/>
      <c r="P172" s="14"/>
      <c r="Q172" s="15">
        <f t="shared" si="12"/>
        <v>1.7800968925314339E-2</v>
      </c>
      <c r="R172" s="14"/>
      <c r="S172" s="14"/>
      <c r="T172" s="15">
        <f t="shared" si="11"/>
        <v>15304.142857142857</v>
      </c>
    </row>
    <row r="173" spans="1:20" x14ac:dyDescent="0.35">
      <c r="A173" s="16">
        <v>44023</v>
      </c>
      <c r="B173" s="15">
        <f t="shared" si="9"/>
        <v>941546</v>
      </c>
      <c r="C173" s="14">
        <v>7505</v>
      </c>
      <c r="D173" s="14">
        <v>117</v>
      </c>
      <c r="E173" s="15">
        <v>0</v>
      </c>
      <c r="F173" s="14">
        <v>20</v>
      </c>
      <c r="G173" s="14">
        <v>1152</v>
      </c>
      <c r="H173" s="15">
        <f t="shared" si="10"/>
        <v>26344</v>
      </c>
      <c r="I173" s="14">
        <v>7801</v>
      </c>
      <c r="J173" s="14">
        <v>2860</v>
      </c>
      <c r="K173" s="14">
        <v>10661</v>
      </c>
      <c r="L173" s="14">
        <v>153</v>
      </c>
      <c r="M173" s="14"/>
      <c r="N173" s="14"/>
      <c r="O173" s="14"/>
      <c r="P173" s="14"/>
      <c r="Q173" s="15">
        <f t="shared" si="12"/>
        <v>1.7248536126542254E-2</v>
      </c>
      <c r="R173" s="14"/>
      <c r="S173" s="14"/>
      <c r="T173" s="15">
        <f t="shared" si="11"/>
        <v>16175.285714285714</v>
      </c>
    </row>
    <row r="174" spans="1:20" x14ac:dyDescent="0.35">
      <c r="A174" s="16">
        <v>44024</v>
      </c>
      <c r="B174" s="15">
        <f t="shared" si="9"/>
        <v>946697</v>
      </c>
      <c r="C174" s="14">
        <v>5151</v>
      </c>
      <c r="D174" s="14">
        <v>87</v>
      </c>
      <c r="E174" s="15">
        <v>0</v>
      </c>
      <c r="F174" s="14">
        <v>36</v>
      </c>
      <c r="G174" s="14">
        <v>935</v>
      </c>
      <c r="H174" s="15">
        <f t="shared" si="10"/>
        <v>27279</v>
      </c>
      <c r="I174" s="14">
        <v>5345</v>
      </c>
      <c r="J174" s="14">
        <v>2065</v>
      </c>
      <c r="K174" s="14">
        <v>7410</v>
      </c>
      <c r="L174" s="14">
        <v>107</v>
      </c>
      <c r="M174" s="14"/>
      <c r="N174" s="14"/>
      <c r="O174" s="14"/>
      <c r="P174" s="14"/>
      <c r="Q174" s="15">
        <f t="shared" si="12"/>
        <v>1.6932893289328933E-2</v>
      </c>
      <c r="R174" s="14"/>
      <c r="S174" s="14"/>
      <c r="T174" s="15">
        <f t="shared" si="11"/>
        <v>16232.142857142857</v>
      </c>
    </row>
    <row r="175" spans="1:20" x14ac:dyDescent="0.35">
      <c r="A175" s="16">
        <v>44025</v>
      </c>
      <c r="B175" s="15">
        <f t="shared" si="9"/>
        <v>961373</v>
      </c>
      <c r="C175" s="14">
        <v>14676</v>
      </c>
      <c r="D175" s="14">
        <v>266</v>
      </c>
      <c r="E175" s="15">
        <v>0</v>
      </c>
      <c r="F175" s="14">
        <v>4</v>
      </c>
      <c r="G175" s="14">
        <v>467</v>
      </c>
      <c r="H175" s="15">
        <f t="shared" si="10"/>
        <v>27746</v>
      </c>
      <c r="I175" s="14">
        <v>15176</v>
      </c>
      <c r="J175" s="14">
        <v>5841</v>
      </c>
      <c r="K175" s="14">
        <v>21017</v>
      </c>
      <c r="L175" s="14">
        <v>377</v>
      </c>
      <c r="M175" s="14"/>
      <c r="N175" s="14"/>
      <c r="O175" s="14"/>
      <c r="P175" s="14"/>
      <c r="Q175" s="15">
        <f t="shared" si="12"/>
        <v>1.6683912125125065E-2</v>
      </c>
      <c r="R175" s="14"/>
      <c r="S175" s="14"/>
      <c r="T175" s="15">
        <f t="shared" si="11"/>
        <v>16705.571428571428</v>
      </c>
    </row>
    <row r="176" spans="1:20" x14ac:dyDescent="0.35">
      <c r="A176" s="16">
        <v>44026</v>
      </c>
      <c r="B176" s="15">
        <f t="shared" si="9"/>
        <v>976535</v>
      </c>
      <c r="C176" s="14">
        <v>15162</v>
      </c>
      <c r="D176" s="14">
        <v>232</v>
      </c>
      <c r="E176" s="15">
        <v>0</v>
      </c>
      <c r="F176" s="14">
        <v>25</v>
      </c>
      <c r="G176" s="14">
        <v>1370</v>
      </c>
      <c r="H176" s="15">
        <f t="shared" si="10"/>
        <v>29116</v>
      </c>
      <c r="I176" s="14">
        <v>15726</v>
      </c>
      <c r="J176" s="14">
        <v>6297</v>
      </c>
      <c r="K176" s="14">
        <v>22023</v>
      </c>
      <c r="L176" s="14">
        <v>314</v>
      </c>
      <c r="M176" s="14"/>
      <c r="N176" s="14"/>
      <c r="O176" s="14"/>
      <c r="P176" s="14"/>
      <c r="Q176" s="15">
        <f t="shared" si="12"/>
        <v>1.635346435231674E-2</v>
      </c>
      <c r="R176" s="14"/>
      <c r="S176" s="14"/>
      <c r="T176" s="15">
        <f t="shared" si="11"/>
        <v>16929.571428571428</v>
      </c>
    </row>
    <row r="177" spans="1:20" x14ac:dyDescent="0.35">
      <c r="A177" s="16">
        <v>44027</v>
      </c>
      <c r="B177" s="15">
        <f t="shared" si="9"/>
        <v>991955</v>
      </c>
      <c r="C177" s="14">
        <v>15420</v>
      </c>
      <c r="D177" s="14">
        <v>298</v>
      </c>
      <c r="E177" s="15">
        <v>0</v>
      </c>
      <c r="F177" s="14">
        <v>5</v>
      </c>
      <c r="G177" s="14">
        <v>469</v>
      </c>
      <c r="H177" s="15">
        <f t="shared" si="10"/>
        <v>29585</v>
      </c>
      <c r="I177" s="14">
        <v>16085</v>
      </c>
      <c r="J177" s="14">
        <v>6287</v>
      </c>
      <c r="K177" s="14">
        <v>22372</v>
      </c>
      <c r="L177" s="14">
        <v>381</v>
      </c>
      <c r="M177" s="14"/>
      <c r="N177" s="14"/>
      <c r="O177" s="14"/>
      <c r="P177" s="14"/>
      <c r="Q177" s="15">
        <f t="shared" si="12"/>
        <v>1.6700199541303393E-2</v>
      </c>
      <c r="R177" s="14"/>
      <c r="S177" s="14"/>
      <c r="T177" s="15">
        <f t="shared" si="11"/>
        <v>17253.857142857141</v>
      </c>
    </row>
    <row r="178" spans="1:20" x14ac:dyDescent="0.35">
      <c r="A178" s="16">
        <v>44028</v>
      </c>
      <c r="B178" s="15">
        <f t="shared" si="9"/>
        <v>1005249</v>
      </c>
      <c r="C178" s="14">
        <v>13294</v>
      </c>
      <c r="D178" s="14">
        <v>245</v>
      </c>
      <c r="E178" s="15">
        <v>0</v>
      </c>
      <c r="F178" s="14">
        <v>33</v>
      </c>
      <c r="G178" s="14">
        <v>1468</v>
      </c>
      <c r="H178" s="15">
        <f t="shared" si="10"/>
        <v>31053</v>
      </c>
      <c r="I178" s="14">
        <v>13751</v>
      </c>
      <c r="J178" s="14">
        <v>5564</v>
      </c>
      <c r="K178" s="14">
        <v>19315</v>
      </c>
      <c r="L178" s="14">
        <v>324</v>
      </c>
      <c r="M178" s="14"/>
      <c r="N178" s="14"/>
      <c r="O178" s="14"/>
      <c r="P178" s="14"/>
      <c r="Q178" s="15">
        <f t="shared" si="12"/>
        <v>1.6305284849878081E-2</v>
      </c>
      <c r="R178" s="14"/>
      <c r="S178" s="14"/>
      <c r="T178" s="15">
        <f t="shared" si="11"/>
        <v>17400.142857142859</v>
      </c>
    </row>
    <row r="179" spans="1:20" x14ac:dyDescent="0.35">
      <c r="A179" s="16">
        <v>44029</v>
      </c>
      <c r="B179" s="15">
        <f t="shared" si="9"/>
        <v>1018351</v>
      </c>
      <c r="C179" s="14">
        <v>13102</v>
      </c>
      <c r="D179" s="14">
        <v>227</v>
      </c>
      <c r="E179" s="15">
        <v>0</v>
      </c>
      <c r="F179" s="14">
        <v>5</v>
      </c>
      <c r="G179" s="14">
        <v>430</v>
      </c>
      <c r="H179" s="15">
        <f t="shared" si="10"/>
        <v>31483</v>
      </c>
      <c r="I179" s="14">
        <v>13596</v>
      </c>
      <c r="J179" s="14">
        <v>5551</v>
      </c>
      <c r="K179" s="14">
        <v>19147</v>
      </c>
      <c r="L179" s="14">
        <v>302</v>
      </c>
      <c r="M179" s="14"/>
      <c r="N179" s="14"/>
      <c r="O179" s="14"/>
      <c r="P179" s="14"/>
      <c r="Q179" s="15">
        <f t="shared" si="12"/>
        <v>1.6056418877362744E-2</v>
      </c>
      <c r="R179" s="14"/>
      <c r="S179" s="14"/>
      <c r="T179" s="15">
        <f t="shared" si="11"/>
        <v>17420.714285714286</v>
      </c>
    </row>
    <row r="180" spans="1:20" x14ac:dyDescent="0.35">
      <c r="A180" s="16">
        <v>44030</v>
      </c>
      <c r="B180" s="15">
        <f t="shared" si="9"/>
        <v>1026430</v>
      </c>
      <c r="C180" s="14">
        <v>8079</v>
      </c>
      <c r="D180" s="14">
        <v>128</v>
      </c>
      <c r="E180" s="15">
        <v>0</v>
      </c>
      <c r="F180" s="14">
        <v>24</v>
      </c>
      <c r="G180" s="14">
        <v>1129</v>
      </c>
      <c r="H180" s="15">
        <f t="shared" si="10"/>
        <v>32612</v>
      </c>
      <c r="I180" s="14">
        <v>8361</v>
      </c>
      <c r="J180" s="14">
        <v>3010</v>
      </c>
      <c r="K180" s="14">
        <v>11371</v>
      </c>
      <c r="L180" s="14">
        <v>169</v>
      </c>
      <c r="M180" s="14"/>
      <c r="N180" s="14"/>
      <c r="O180" s="14"/>
      <c r="P180" s="14"/>
      <c r="Q180" s="15">
        <f t="shared" si="12"/>
        <v>1.6093921976274919E-2</v>
      </c>
      <c r="R180" s="14"/>
      <c r="S180" s="14"/>
      <c r="T180" s="15">
        <f t="shared" si="11"/>
        <v>17522.142857142859</v>
      </c>
    </row>
    <row r="181" spans="1:20" x14ac:dyDescent="0.35">
      <c r="A181" s="16">
        <v>44031</v>
      </c>
      <c r="B181" s="15">
        <f t="shared" si="9"/>
        <v>1032033</v>
      </c>
      <c r="C181" s="14">
        <v>5603</v>
      </c>
      <c r="D181" s="14">
        <v>74</v>
      </c>
      <c r="E181" s="15">
        <v>0</v>
      </c>
      <c r="F181" s="14">
        <v>18</v>
      </c>
      <c r="G181" s="14">
        <v>895</v>
      </c>
      <c r="H181" s="15">
        <f t="shared" si="10"/>
        <v>33507</v>
      </c>
      <c r="I181" s="14">
        <v>5801</v>
      </c>
      <c r="J181" s="14">
        <v>2161</v>
      </c>
      <c r="K181" s="14">
        <v>7962</v>
      </c>
      <c r="L181" s="14">
        <v>111</v>
      </c>
      <c r="M181" s="14"/>
      <c r="N181" s="14"/>
      <c r="O181" s="14"/>
      <c r="P181" s="14"/>
      <c r="Q181" s="15">
        <f t="shared" si="12"/>
        <v>1.605428263004537E-2</v>
      </c>
      <c r="R181" s="14"/>
      <c r="S181" s="14"/>
      <c r="T181" s="15">
        <f t="shared" si="11"/>
        <v>17601</v>
      </c>
    </row>
    <row r="182" spans="1:20" x14ac:dyDescent="0.35">
      <c r="A182" s="16">
        <v>44032</v>
      </c>
      <c r="B182" s="15">
        <f t="shared" si="9"/>
        <v>1045111</v>
      </c>
      <c r="C182" s="14">
        <v>13078</v>
      </c>
      <c r="D182" s="14">
        <v>279</v>
      </c>
      <c r="E182" s="15">
        <v>0</v>
      </c>
      <c r="F182" s="14">
        <v>34</v>
      </c>
      <c r="G182" s="14">
        <v>1355</v>
      </c>
      <c r="H182" s="15">
        <f t="shared" si="10"/>
        <v>34862</v>
      </c>
      <c r="I182" s="14">
        <v>13506</v>
      </c>
      <c r="J182" s="14">
        <v>5097</v>
      </c>
      <c r="K182" s="14">
        <v>18603</v>
      </c>
      <c r="L182" s="14">
        <v>357</v>
      </c>
      <c r="M182" s="14"/>
      <c r="N182" s="14"/>
      <c r="O182" s="14"/>
      <c r="P182" s="14"/>
      <c r="Q182" s="15">
        <f t="shared" si="12"/>
        <v>1.6209548566556008E-2</v>
      </c>
      <c r="R182" s="14"/>
      <c r="S182" s="14"/>
      <c r="T182" s="15">
        <f t="shared" si="11"/>
        <v>17256.142857142859</v>
      </c>
    </row>
    <row r="183" spans="1:20" x14ac:dyDescent="0.35">
      <c r="A183" s="16">
        <v>44033</v>
      </c>
      <c r="B183" s="15">
        <f t="shared" si="9"/>
        <v>1058960</v>
      </c>
      <c r="C183" s="14">
        <v>13849</v>
      </c>
      <c r="D183" s="14">
        <v>255</v>
      </c>
      <c r="E183" s="15">
        <v>0</v>
      </c>
      <c r="F183" s="14">
        <v>36</v>
      </c>
      <c r="G183" s="14">
        <v>1449</v>
      </c>
      <c r="H183" s="15">
        <f t="shared" si="10"/>
        <v>36311</v>
      </c>
      <c r="I183" s="14">
        <v>14423</v>
      </c>
      <c r="J183" s="14">
        <v>5588</v>
      </c>
      <c r="K183" s="14">
        <v>20011</v>
      </c>
      <c r="L183" s="14">
        <v>338</v>
      </c>
      <c r="M183" s="14"/>
      <c r="N183" s="14"/>
      <c r="O183" s="14"/>
      <c r="P183" s="14"/>
      <c r="Q183" s="15">
        <f t="shared" si="12"/>
        <v>1.6686170347109387E-2</v>
      </c>
      <c r="R183" s="14"/>
      <c r="S183" s="14"/>
      <c r="T183" s="15">
        <f t="shared" si="11"/>
        <v>16968.714285714286</v>
      </c>
    </row>
    <row r="184" spans="1:20" x14ac:dyDescent="0.35">
      <c r="A184" s="16">
        <v>44034</v>
      </c>
      <c r="B184" s="15">
        <f t="shared" si="9"/>
        <v>1071922</v>
      </c>
      <c r="C184" s="14">
        <v>12962</v>
      </c>
      <c r="D184" s="14">
        <v>258</v>
      </c>
      <c r="E184" s="15">
        <v>0</v>
      </c>
      <c r="F184" s="14">
        <v>51</v>
      </c>
      <c r="G184" s="14">
        <v>1663</v>
      </c>
      <c r="H184" s="15">
        <f t="shared" si="10"/>
        <v>37974</v>
      </c>
      <c r="I184" s="14">
        <v>13419</v>
      </c>
      <c r="J184" s="14">
        <v>5385</v>
      </c>
      <c r="K184" s="14">
        <v>18804</v>
      </c>
      <c r="L184" s="14">
        <v>328</v>
      </c>
      <c r="M184" s="14"/>
      <c r="N184" s="14"/>
      <c r="O184" s="14"/>
      <c r="P184" s="14"/>
      <c r="Q184" s="15">
        <f t="shared" si="12"/>
        <v>1.6742902276652809E-2</v>
      </c>
      <c r="R184" s="14"/>
      <c r="S184" s="14"/>
      <c r="T184" s="15">
        <f t="shared" si="11"/>
        <v>16459</v>
      </c>
    </row>
    <row r="185" spans="1:20" x14ac:dyDescent="0.35">
      <c r="A185" s="16">
        <v>44035</v>
      </c>
      <c r="B185" s="15">
        <f t="shared" si="9"/>
        <v>1085713</v>
      </c>
      <c r="C185" s="14">
        <v>13791</v>
      </c>
      <c r="D185" s="14">
        <v>258</v>
      </c>
      <c r="E185" s="15">
        <v>0</v>
      </c>
      <c r="F185" s="14">
        <v>28</v>
      </c>
      <c r="G185" s="14">
        <v>1600</v>
      </c>
      <c r="H185" s="15">
        <f t="shared" si="10"/>
        <v>39574</v>
      </c>
      <c r="I185" s="14">
        <v>14234</v>
      </c>
      <c r="J185" s="14">
        <v>6698</v>
      </c>
      <c r="K185" s="14">
        <v>20932</v>
      </c>
      <c r="L185" s="14">
        <v>348</v>
      </c>
      <c r="M185" s="14"/>
      <c r="N185" s="14"/>
      <c r="O185" s="14"/>
      <c r="P185" s="14"/>
      <c r="Q185" s="15">
        <f t="shared" si="12"/>
        <v>1.6716596764529659E-2</v>
      </c>
      <c r="R185" s="14"/>
      <c r="S185" s="14"/>
      <c r="T185" s="15">
        <f t="shared" si="11"/>
        <v>16690</v>
      </c>
    </row>
    <row r="186" spans="1:20" x14ac:dyDescent="0.35">
      <c r="A186" s="16">
        <v>44036</v>
      </c>
      <c r="B186" s="15">
        <f t="shared" si="9"/>
        <v>1098335</v>
      </c>
      <c r="C186" s="14">
        <v>12622</v>
      </c>
      <c r="D186" s="14">
        <v>257</v>
      </c>
      <c r="E186" s="15">
        <v>0</v>
      </c>
      <c r="F186" s="14">
        <v>32</v>
      </c>
      <c r="G186" s="14">
        <v>1533</v>
      </c>
      <c r="H186" s="15">
        <f t="shared" si="10"/>
        <v>41107</v>
      </c>
      <c r="I186" s="14">
        <v>13071</v>
      </c>
      <c r="J186" s="14">
        <v>5349</v>
      </c>
      <c r="K186" s="14">
        <v>18420</v>
      </c>
      <c r="L186" s="14">
        <v>332</v>
      </c>
      <c r="M186" s="14"/>
      <c r="N186" s="14"/>
      <c r="O186" s="14"/>
      <c r="P186" s="14"/>
      <c r="Q186" s="15">
        <f t="shared" si="12"/>
        <v>1.7079662024237101E-2</v>
      </c>
      <c r="R186" s="14"/>
      <c r="S186" s="14"/>
      <c r="T186" s="15">
        <f t="shared" si="11"/>
        <v>16586.142857142859</v>
      </c>
    </row>
    <row r="187" spans="1:20" x14ac:dyDescent="0.35">
      <c r="A187" s="16">
        <v>44037</v>
      </c>
      <c r="B187" s="15">
        <f t="shared" si="9"/>
        <v>1106493</v>
      </c>
      <c r="C187" s="14">
        <v>8158</v>
      </c>
      <c r="D187" s="14">
        <v>159</v>
      </c>
      <c r="E187" s="15">
        <v>0</v>
      </c>
      <c r="F187" s="14">
        <v>49</v>
      </c>
      <c r="G187" s="14">
        <v>1320</v>
      </c>
      <c r="H187" s="15">
        <f t="shared" si="10"/>
        <v>42427</v>
      </c>
      <c r="I187" s="14">
        <v>8453</v>
      </c>
      <c r="J187" s="14">
        <v>3463</v>
      </c>
      <c r="K187" s="14">
        <v>11916</v>
      </c>
      <c r="L187" s="14">
        <v>199</v>
      </c>
      <c r="M187" s="14"/>
      <c r="N187" s="14"/>
      <c r="O187" s="14"/>
      <c r="P187" s="14"/>
      <c r="Q187" s="15">
        <f t="shared" si="12"/>
        <v>1.72570468417804E-2</v>
      </c>
      <c r="R187" s="14"/>
      <c r="S187" s="14"/>
      <c r="T187" s="15">
        <f t="shared" si="11"/>
        <v>16664</v>
      </c>
    </row>
    <row r="188" spans="1:20" x14ac:dyDescent="0.35">
      <c r="A188" s="16">
        <v>44038</v>
      </c>
      <c r="B188" s="15">
        <f t="shared" si="9"/>
        <v>1111690</v>
      </c>
      <c r="C188" s="14">
        <v>5197</v>
      </c>
      <c r="D188" s="14">
        <v>101</v>
      </c>
      <c r="E188" s="15">
        <v>0</v>
      </c>
      <c r="F188" s="14">
        <v>29</v>
      </c>
      <c r="G188" s="14">
        <v>1080</v>
      </c>
      <c r="H188" s="15">
        <f t="shared" si="10"/>
        <v>43507</v>
      </c>
      <c r="I188" s="14">
        <v>5367</v>
      </c>
      <c r="J188" s="14">
        <v>2300</v>
      </c>
      <c r="K188" s="14">
        <v>7667</v>
      </c>
      <c r="L188" s="14">
        <v>126</v>
      </c>
      <c r="M188" s="14"/>
      <c r="N188" s="14"/>
      <c r="O188" s="14"/>
      <c r="P188" s="14"/>
      <c r="Q188" s="15">
        <f t="shared" si="12"/>
        <v>1.7429718185177863E-2</v>
      </c>
      <c r="R188" s="14"/>
      <c r="S188" s="14"/>
      <c r="T188" s="15">
        <f t="shared" si="11"/>
        <v>16621.857142857141</v>
      </c>
    </row>
    <row r="189" spans="1:20" x14ac:dyDescent="0.35">
      <c r="A189" s="16">
        <v>44039</v>
      </c>
      <c r="B189" s="15">
        <f t="shared" si="9"/>
        <v>1127197</v>
      </c>
      <c r="C189" s="14">
        <v>15507</v>
      </c>
      <c r="D189" s="14">
        <v>361</v>
      </c>
      <c r="E189" s="15">
        <v>0</v>
      </c>
      <c r="F189" s="14">
        <v>38</v>
      </c>
      <c r="G189" s="14">
        <v>1460</v>
      </c>
      <c r="H189" s="15">
        <f t="shared" si="10"/>
        <v>44967</v>
      </c>
      <c r="I189" s="14">
        <v>16106</v>
      </c>
      <c r="J189" s="14">
        <v>6606</v>
      </c>
      <c r="K189" s="14">
        <v>22712</v>
      </c>
      <c r="L189" s="14">
        <v>434</v>
      </c>
      <c r="M189" s="14"/>
      <c r="N189" s="14"/>
      <c r="O189" s="14"/>
      <c r="P189" s="14"/>
      <c r="Q189" s="15">
        <f t="shared" si="12"/>
        <v>1.7474390264149691E-2</v>
      </c>
      <c r="R189" s="14"/>
      <c r="S189" s="14"/>
      <c r="T189" s="15">
        <f t="shared" si="11"/>
        <v>17208.857142857141</v>
      </c>
    </row>
    <row r="190" spans="1:20" x14ac:dyDescent="0.35">
      <c r="A190" s="16">
        <v>44040</v>
      </c>
      <c r="B190" s="15">
        <f t="shared" si="9"/>
        <v>1144859</v>
      </c>
      <c r="C190" s="14">
        <v>17662</v>
      </c>
      <c r="D190" s="14">
        <v>320</v>
      </c>
      <c r="E190" s="15">
        <v>0</v>
      </c>
      <c r="F190" s="14">
        <v>41</v>
      </c>
      <c r="G190" s="14">
        <v>1544</v>
      </c>
      <c r="H190" s="15">
        <f t="shared" si="10"/>
        <v>46511</v>
      </c>
      <c r="I190" s="14">
        <v>18361</v>
      </c>
      <c r="J190" s="14">
        <v>8364</v>
      </c>
      <c r="K190" s="14">
        <v>26725</v>
      </c>
      <c r="L190" s="14">
        <v>398</v>
      </c>
      <c r="M190" s="14"/>
      <c r="N190" s="14"/>
      <c r="O190" s="14"/>
      <c r="P190" s="14"/>
      <c r="Q190" s="15">
        <f t="shared" si="12"/>
        <v>1.7023652261432976E-2</v>
      </c>
      <c r="R190" s="14"/>
      <c r="S190" s="14"/>
      <c r="T190" s="15">
        <f t="shared" si="11"/>
        <v>18168</v>
      </c>
    </row>
    <row r="191" spans="1:20" x14ac:dyDescent="0.35">
      <c r="A191" s="16">
        <v>44041</v>
      </c>
      <c r="B191" s="15">
        <f t="shared" si="9"/>
        <v>1160520</v>
      </c>
      <c r="C191" s="14">
        <v>15661</v>
      </c>
      <c r="D191" s="14">
        <v>319</v>
      </c>
      <c r="E191" s="15">
        <v>0</v>
      </c>
      <c r="F191" s="14">
        <v>22</v>
      </c>
      <c r="G191" s="14">
        <v>1660</v>
      </c>
      <c r="H191" s="15">
        <f t="shared" si="10"/>
        <v>48171</v>
      </c>
      <c r="I191" s="14">
        <v>16229</v>
      </c>
      <c r="J191" s="14">
        <v>7230</v>
      </c>
      <c r="K191" s="14">
        <v>23459</v>
      </c>
      <c r="L191" s="14">
        <v>388</v>
      </c>
      <c r="M191" s="14"/>
      <c r="N191" s="14"/>
      <c r="O191" s="14"/>
      <c r="P191" s="14"/>
      <c r="Q191" s="15">
        <f t="shared" si="12"/>
        <v>1.6877669137001162E-2</v>
      </c>
      <c r="R191" s="14"/>
      <c r="S191" s="14"/>
      <c r="T191" s="15">
        <f t="shared" si="11"/>
        <v>18833</v>
      </c>
    </row>
    <row r="192" spans="1:20" x14ac:dyDescent="0.35">
      <c r="A192" s="16">
        <v>44042</v>
      </c>
      <c r="B192" s="15">
        <f t="shared" si="9"/>
        <v>1176344</v>
      </c>
      <c r="C192" s="14">
        <v>15824</v>
      </c>
      <c r="D192" s="14">
        <v>336</v>
      </c>
      <c r="E192" s="15">
        <v>0</v>
      </c>
      <c r="F192" s="14">
        <v>41</v>
      </c>
      <c r="G192" s="14">
        <v>1547</v>
      </c>
      <c r="H192" s="15">
        <f t="shared" si="10"/>
        <v>49718</v>
      </c>
      <c r="I192" s="14">
        <v>16313</v>
      </c>
      <c r="J192" s="14">
        <v>7554</v>
      </c>
      <c r="K192" s="14">
        <v>23867</v>
      </c>
      <c r="L192" s="14">
        <v>421</v>
      </c>
      <c r="M192" s="14"/>
      <c r="N192" s="14"/>
      <c r="O192" s="14"/>
      <c r="P192" s="14"/>
      <c r="Q192" s="15">
        <f t="shared" si="12"/>
        <v>1.7051778638529008E-2</v>
      </c>
      <c r="R192" s="14"/>
      <c r="S192" s="14"/>
      <c r="T192" s="15">
        <f t="shared" si="11"/>
        <v>19252.285714285714</v>
      </c>
    </row>
    <row r="193" spans="1:20" x14ac:dyDescent="0.35">
      <c r="A193" s="16">
        <v>44043</v>
      </c>
      <c r="B193" s="15">
        <f t="shared" si="9"/>
        <v>1191113</v>
      </c>
      <c r="C193" s="14">
        <v>14769</v>
      </c>
      <c r="D193" s="14">
        <v>319</v>
      </c>
      <c r="E193" s="15">
        <v>0</v>
      </c>
      <c r="F193" s="14">
        <v>6</v>
      </c>
      <c r="G193" s="14">
        <v>476</v>
      </c>
      <c r="H193" s="15">
        <f t="shared" si="10"/>
        <v>50194</v>
      </c>
      <c r="I193" s="14">
        <v>15329</v>
      </c>
      <c r="J193" s="14">
        <v>6899</v>
      </c>
      <c r="K193" s="14">
        <v>22228</v>
      </c>
      <c r="L193" s="14">
        <v>394</v>
      </c>
      <c r="M193" s="14"/>
      <c r="N193" s="14"/>
      <c r="O193" s="14"/>
      <c r="P193" s="14"/>
      <c r="Q193" s="15">
        <f t="shared" si="12"/>
        <v>1.7030611803079944E-2</v>
      </c>
      <c r="R193" s="14"/>
      <c r="S193" s="14"/>
      <c r="T193" s="15">
        <f t="shared" si="11"/>
        <v>19796.285714285714</v>
      </c>
    </row>
    <row r="194" spans="1:20" x14ac:dyDescent="0.35">
      <c r="A194" s="16">
        <v>44044</v>
      </c>
      <c r="B194" s="15">
        <f t="shared" si="9"/>
        <v>1198954</v>
      </c>
      <c r="C194" s="14">
        <v>7841</v>
      </c>
      <c r="D194" s="14">
        <v>147</v>
      </c>
      <c r="E194" s="15">
        <v>0</v>
      </c>
      <c r="F194" s="14">
        <v>11</v>
      </c>
      <c r="G194" s="14">
        <v>419</v>
      </c>
      <c r="H194" s="15">
        <f t="shared" si="10"/>
        <v>50613</v>
      </c>
      <c r="I194" s="14">
        <v>8146</v>
      </c>
      <c r="J194" s="14">
        <v>3286</v>
      </c>
      <c r="K194" s="14">
        <v>11432</v>
      </c>
      <c r="L194" s="14">
        <v>190</v>
      </c>
      <c r="M194" s="14"/>
      <c r="N194" s="14"/>
      <c r="O194" s="14"/>
      <c r="P194" s="14"/>
      <c r="Q194" s="15">
        <f t="shared" si="12"/>
        <v>1.7025128539358388E-2</v>
      </c>
      <c r="R194" s="14"/>
      <c r="S194" s="14"/>
      <c r="T194" s="15">
        <f t="shared" si="11"/>
        <v>19727.142857142859</v>
      </c>
    </row>
    <row r="195" spans="1:20" x14ac:dyDescent="0.35">
      <c r="A195" s="16">
        <v>44045</v>
      </c>
      <c r="B195" s="15">
        <f t="shared" si="9"/>
        <v>1204680</v>
      </c>
      <c r="C195" s="14">
        <v>5726</v>
      </c>
      <c r="D195" s="14">
        <v>109</v>
      </c>
      <c r="E195" s="15">
        <v>0</v>
      </c>
      <c r="F195" s="14">
        <v>27</v>
      </c>
      <c r="G195" s="14">
        <v>1340</v>
      </c>
      <c r="H195" s="15">
        <f t="shared" si="10"/>
        <v>51953</v>
      </c>
      <c r="I195" s="14">
        <v>5912</v>
      </c>
      <c r="J195" s="14">
        <v>2521</v>
      </c>
      <c r="K195" s="14">
        <v>8433</v>
      </c>
      <c r="L195" s="14">
        <v>135</v>
      </c>
      <c r="M195" s="14"/>
      <c r="N195" s="14"/>
      <c r="O195" s="14"/>
      <c r="P195" s="14"/>
      <c r="Q195" s="15">
        <f t="shared" si="12"/>
        <v>1.6996024658639166E-2</v>
      </c>
      <c r="R195" s="14"/>
      <c r="S195" s="14"/>
      <c r="T195" s="15">
        <f t="shared" si="11"/>
        <v>19836.571428571428</v>
      </c>
    </row>
    <row r="196" spans="1:20" x14ac:dyDescent="0.35">
      <c r="A196" s="16">
        <v>44046</v>
      </c>
      <c r="B196" s="15">
        <f t="shared" ref="B196:B259" si="13">C196+B195</f>
        <v>1223211</v>
      </c>
      <c r="C196" s="14">
        <v>18531</v>
      </c>
      <c r="D196" s="14">
        <v>358</v>
      </c>
      <c r="E196" s="15">
        <v>0</v>
      </c>
      <c r="F196" s="14">
        <v>18</v>
      </c>
      <c r="G196" s="14">
        <v>1812</v>
      </c>
      <c r="H196" s="15">
        <f t="shared" ref="H196:H259" si="14">G196+H195</f>
        <v>53765</v>
      </c>
      <c r="I196" s="14">
        <v>19246</v>
      </c>
      <c r="J196" s="14">
        <v>8409</v>
      </c>
      <c r="K196" s="14">
        <v>27655</v>
      </c>
      <c r="L196" s="14">
        <v>424</v>
      </c>
      <c r="M196" s="14"/>
      <c r="N196" s="14"/>
      <c r="O196" s="14"/>
      <c r="P196" s="14"/>
      <c r="Q196" s="15">
        <f t="shared" si="12"/>
        <v>1.6342255509426352E-2</v>
      </c>
      <c r="R196" s="14"/>
      <c r="S196" s="14"/>
      <c r="T196" s="15">
        <f t="shared" si="11"/>
        <v>20542.714285714286</v>
      </c>
    </row>
    <row r="197" spans="1:20" x14ac:dyDescent="0.35">
      <c r="A197" s="16">
        <v>44047</v>
      </c>
      <c r="B197" s="15">
        <f t="shared" si="13"/>
        <v>1239756</v>
      </c>
      <c r="C197" s="14">
        <v>16545</v>
      </c>
      <c r="D197" s="14">
        <v>308</v>
      </c>
      <c r="E197" s="15">
        <v>0</v>
      </c>
      <c r="F197" s="14">
        <v>20</v>
      </c>
      <c r="G197" s="14">
        <v>1716</v>
      </c>
      <c r="H197" s="15">
        <f t="shared" si="14"/>
        <v>55481</v>
      </c>
      <c r="I197" s="14">
        <v>17186</v>
      </c>
      <c r="J197" s="14">
        <v>8429</v>
      </c>
      <c r="K197" s="14">
        <v>25615</v>
      </c>
      <c r="L197" s="14">
        <v>395</v>
      </c>
      <c r="M197" s="14"/>
      <c r="N197" s="14"/>
      <c r="O197" s="14"/>
      <c r="P197" s="14"/>
      <c r="Q197" s="15">
        <f t="shared" si="12"/>
        <v>1.6448359719389721E-2</v>
      </c>
      <c r="R197" s="14"/>
      <c r="S197" s="14"/>
      <c r="T197" s="15">
        <f t="shared" si="11"/>
        <v>20384.142857142859</v>
      </c>
    </row>
    <row r="198" spans="1:20" x14ac:dyDescent="0.35">
      <c r="A198" s="16">
        <v>44048</v>
      </c>
      <c r="B198" s="15">
        <f t="shared" si="13"/>
        <v>1257175</v>
      </c>
      <c r="C198" s="14">
        <v>17419</v>
      </c>
      <c r="D198" s="14">
        <v>333</v>
      </c>
      <c r="E198" s="15">
        <v>0</v>
      </c>
      <c r="F198" s="14">
        <v>37</v>
      </c>
      <c r="G198" s="14">
        <v>1930</v>
      </c>
      <c r="H198" s="15">
        <f t="shared" si="14"/>
        <v>57411</v>
      </c>
      <c r="I198" s="14">
        <v>18092</v>
      </c>
      <c r="J198" s="14">
        <v>8266</v>
      </c>
      <c r="K198" s="14">
        <v>26358</v>
      </c>
      <c r="L198" s="14">
        <v>413</v>
      </c>
      <c r="M198" s="14"/>
      <c r="N198" s="14"/>
      <c r="O198" s="14"/>
      <c r="P198" s="14"/>
      <c r="Q198" s="15">
        <f t="shared" si="12"/>
        <v>1.629255158392175E-2</v>
      </c>
      <c r="R198" s="14"/>
      <c r="S198" s="14"/>
      <c r="T198" s="15">
        <f t="shared" si="11"/>
        <v>20798.285714285714</v>
      </c>
    </row>
    <row r="199" spans="1:20" x14ac:dyDescent="0.35">
      <c r="A199" s="16">
        <v>44049</v>
      </c>
      <c r="B199" s="15">
        <f t="shared" si="13"/>
        <v>1273196</v>
      </c>
      <c r="C199" s="14">
        <v>16021</v>
      </c>
      <c r="D199" s="14">
        <v>354</v>
      </c>
      <c r="E199" s="15">
        <v>0</v>
      </c>
      <c r="F199" s="14">
        <v>26</v>
      </c>
      <c r="G199" s="14">
        <v>1802</v>
      </c>
      <c r="H199" s="15">
        <f t="shared" si="14"/>
        <v>59213</v>
      </c>
      <c r="I199" s="14">
        <v>16592</v>
      </c>
      <c r="J199" s="14">
        <v>7750</v>
      </c>
      <c r="K199" s="14">
        <v>24342</v>
      </c>
      <c r="L199" s="14">
        <v>445</v>
      </c>
      <c r="M199" s="14"/>
      <c r="N199" s="14"/>
      <c r="O199" s="14"/>
      <c r="P199" s="14"/>
      <c r="Q199" s="15">
        <f t="shared" si="12"/>
        <v>1.6403880517311023E-2</v>
      </c>
      <c r="R199" s="14"/>
      <c r="S199" s="14"/>
      <c r="T199" s="15">
        <f t="shared" si="11"/>
        <v>20866.142857142859</v>
      </c>
    </row>
    <row r="200" spans="1:20" x14ac:dyDescent="0.35">
      <c r="A200" s="16">
        <v>44050</v>
      </c>
      <c r="B200" s="15">
        <f t="shared" si="13"/>
        <v>1289192</v>
      </c>
      <c r="C200" s="14">
        <v>15996</v>
      </c>
      <c r="D200" s="14">
        <v>299</v>
      </c>
      <c r="E200" s="15">
        <v>0</v>
      </c>
      <c r="F200" s="14">
        <v>17</v>
      </c>
      <c r="G200" s="14">
        <v>1894</v>
      </c>
      <c r="H200" s="15">
        <f t="shared" si="14"/>
        <v>61107</v>
      </c>
      <c r="I200" s="14">
        <v>16602</v>
      </c>
      <c r="J200" s="14">
        <v>7017</v>
      </c>
      <c r="K200" s="14">
        <v>23619</v>
      </c>
      <c r="L200" s="14">
        <v>362</v>
      </c>
      <c r="M200" s="14"/>
      <c r="N200" s="14"/>
      <c r="O200" s="14"/>
      <c r="P200" s="14"/>
      <c r="Q200" s="15">
        <f t="shared" si="12"/>
        <v>1.6032118491190472E-2</v>
      </c>
      <c r="R200" s="14"/>
      <c r="S200" s="14"/>
      <c r="T200" s="15">
        <f t="shared" si="11"/>
        <v>21064.857142857141</v>
      </c>
    </row>
    <row r="201" spans="1:20" x14ac:dyDescent="0.35">
      <c r="A201" s="16">
        <v>44051</v>
      </c>
      <c r="B201" s="15">
        <f t="shared" si="13"/>
        <v>1298589</v>
      </c>
      <c r="C201" s="14">
        <v>9397</v>
      </c>
      <c r="D201" s="14">
        <v>169</v>
      </c>
      <c r="E201" s="15">
        <v>0</v>
      </c>
      <c r="F201" s="14">
        <v>19</v>
      </c>
      <c r="G201" s="14">
        <v>1515</v>
      </c>
      <c r="H201" s="15">
        <f t="shared" si="14"/>
        <v>62622</v>
      </c>
      <c r="I201" s="14">
        <v>9747</v>
      </c>
      <c r="J201" s="14">
        <v>3783</v>
      </c>
      <c r="K201" s="14">
        <v>13530</v>
      </c>
      <c r="L201" s="14">
        <v>220</v>
      </c>
      <c r="M201" s="14"/>
      <c r="N201" s="14"/>
      <c r="O201" s="14"/>
      <c r="P201" s="14"/>
      <c r="Q201" s="15">
        <f t="shared" si="12"/>
        <v>1.6007809992510967E-2</v>
      </c>
      <c r="R201" s="14"/>
      <c r="S201" s="14"/>
      <c r="T201" s="15">
        <f t="shared" ref="T201:T264" si="15">AVERAGE(K195:K201)</f>
        <v>21364.571428571428</v>
      </c>
    </row>
    <row r="202" spans="1:20" x14ac:dyDescent="0.35">
      <c r="A202" s="16">
        <v>44052</v>
      </c>
      <c r="B202" s="15">
        <f t="shared" si="13"/>
        <v>1304892</v>
      </c>
      <c r="C202" s="14">
        <v>6303</v>
      </c>
      <c r="D202" s="14">
        <v>85</v>
      </c>
      <c r="E202" s="15">
        <v>0</v>
      </c>
      <c r="F202" s="14">
        <v>14</v>
      </c>
      <c r="G202" s="14">
        <v>1258</v>
      </c>
      <c r="H202" s="15">
        <f t="shared" si="14"/>
        <v>63880</v>
      </c>
      <c r="I202" s="14">
        <v>6507</v>
      </c>
      <c r="J202" s="14">
        <v>2981</v>
      </c>
      <c r="K202" s="14">
        <v>9488</v>
      </c>
      <c r="L202" s="14">
        <v>106</v>
      </c>
      <c r="M202" s="14"/>
      <c r="N202" s="14"/>
      <c r="O202" s="14"/>
      <c r="P202" s="14"/>
      <c r="Q202" s="15">
        <f t="shared" si="12"/>
        <v>1.5703121368860679E-2</v>
      </c>
      <c r="R202" s="14"/>
      <c r="S202" s="14"/>
      <c r="T202" s="15">
        <f t="shared" si="15"/>
        <v>21515.285714285714</v>
      </c>
    </row>
    <row r="203" spans="1:20" x14ac:dyDescent="0.35">
      <c r="A203" s="16">
        <v>44053</v>
      </c>
      <c r="B203" s="15">
        <f t="shared" si="13"/>
        <v>1325072</v>
      </c>
      <c r="C203" s="14">
        <v>20180</v>
      </c>
      <c r="D203" s="14">
        <v>374</v>
      </c>
      <c r="E203" s="15">
        <v>0</v>
      </c>
      <c r="F203" s="14">
        <v>32</v>
      </c>
      <c r="G203" s="14">
        <v>1890</v>
      </c>
      <c r="H203" s="15">
        <f t="shared" si="14"/>
        <v>65770</v>
      </c>
      <c r="I203" s="14">
        <v>20951</v>
      </c>
      <c r="J203" s="14">
        <v>9887</v>
      </c>
      <c r="K203" s="14">
        <v>30838</v>
      </c>
      <c r="L203" s="14">
        <v>468</v>
      </c>
      <c r="M203" s="14"/>
      <c r="N203" s="14"/>
      <c r="O203" s="14"/>
      <c r="P203" s="14"/>
      <c r="Q203" s="15">
        <f t="shared" ref="Q203:Q213" si="16">((SUM(L197:L203))/(SUM(K197:K203)))</f>
        <v>1.5664217439365368E-2</v>
      </c>
      <c r="R203" s="14"/>
      <c r="S203" s="14"/>
      <c r="T203" s="15">
        <f t="shared" si="15"/>
        <v>21970</v>
      </c>
    </row>
    <row r="204" spans="1:20" x14ac:dyDescent="0.35">
      <c r="A204" s="16">
        <v>44054</v>
      </c>
      <c r="B204" s="15">
        <f t="shared" si="13"/>
        <v>1343529</v>
      </c>
      <c r="C204" s="14">
        <v>18457</v>
      </c>
      <c r="D204" s="14">
        <v>284</v>
      </c>
      <c r="E204" s="15">
        <v>0</v>
      </c>
      <c r="F204" s="14">
        <v>10</v>
      </c>
      <c r="G204" s="14">
        <v>733</v>
      </c>
      <c r="H204" s="15">
        <f t="shared" si="14"/>
        <v>66503</v>
      </c>
      <c r="I204" s="14">
        <v>19167</v>
      </c>
      <c r="J204" s="14">
        <v>9973</v>
      </c>
      <c r="K204" s="14">
        <v>29140</v>
      </c>
      <c r="L204" s="14">
        <v>356</v>
      </c>
      <c r="M204" s="14"/>
      <c r="N204" s="14"/>
      <c r="O204" s="14"/>
      <c r="P204" s="14"/>
      <c r="Q204" s="15">
        <f t="shared" si="16"/>
        <v>1.5065314814226235E-2</v>
      </c>
      <c r="R204" s="14"/>
      <c r="S204" s="14"/>
      <c r="T204" s="15">
        <f t="shared" si="15"/>
        <v>22473.571428571428</v>
      </c>
    </row>
    <row r="205" spans="1:20" x14ac:dyDescent="0.35">
      <c r="A205" s="16">
        <v>44055</v>
      </c>
      <c r="B205" s="15">
        <f t="shared" si="13"/>
        <v>1362426</v>
      </c>
      <c r="C205" s="14">
        <v>18897</v>
      </c>
      <c r="D205" s="14">
        <v>304</v>
      </c>
      <c r="E205" s="15">
        <v>0</v>
      </c>
      <c r="F205" s="14">
        <v>23</v>
      </c>
      <c r="G205" s="14">
        <v>1849</v>
      </c>
      <c r="H205" s="15">
        <f t="shared" si="14"/>
        <v>68352</v>
      </c>
      <c r="I205" s="14">
        <v>19619</v>
      </c>
      <c r="J205" s="14">
        <v>9595</v>
      </c>
      <c r="K205" s="14">
        <v>29214</v>
      </c>
      <c r="L205" s="14">
        <v>391</v>
      </c>
      <c r="M205" s="14"/>
      <c r="N205" s="14"/>
      <c r="O205" s="14"/>
      <c r="P205" s="14"/>
      <c r="Q205" s="15">
        <f t="shared" si="16"/>
        <v>1.4659332838029357E-2</v>
      </c>
      <c r="R205" s="14"/>
      <c r="S205" s="14"/>
      <c r="T205" s="15">
        <f t="shared" si="15"/>
        <v>22881.571428571428</v>
      </c>
    </row>
    <row r="206" spans="1:20" x14ac:dyDescent="0.35">
      <c r="A206" s="16">
        <v>44056</v>
      </c>
      <c r="B206" s="15">
        <f t="shared" si="13"/>
        <v>1380752</v>
      </c>
      <c r="C206" s="14">
        <v>18326</v>
      </c>
      <c r="D206" s="14">
        <v>349</v>
      </c>
      <c r="E206" s="15">
        <v>0</v>
      </c>
      <c r="F206" s="14">
        <v>23</v>
      </c>
      <c r="G206" s="14">
        <v>1788</v>
      </c>
      <c r="H206" s="15">
        <f t="shared" si="14"/>
        <v>70140</v>
      </c>
      <c r="I206" s="14">
        <v>19068</v>
      </c>
      <c r="J206" s="14">
        <v>9070</v>
      </c>
      <c r="K206" s="14">
        <v>28138</v>
      </c>
      <c r="L206" s="14">
        <v>444</v>
      </c>
      <c r="M206" s="14"/>
      <c r="N206" s="14"/>
      <c r="O206" s="14"/>
      <c r="P206" s="14"/>
      <c r="Q206" s="15">
        <f t="shared" si="16"/>
        <v>1.4313855836845218E-2</v>
      </c>
      <c r="R206" s="14"/>
      <c r="S206" s="14"/>
      <c r="T206" s="15">
        <f t="shared" si="15"/>
        <v>23423.857142857141</v>
      </c>
    </row>
    <row r="207" spans="1:20" x14ac:dyDescent="0.35">
      <c r="A207" s="16">
        <v>44057</v>
      </c>
      <c r="B207" s="15">
        <f t="shared" si="13"/>
        <v>1399429</v>
      </c>
      <c r="C207" s="14">
        <v>18677</v>
      </c>
      <c r="D207" s="14">
        <v>343</v>
      </c>
      <c r="E207" s="15">
        <v>0</v>
      </c>
      <c r="F207" s="14">
        <v>27</v>
      </c>
      <c r="G207" s="14">
        <v>1781</v>
      </c>
      <c r="H207" s="15">
        <f t="shared" si="14"/>
        <v>71921</v>
      </c>
      <c r="I207" s="14">
        <v>19450</v>
      </c>
      <c r="J207" s="14">
        <v>8519</v>
      </c>
      <c r="K207" s="14">
        <v>27969</v>
      </c>
      <c r="L207" s="14">
        <v>416</v>
      </c>
      <c r="M207" s="14"/>
      <c r="N207" s="14"/>
      <c r="O207" s="14"/>
      <c r="P207" s="14"/>
      <c r="Q207" s="15">
        <f t="shared" si="16"/>
        <v>1.4264750441131912E-2</v>
      </c>
      <c r="R207" s="14"/>
      <c r="S207" s="14"/>
      <c r="T207" s="15">
        <f t="shared" si="15"/>
        <v>24045.285714285714</v>
      </c>
    </row>
    <row r="208" spans="1:20" x14ac:dyDescent="0.35">
      <c r="A208" s="16">
        <v>44058</v>
      </c>
      <c r="B208" s="15">
        <f t="shared" si="13"/>
        <v>1409565</v>
      </c>
      <c r="C208" s="14">
        <v>10136</v>
      </c>
      <c r="D208" s="14">
        <v>151</v>
      </c>
      <c r="E208" s="15">
        <v>0</v>
      </c>
      <c r="F208" s="14">
        <v>5</v>
      </c>
      <c r="G208" s="14">
        <v>458</v>
      </c>
      <c r="H208" s="15">
        <f t="shared" si="14"/>
        <v>72379</v>
      </c>
      <c r="I208" s="14">
        <v>10502</v>
      </c>
      <c r="J208" s="14">
        <v>3992</v>
      </c>
      <c r="K208" s="14">
        <v>14494</v>
      </c>
      <c r="L208" s="14">
        <v>186</v>
      </c>
      <c r="M208" s="14">
        <v>1616</v>
      </c>
      <c r="N208" s="14">
        <v>3</v>
      </c>
      <c r="O208" s="15">
        <f>K208-M208</f>
        <v>12878</v>
      </c>
      <c r="P208" s="15">
        <f>L208-N208</f>
        <v>183</v>
      </c>
      <c r="Q208" s="15">
        <f t="shared" si="16"/>
        <v>1.3982667871763518E-2</v>
      </c>
      <c r="R208" s="14"/>
      <c r="S208" s="14"/>
      <c r="T208" s="15">
        <f t="shared" si="15"/>
        <v>24183</v>
      </c>
    </row>
    <row r="209" spans="1:24" x14ac:dyDescent="0.35">
      <c r="A209" s="16">
        <v>44059</v>
      </c>
      <c r="B209" s="15">
        <f t="shared" si="13"/>
        <v>1417536</v>
      </c>
      <c r="C209" s="14">
        <v>7971</v>
      </c>
      <c r="D209" s="14">
        <v>120</v>
      </c>
      <c r="E209" s="15">
        <v>0</v>
      </c>
      <c r="F209" s="14">
        <v>20</v>
      </c>
      <c r="G209" s="14">
        <v>1512</v>
      </c>
      <c r="H209" s="15">
        <f t="shared" si="14"/>
        <v>73891</v>
      </c>
      <c r="I209" s="14">
        <v>8247</v>
      </c>
      <c r="J209" s="14">
        <v>3364</v>
      </c>
      <c r="K209" s="14">
        <v>11611</v>
      </c>
      <c r="L209" s="14">
        <v>143</v>
      </c>
      <c r="M209" s="14">
        <v>1924</v>
      </c>
      <c r="N209" s="14">
        <v>7</v>
      </c>
      <c r="O209" s="15">
        <f t="shared" ref="O209:P272" si="17">K209-M209</f>
        <v>9687</v>
      </c>
      <c r="P209" s="15">
        <f t="shared" si="17"/>
        <v>136</v>
      </c>
      <c r="Q209" s="15">
        <f t="shared" si="16"/>
        <v>1.4025343632587338E-2</v>
      </c>
      <c r="R209" s="14"/>
      <c r="S209" s="14"/>
      <c r="T209" s="15">
        <f t="shared" si="15"/>
        <v>24486.285714285714</v>
      </c>
      <c r="U209" s="14"/>
      <c r="V209" s="14"/>
      <c r="W209" s="14"/>
      <c r="X209" s="14"/>
    </row>
    <row r="210" spans="1:24" x14ac:dyDescent="0.35">
      <c r="A210" s="16">
        <v>44060</v>
      </c>
      <c r="B210" s="15">
        <f t="shared" si="13"/>
        <v>1443860</v>
      </c>
      <c r="C210" s="14">
        <v>26324</v>
      </c>
      <c r="D210" s="14">
        <v>369</v>
      </c>
      <c r="E210" s="15">
        <v>0</v>
      </c>
      <c r="F210" s="14">
        <v>25</v>
      </c>
      <c r="G210" s="14">
        <v>1984</v>
      </c>
      <c r="H210" s="15">
        <f t="shared" si="14"/>
        <v>75875</v>
      </c>
      <c r="I210" s="14">
        <v>27349</v>
      </c>
      <c r="J210" s="14">
        <v>13369</v>
      </c>
      <c r="K210" s="14">
        <v>40718</v>
      </c>
      <c r="L210" s="14">
        <v>475</v>
      </c>
      <c r="M210" s="14">
        <v>11713</v>
      </c>
      <c r="N210" s="14">
        <v>11</v>
      </c>
      <c r="O210" s="15">
        <f t="shared" si="17"/>
        <v>29005</v>
      </c>
      <c r="P210" s="15">
        <f t="shared" si="17"/>
        <v>464</v>
      </c>
      <c r="Q210" s="15">
        <f t="shared" si="16"/>
        <v>1.329957414884932E-2</v>
      </c>
      <c r="R210" s="14"/>
      <c r="S210" s="14"/>
      <c r="T210" s="15">
        <f t="shared" si="15"/>
        <v>25897.714285714286</v>
      </c>
      <c r="U210" s="14"/>
      <c r="V210" s="14"/>
      <c r="W210" s="14"/>
      <c r="X210" s="14"/>
    </row>
    <row r="211" spans="1:24" x14ac:dyDescent="0.35">
      <c r="A211" s="16">
        <v>44061</v>
      </c>
      <c r="B211" s="15">
        <f t="shared" si="13"/>
        <v>1468347</v>
      </c>
      <c r="C211" s="14">
        <v>24487</v>
      </c>
      <c r="D211" s="14">
        <v>381</v>
      </c>
      <c r="E211" s="15">
        <v>0</v>
      </c>
      <c r="F211" s="14">
        <v>5</v>
      </c>
      <c r="G211" s="14">
        <v>670</v>
      </c>
      <c r="H211" s="15">
        <f t="shared" si="14"/>
        <v>76545</v>
      </c>
      <c r="I211" s="14">
        <v>25483</v>
      </c>
      <c r="J211" s="14">
        <v>14044</v>
      </c>
      <c r="K211" s="14">
        <v>39527</v>
      </c>
      <c r="L211" s="14">
        <v>455</v>
      </c>
      <c r="M211" s="14">
        <v>12296</v>
      </c>
      <c r="N211" s="14">
        <v>4</v>
      </c>
      <c r="O211" s="15">
        <f t="shared" si="17"/>
        <v>27231</v>
      </c>
      <c r="P211" s="15">
        <f t="shared" si="17"/>
        <v>451</v>
      </c>
      <c r="Q211" s="15">
        <f t="shared" si="16"/>
        <v>1.309535610499241E-2</v>
      </c>
      <c r="R211" s="14"/>
      <c r="S211" s="14"/>
      <c r="T211" s="15">
        <f t="shared" si="15"/>
        <v>27381.571428571428</v>
      </c>
      <c r="U211" s="14"/>
      <c r="V211" s="14"/>
      <c r="W211" s="14"/>
      <c r="X211" s="14"/>
    </row>
    <row r="212" spans="1:24" x14ac:dyDescent="0.35">
      <c r="A212" s="16">
        <v>44062</v>
      </c>
      <c r="B212" s="15">
        <f t="shared" si="13"/>
        <v>1491982</v>
      </c>
      <c r="C212" s="14">
        <v>23635</v>
      </c>
      <c r="D212" s="14">
        <v>337</v>
      </c>
      <c r="E212" s="15">
        <v>0</v>
      </c>
      <c r="F212" s="14">
        <v>29</v>
      </c>
      <c r="G212" s="14">
        <v>1937</v>
      </c>
      <c r="H212" s="15">
        <f t="shared" si="14"/>
        <v>78482</v>
      </c>
      <c r="I212" s="14">
        <v>24423</v>
      </c>
      <c r="J212" s="14">
        <v>14207</v>
      </c>
      <c r="K212" s="14">
        <v>38630</v>
      </c>
      <c r="L212" s="14">
        <v>407</v>
      </c>
      <c r="M212" s="14">
        <v>12404</v>
      </c>
      <c r="N212" s="14">
        <v>11</v>
      </c>
      <c r="O212" s="15">
        <f t="shared" si="17"/>
        <v>26226</v>
      </c>
      <c r="P212" s="15">
        <f t="shared" si="17"/>
        <v>396</v>
      </c>
      <c r="Q212" s="15">
        <f t="shared" si="16"/>
        <v>1.2561727013680645E-2</v>
      </c>
      <c r="R212" s="14"/>
      <c r="S212" s="14"/>
      <c r="T212" s="15">
        <f t="shared" si="15"/>
        <v>28726.714285714286</v>
      </c>
      <c r="U212" s="14"/>
      <c r="V212" s="14"/>
      <c r="W212" s="14"/>
      <c r="X212" s="14"/>
    </row>
    <row r="213" spans="1:24" x14ac:dyDescent="0.35">
      <c r="A213" s="16">
        <v>44063</v>
      </c>
      <c r="B213" s="15">
        <f t="shared" si="13"/>
        <v>1514624</v>
      </c>
      <c r="C213" s="14">
        <v>22642</v>
      </c>
      <c r="D213" s="14">
        <v>356</v>
      </c>
      <c r="E213" s="15">
        <v>0</v>
      </c>
      <c r="F213" s="14">
        <v>26</v>
      </c>
      <c r="G213" s="14">
        <v>1807</v>
      </c>
      <c r="H213" s="15">
        <f t="shared" si="14"/>
        <v>80289</v>
      </c>
      <c r="I213" s="14">
        <v>23474</v>
      </c>
      <c r="J213" s="14">
        <v>15333</v>
      </c>
      <c r="K213" s="14">
        <v>38807</v>
      </c>
      <c r="L213" s="14">
        <v>430</v>
      </c>
      <c r="M213" s="14">
        <v>13933</v>
      </c>
      <c r="N213" s="14">
        <v>12</v>
      </c>
      <c r="O213" s="15">
        <f t="shared" si="17"/>
        <v>24874</v>
      </c>
      <c r="P213" s="15">
        <f t="shared" si="17"/>
        <v>418</v>
      </c>
      <c r="Q213" s="15">
        <f t="shared" si="16"/>
        <v>1.1862709911407469E-2</v>
      </c>
      <c r="R213" s="14"/>
      <c r="S213" s="14"/>
      <c r="T213" s="15">
        <f t="shared" si="15"/>
        <v>30250.857142857141</v>
      </c>
      <c r="U213" s="14"/>
      <c r="V213" s="14"/>
      <c r="W213" s="14"/>
      <c r="X213" s="14"/>
    </row>
    <row r="214" spans="1:24" x14ac:dyDescent="0.35">
      <c r="A214" s="16">
        <v>44064</v>
      </c>
      <c r="B214" s="15">
        <f t="shared" si="13"/>
        <v>1534859</v>
      </c>
      <c r="C214" s="14">
        <v>20235</v>
      </c>
      <c r="D214" s="14">
        <v>283</v>
      </c>
      <c r="E214" s="15">
        <v>0</v>
      </c>
      <c r="F214" s="14">
        <v>23</v>
      </c>
      <c r="G214" s="14">
        <v>1698</v>
      </c>
      <c r="H214" s="15">
        <f t="shared" si="14"/>
        <v>81987</v>
      </c>
      <c r="I214" s="14">
        <v>21049</v>
      </c>
      <c r="J214" s="14">
        <v>14240</v>
      </c>
      <c r="K214" s="14">
        <v>35289</v>
      </c>
      <c r="L214" s="14">
        <v>370</v>
      </c>
      <c r="M214" s="14">
        <v>13476</v>
      </c>
      <c r="N214" s="14">
        <v>11</v>
      </c>
      <c r="O214" s="15">
        <f t="shared" si="17"/>
        <v>21813</v>
      </c>
      <c r="P214" s="15">
        <f t="shared" si="17"/>
        <v>359</v>
      </c>
      <c r="Q214" s="15">
        <f>((SUM(L208:L214))/(SUM(K208:K214)))</f>
        <v>1.1256367653234494E-2</v>
      </c>
      <c r="R214" s="15">
        <f>((SUM(N208:N214))/(SUM(M208:M214)))</f>
        <v>8.758647308571598E-4</v>
      </c>
      <c r="S214" s="15">
        <f>((SUM(P208:P214))/(SUM(O208:O214)))</f>
        <v>1.5865378277548546E-2</v>
      </c>
      <c r="T214" s="15">
        <f t="shared" si="15"/>
        <v>31296.571428571428</v>
      </c>
      <c r="U214" s="15">
        <f>AVERAGE(O208:O214)</f>
        <v>21673.428571428572</v>
      </c>
      <c r="V214" s="15">
        <f>AVERAGE(M208:M214)</f>
        <v>9623.1428571428569</v>
      </c>
      <c r="W214" s="15">
        <f>AVERAGE(P208:P214)</f>
        <v>343.85714285714283</v>
      </c>
      <c r="X214" s="15">
        <f>AVERAGE(N208:N214)</f>
        <v>8.4285714285714288</v>
      </c>
    </row>
    <row r="215" spans="1:24" x14ac:dyDescent="0.35">
      <c r="A215" s="16">
        <v>44065</v>
      </c>
      <c r="B215" s="15">
        <f t="shared" si="13"/>
        <v>1547509</v>
      </c>
      <c r="C215" s="14">
        <v>12650</v>
      </c>
      <c r="D215" s="14">
        <v>148</v>
      </c>
      <c r="E215" s="15">
        <v>0</v>
      </c>
      <c r="F215" s="14">
        <v>24</v>
      </c>
      <c r="G215" s="14">
        <v>1234</v>
      </c>
      <c r="H215" s="15">
        <f t="shared" si="14"/>
        <v>83221</v>
      </c>
      <c r="I215" s="14">
        <v>13059</v>
      </c>
      <c r="J215" s="14">
        <v>7514</v>
      </c>
      <c r="K215" s="14">
        <v>20573</v>
      </c>
      <c r="L215" s="14">
        <v>193</v>
      </c>
      <c r="M215" s="14">
        <v>8151</v>
      </c>
      <c r="N215" s="14">
        <v>11</v>
      </c>
      <c r="O215" s="15">
        <f t="shared" si="17"/>
        <v>12422</v>
      </c>
      <c r="P215" s="15">
        <f t="shared" si="17"/>
        <v>182</v>
      </c>
      <c r="Q215" s="15">
        <f t="shared" ref="Q215:Q278" si="18">((SUM(L209:L215))/(SUM(K209:K215)))</f>
        <v>1.0983544669227865E-2</v>
      </c>
      <c r="R215" s="15">
        <f t="shared" ref="R215:R278" si="19">((SUM(N209:N215))/(SUM(M209:M215)))</f>
        <v>9.0666738839195098E-4</v>
      </c>
      <c r="S215" s="15">
        <f t="shared" ref="S215:S278" si="20">((SUM(P209:P215))/(SUM(O209:O215)))</f>
        <v>1.59065966758783E-2</v>
      </c>
      <c r="T215" s="15">
        <f t="shared" si="15"/>
        <v>32165</v>
      </c>
      <c r="U215" s="15">
        <f t="shared" ref="U215:U278" si="21">AVERAGE(O209:O215)</f>
        <v>21608.285714285714</v>
      </c>
      <c r="V215" s="15">
        <f t="shared" ref="V215:V278" si="22">AVERAGE(M209:M215)</f>
        <v>10556.714285714286</v>
      </c>
      <c r="W215" s="15">
        <f t="shared" ref="W215:W278" si="23">AVERAGE(P209:P215)</f>
        <v>343.71428571428572</v>
      </c>
      <c r="X215" s="15">
        <f t="shared" ref="X215:X278" si="24">AVERAGE(N209:N215)</f>
        <v>9.5714285714285712</v>
      </c>
    </row>
    <row r="216" spans="1:24" x14ac:dyDescent="0.35">
      <c r="A216" s="16">
        <v>44066</v>
      </c>
      <c r="B216" s="15">
        <f t="shared" si="13"/>
        <v>1557410</v>
      </c>
      <c r="C216" s="14">
        <v>9901</v>
      </c>
      <c r="D216" s="14">
        <v>92</v>
      </c>
      <c r="E216" s="15">
        <v>0</v>
      </c>
      <c r="F216" s="14">
        <v>21</v>
      </c>
      <c r="G216" s="14">
        <v>1085</v>
      </c>
      <c r="H216" s="15">
        <f t="shared" si="14"/>
        <v>84306</v>
      </c>
      <c r="I216" s="14">
        <v>10252</v>
      </c>
      <c r="J216" s="14">
        <v>7407</v>
      </c>
      <c r="K216" s="14">
        <v>17659</v>
      </c>
      <c r="L216" s="14">
        <v>116</v>
      </c>
      <c r="M216" s="14">
        <v>8536</v>
      </c>
      <c r="N216" s="14">
        <v>5</v>
      </c>
      <c r="O216" s="15">
        <f t="shared" si="17"/>
        <v>9123</v>
      </c>
      <c r="P216" s="15">
        <f t="shared" si="17"/>
        <v>111</v>
      </c>
      <c r="Q216" s="15">
        <f t="shared" si="18"/>
        <v>1.0579447498518618E-2</v>
      </c>
      <c r="R216" s="15">
        <f t="shared" si="19"/>
        <v>8.0736315194574523E-4</v>
      </c>
      <c r="S216" s="15">
        <f t="shared" si="20"/>
        <v>1.5800230931556664E-2</v>
      </c>
      <c r="T216" s="15">
        <f t="shared" si="15"/>
        <v>33029</v>
      </c>
      <c r="U216" s="15">
        <f t="shared" si="21"/>
        <v>21527.714285714286</v>
      </c>
      <c r="V216" s="15">
        <f t="shared" si="22"/>
        <v>11501.285714285714</v>
      </c>
      <c r="W216" s="15">
        <f t="shared" si="23"/>
        <v>340.14285714285717</v>
      </c>
      <c r="X216" s="15">
        <f t="shared" si="24"/>
        <v>9.2857142857142865</v>
      </c>
    </row>
    <row r="217" spans="1:24" x14ac:dyDescent="0.35">
      <c r="A217" s="16">
        <v>44067</v>
      </c>
      <c r="B217" s="15">
        <f t="shared" si="13"/>
        <v>1583176</v>
      </c>
      <c r="C217" s="14">
        <v>25766</v>
      </c>
      <c r="D217" s="14">
        <v>395</v>
      </c>
      <c r="E217" s="15">
        <v>0</v>
      </c>
      <c r="F217" s="14">
        <v>23</v>
      </c>
      <c r="G217" s="14">
        <v>1717</v>
      </c>
      <c r="H217" s="15">
        <f t="shared" si="14"/>
        <v>86023</v>
      </c>
      <c r="I217" s="14">
        <v>26765</v>
      </c>
      <c r="J217" s="14">
        <v>26484</v>
      </c>
      <c r="K217" s="14">
        <v>53249</v>
      </c>
      <c r="L217" s="14">
        <v>491</v>
      </c>
      <c r="M217" s="14">
        <v>22563</v>
      </c>
      <c r="N217" s="14">
        <v>20</v>
      </c>
      <c r="O217" s="15">
        <f t="shared" si="17"/>
        <v>30686</v>
      </c>
      <c r="P217" s="15">
        <f t="shared" si="17"/>
        <v>471</v>
      </c>
      <c r="Q217" s="15">
        <f t="shared" si="18"/>
        <v>1.0101175872057243E-2</v>
      </c>
      <c r="R217" s="15">
        <f t="shared" si="19"/>
        <v>8.0999135279501741E-4</v>
      </c>
      <c r="S217" s="15">
        <f t="shared" si="20"/>
        <v>1.567186218211649E-2</v>
      </c>
      <c r="T217" s="15">
        <f t="shared" si="15"/>
        <v>34819.142857142855</v>
      </c>
      <c r="U217" s="15">
        <f t="shared" si="21"/>
        <v>21767.857142857141</v>
      </c>
      <c r="V217" s="15">
        <f t="shared" si="22"/>
        <v>13051.285714285714</v>
      </c>
      <c r="W217" s="15">
        <f t="shared" si="23"/>
        <v>341.14285714285717</v>
      </c>
      <c r="X217" s="15">
        <f t="shared" si="24"/>
        <v>10.571428571428571</v>
      </c>
    </row>
    <row r="218" spans="1:24" x14ac:dyDescent="0.35">
      <c r="A218" s="16">
        <v>44068</v>
      </c>
      <c r="B218" s="15">
        <f t="shared" si="13"/>
        <v>1607492</v>
      </c>
      <c r="C218" s="14">
        <v>24316</v>
      </c>
      <c r="D218" s="14">
        <v>379</v>
      </c>
      <c r="E218" s="15">
        <v>0</v>
      </c>
      <c r="F218" s="14">
        <v>33</v>
      </c>
      <c r="G218" s="14">
        <v>1442</v>
      </c>
      <c r="H218" s="15">
        <f t="shared" si="14"/>
        <v>87465</v>
      </c>
      <c r="I218" s="14">
        <v>25240</v>
      </c>
      <c r="J218" s="14">
        <v>27118</v>
      </c>
      <c r="K218" s="14">
        <v>52358</v>
      </c>
      <c r="L218" s="14">
        <v>473</v>
      </c>
      <c r="M218" s="14">
        <v>22523</v>
      </c>
      <c r="N218" s="14">
        <v>16</v>
      </c>
      <c r="O218" s="15">
        <f t="shared" si="17"/>
        <v>29835</v>
      </c>
      <c r="P218" s="15">
        <f t="shared" si="17"/>
        <v>457</v>
      </c>
      <c r="Q218" s="15">
        <f t="shared" si="18"/>
        <v>9.6661664685362379E-3</v>
      </c>
      <c r="R218" s="15">
        <f t="shared" si="19"/>
        <v>8.4657334672100487E-4</v>
      </c>
      <c r="S218" s="15">
        <f t="shared" si="20"/>
        <v>1.5447254144109848E-2</v>
      </c>
      <c r="T218" s="15">
        <f t="shared" si="15"/>
        <v>36652.142857142855</v>
      </c>
      <c r="U218" s="15">
        <f t="shared" si="21"/>
        <v>22139.857142857141</v>
      </c>
      <c r="V218" s="15">
        <f t="shared" si="22"/>
        <v>14512.285714285714</v>
      </c>
      <c r="W218" s="15">
        <f t="shared" si="23"/>
        <v>342</v>
      </c>
      <c r="X218" s="15">
        <f t="shared" si="24"/>
        <v>12.285714285714286</v>
      </c>
    </row>
    <row r="219" spans="1:24" x14ac:dyDescent="0.35">
      <c r="A219" s="16">
        <v>44069</v>
      </c>
      <c r="B219" s="15">
        <f t="shared" si="13"/>
        <v>1631927</v>
      </c>
      <c r="C219" s="14">
        <v>24435</v>
      </c>
      <c r="D219" s="14">
        <v>379</v>
      </c>
      <c r="E219" s="15">
        <v>0</v>
      </c>
      <c r="F219" s="14">
        <v>36</v>
      </c>
      <c r="G219" s="14">
        <v>1455</v>
      </c>
      <c r="H219" s="15">
        <f t="shared" si="14"/>
        <v>88920</v>
      </c>
      <c r="I219" s="14">
        <v>25455</v>
      </c>
      <c r="J219" s="14">
        <v>24074</v>
      </c>
      <c r="K219" s="14">
        <v>49529</v>
      </c>
      <c r="L219" s="14">
        <v>471</v>
      </c>
      <c r="M219" s="14">
        <v>21822</v>
      </c>
      <c r="N219" s="14">
        <v>12</v>
      </c>
      <c r="O219" s="15">
        <f t="shared" si="17"/>
        <v>27707</v>
      </c>
      <c r="P219" s="15">
        <f t="shared" si="17"/>
        <v>459</v>
      </c>
      <c r="Q219" s="15">
        <f t="shared" si="18"/>
        <v>9.5115604343014391E-3</v>
      </c>
      <c r="R219" s="15">
        <f t="shared" si="19"/>
        <v>7.8375554034088859E-4</v>
      </c>
      <c r="S219" s="15">
        <f t="shared" si="20"/>
        <v>1.5703694234948228E-2</v>
      </c>
      <c r="T219" s="15">
        <f t="shared" si="15"/>
        <v>38209.142857142855</v>
      </c>
      <c r="U219" s="15">
        <f t="shared" si="21"/>
        <v>22351.428571428572</v>
      </c>
      <c r="V219" s="15">
        <f t="shared" si="22"/>
        <v>15857.714285714286</v>
      </c>
      <c r="W219" s="15">
        <f t="shared" si="23"/>
        <v>351</v>
      </c>
      <c r="X219" s="15">
        <f t="shared" si="24"/>
        <v>12.428571428571429</v>
      </c>
    </row>
    <row r="220" spans="1:24" x14ac:dyDescent="0.35">
      <c r="A220" s="16">
        <v>44070</v>
      </c>
      <c r="B220" s="15">
        <f t="shared" si="13"/>
        <v>1651836</v>
      </c>
      <c r="C220" s="14">
        <v>19909</v>
      </c>
      <c r="D220" s="14">
        <v>344</v>
      </c>
      <c r="E220" s="15">
        <v>0</v>
      </c>
      <c r="F220" s="14">
        <v>6</v>
      </c>
      <c r="G220" s="14">
        <v>435</v>
      </c>
      <c r="H220" s="15">
        <f t="shared" si="14"/>
        <v>89355</v>
      </c>
      <c r="I220" s="14">
        <v>20652</v>
      </c>
      <c r="J220" s="14">
        <v>26929</v>
      </c>
      <c r="K220" s="14">
        <v>47581</v>
      </c>
      <c r="L220" s="14">
        <v>420</v>
      </c>
      <c r="M220" s="14">
        <v>25205</v>
      </c>
      <c r="N220" s="14">
        <v>15</v>
      </c>
      <c r="O220" s="15">
        <f t="shared" si="17"/>
        <v>22376</v>
      </c>
      <c r="P220" s="15">
        <f t="shared" si="17"/>
        <v>405</v>
      </c>
      <c r="Q220" s="15">
        <f t="shared" si="18"/>
        <v>9.1732491547144128E-3</v>
      </c>
      <c r="R220" s="15">
        <f t="shared" si="19"/>
        <v>7.3603977886093751E-4</v>
      </c>
      <c r="S220" s="15">
        <f t="shared" si="20"/>
        <v>1.5874046842727425E-2</v>
      </c>
      <c r="T220" s="15">
        <f t="shared" si="15"/>
        <v>39462.571428571428</v>
      </c>
      <c r="U220" s="15">
        <f t="shared" si="21"/>
        <v>21994.571428571428</v>
      </c>
      <c r="V220" s="15">
        <f t="shared" si="22"/>
        <v>17468</v>
      </c>
      <c r="W220" s="15">
        <f t="shared" si="23"/>
        <v>349.14285714285717</v>
      </c>
      <c r="X220" s="15">
        <f t="shared" si="24"/>
        <v>12.857142857142858</v>
      </c>
    </row>
    <row r="221" spans="1:24" x14ac:dyDescent="0.35">
      <c r="A221" s="16">
        <v>44071</v>
      </c>
      <c r="B221" s="15">
        <f t="shared" si="13"/>
        <v>1674704</v>
      </c>
      <c r="C221" s="14">
        <v>22868</v>
      </c>
      <c r="D221" s="14">
        <v>363</v>
      </c>
      <c r="E221" s="15">
        <v>0</v>
      </c>
      <c r="F221" s="14">
        <v>33</v>
      </c>
      <c r="G221" s="14">
        <v>1337</v>
      </c>
      <c r="H221" s="15">
        <f t="shared" si="14"/>
        <v>90692</v>
      </c>
      <c r="I221" s="14">
        <v>23636</v>
      </c>
      <c r="J221" s="14">
        <v>24590</v>
      </c>
      <c r="K221" s="14">
        <v>48226</v>
      </c>
      <c r="L221" s="14">
        <v>460</v>
      </c>
      <c r="M221" s="14">
        <v>22996</v>
      </c>
      <c r="N221" s="14">
        <v>14</v>
      </c>
      <c r="O221" s="15">
        <f t="shared" si="17"/>
        <v>25230</v>
      </c>
      <c r="P221" s="15">
        <f t="shared" si="17"/>
        <v>446</v>
      </c>
      <c r="Q221" s="15">
        <f t="shared" si="18"/>
        <v>9.0740900838592545E-3</v>
      </c>
      <c r="R221" s="15">
        <f t="shared" si="19"/>
        <v>7.0563598288263685E-4</v>
      </c>
      <c r="S221" s="15">
        <f t="shared" si="20"/>
        <v>1.608219648110612E-2</v>
      </c>
      <c r="T221" s="15">
        <f t="shared" si="15"/>
        <v>41310.714285714283</v>
      </c>
      <c r="U221" s="15">
        <f t="shared" si="21"/>
        <v>22482.714285714286</v>
      </c>
      <c r="V221" s="15">
        <f t="shared" si="22"/>
        <v>18828</v>
      </c>
      <c r="W221" s="15">
        <f t="shared" si="23"/>
        <v>361.57142857142856</v>
      </c>
      <c r="X221" s="15">
        <f t="shared" si="24"/>
        <v>13.285714285714286</v>
      </c>
    </row>
    <row r="222" spans="1:24" x14ac:dyDescent="0.35">
      <c r="A222" s="16">
        <v>44072</v>
      </c>
      <c r="B222" s="15">
        <f t="shared" si="13"/>
        <v>1691211</v>
      </c>
      <c r="C222" s="14">
        <v>16507</v>
      </c>
      <c r="D222" s="14">
        <v>172</v>
      </c>
      <c r="E222" s="15">
        <v>0</v>
      </c>
      <c r="F222" s="14">
        <v>27</v>
      </c>
      <c r="G222" s="14">
        <v>1109</v>
      </c>
      <c r="H222" s="15">
        <f t="shared" si="14"/>
        <v>91801</v>
      </c>
      <c r="I222" s="14">
        <v>17062</v>
      </c>
      <c r="J222" s="14">
        <v>10853</v>
      </c>
      <c r="K222" s="14">
        <v>27915</v>
      </c>
      <c r="L222" s="14">
        <v>225</v>
      </c>
      <c r="M222" s="14">
        <v>14677</v>
      </c>
      <c r="N222" s="14">
        <v>16</v>
      </c>
      <c r="O222" s="15">
        <f t="shared" si="17"/>
        <v>13238</v>
      </c>
      <c r="P222" s="15">
        <f t="shared" si="17"/>
        <v>209</v>
      </c>
      <c r="Q222" s="15">
        <f t="shared" si="18"/>
        <v>8.9573279103727609E-3</v>
      </c>
      <c r="R222" s="15">
        <f t="shared" si="19"/>
        <v>7.0849178004944984E-4</v>
      </c>
      <c r="S222" s="15">
        <f t="shared" si="20"/>
        <v>1.6169916874743197E-2</v>
      </c>
      <c r="T222" s="15">
        <f t="shared" si="15"/>
        <v>42359.571428571428</v>
      </c>
      <c r="U222" s="15">
        <f t="shared" si="21"/>
        <v>22599.285714285714</v>
      </c>
      <c r="V222" s="15">
        <f t="shared" si="22"/>
        <v>19760.285714285714</v>
      </c>
      <c r="W222" s="15">
        <f t="shared" si="23"/>
        <v>365.42857142857144</v>
      </c>
      <c r="X222" s="15">
        <f t="shared" si="24"/>
        <v>14</v>
      </c>
    </row>
    <row r="223" spans="1:24" x14ac:dyDescent="0.35">
      <c r="A223" s="16">
        <v>44073</v>
      </c>
      <c r="B223" s="15">
        <f t="shared" si="13"/>
        <v>1703644</v>
      </c>
      <c r="C223" s="14">
        <v>12433</v>
      </c>
      <c r="D223" s="14">
        <v>139</v>
      </c>
      <c r="E223" s="15">
        <v>0</v>
      </c>
      <c r="F223" s="14">
        <v>21</v>
      </c>
      <c r="G223" s="14">
        <v>1004</v>
      </c>
      <c r="H223" s="15">
        <f t="shared" si="14"/>
        <v>92805</v>
      </c>
      <c r="I223" s="14">
        <v>12781</v>
      </c>
      <c r="J223" s="14">
        <v>11965</v>
      </c>
      <c r="K223" s="14">
        <v>24746</v>
      </c>
      <c r="L223" s="14">
        <v>168</v>
      </c>
      <c r="M223" s="14">
        <v>14969</v>
      </c>
      <c r="N223" s="14">
        <v>20</v>
      </c>
      <c r="O223" s="15">
        <f t="shared" si="17"/>
        <v>9777</v>
      </c>
      <c r="P223" s="15">
        <f t="shared" si="17"/>
        <v>148</v>
      </c>
      <c r="Q223" s="15">
        <f t="shared" si="18"/>
        <v>8.9195135768962205E-3</v>
      </c>
      <c r="R223" s="15">
        <f t="shared" si="19"/>
        <v>7.8062933922835138E-4</v>
      </c>
      <c r="S223" s="15">
        <f t="shared" si="20"/>
        <v>1.6336269035373215E-2</v>
      </c>
      <c r="T223" s="15">
        <f t="shared" si="15"/>
        <v>43372</v>
      </c>
      <c r="U223" s="15">
        <f t="shared" si="21"/>
        <v>22692.714285714286</v>
      </c>
      <c r="V223" s="15">
        <f t="shared" si="22"/>
        <v>20679.285714285714</v>
      </c>
      <c r="W223" s="15">
        <f t="shared" si="23"/>
        <v>370.71428571428572</v>
      </c>
      <c r="X223" s="15">
        <f t="shared" si="24"/>
        <v>16.142857142857142</v>
      </c>
    </row>
    <row r="224" spans="1:24" x14ac:dyDescent="0.35">
      <c r="A224" s="16">
        <v>44074</v>
      </c>
      <c r="B224" s="15">
        <f t="shared" si="13"/>
        <v>1728788</v>
      </c>
      <c r="C224" s="14">
        <v>25144</v>
      </c>
      <c r="D224" s="14">
        <v>440</v>
      </c>
      <c r="E224" s="15">
        <v>0</v>
      </c>
      <c r="F224" s="14">
        <v>5</v>
      </c>
      <c r="G224" s="14">
        <v>489</v>
      </c>
      <c r="H224" s="15">
        <f t="shared" si="14"/>
        <v>93294</v>
      </c>
      <c r="I224" s="14">
        <v>26013</v>
      </c>
      <c r="J224" s="14">
        <v>38367</v>
      </c>
      <c r="K224" s="14">
        <v>64380</v>
      </c>
      <c r="L224" s="14">
        <v>554</v>
      </c>
      <c r="M224" s="14">
        <v>33730</v>
      </c>
      <c r="N224" s="14">
        <v>37</v>
      </c>
      <c r="O224" s="15">
        <f t="shared" si="17"/>
        <v>30650</v>
      </c>
      <c r="P224" s="15">
        <f t="shared" si="17"/>
        <v>517</v>
      </c>
      <c r="Q224" s="15">
        <f t="shared" si="18"/>
        <v>8.8042321317934134E-3</v>
      </c>
      <c r="R224" s="15">
        <f t="shared" si="19"/>
        <v>8.3375020843755212E-4</v>
      </c>
      <c r="S224" s="15">
        <f t="shared" si="20"/>
        <v>1.6629621000799684E-2</v>
      </c>
      <c r="T224" s="15">
        <f t="shared" si="15"/>
        <v>44962.142857142855</v>
      </c>
      <c r="U224" s="15">
        <f t="shared" si="21"/>
        <v>22687.571428571428</v>
      </c>
      <c r="V224" s="15">
        <f t="shared" si="22"/>
        <v>22274.571428571428</v>
      </c>
      <c r="W224" s="15">
        <f t="shared" si="23"/>
        <v>377.28571428571428</v>
      </c>
      <c r="X224" s="15">
        <f t="shared" si="24"/>
        <v>18.571428571428573</v>
      </c>
    </row>
    <row r="225" spans="1:24" x14ac:dyDescent="0.35">
      <c r="A225" s="16">
        <v>44075</v>
      </c>
      <c r="B225" s="15">
        <f t="shared" si="13"/>
        <v>1752647</v>
      </c>
      <c r="C225" s="14">
        <v>23859</v>
      </c>
      <c r="D225" s="14">
        <v>395</v>
      </c>
      <c r="E225" s="15">
        <v>0</v>
      </c>
      <c r="F225" s="14">
        <v>24</v>
      </c>
      <c r="G225" s="14">
        <v>1293</v>
      </c>
      <c r="H225" s="15">
        <f t="shared" si="14"/>
        <v>94587</v>
      </c>
      <c r="I225" s="14">
        <v>24721</v>
      </c>
      <c r="J225" s="14">
        <v>37745</v>
      </c>
      <c r="K225" s="14">
        <v>62466</v>
      </c>
      <c r="L225" s="14">
        <v>473</v>
      </c>
      <c r="M225" s="14">
        <v>31351</v>
      </c>
      <c r="N225" s="14">
        <v>23</v>
      </c>
      <c r="O225" s="15">
        <f t="shared" si="17"/>
        <v>31115</v>
      </c>
      <c r="P225" s="15">
        <f t="shared" si="17"/>
        <v>450</v>
      </c>
      <c r="Q225" s="15">
        <f t="shared" si="18"/>
        <v>8.5302746249726787E-3</v>
      </c>
      <c r="R225" s="15">
        <f t="shared" si="19"/>
        <v>8.3156297420333843E-4</v>
      </c>
      <c r="S225" s="15">
        <f t="shared" si="20"/>
        <v>1.6452936730525381E-2</v>
      </c>
      <c r="T225" s="15">
        <f t="shared" si="15"/>
        <v>46406.142857142855</v>
      </c>
      <c r="U225" s="15">
        <f t="shared" si="21"/>
        <v>22870.428571428572</v>
      </c>
      <c r="V225" s="15">
        <f t="shared" si="22"/>
        <v>23535.714285714286</v>
      </c>
      <c r="W225" s="15">
        <f t="shared" si="23"/>
        <v>376.28571428571428</v>
      </c>
      <c r="X225" s="15">
        <f t="shared" si="24"/>
        <v>19.571428571428573</v>
      </c>
    </row>
    <row r="226" spans="1:24" x14ac:dyDescent="0.35">
      <c r="A226" s="16">
        <v>44076</v>
      </c>
      <c r="B226" s="15">
        <f t="shared" si="13"/>
        <v>1773157</v>
      </c>
      <c r="C226" s="14">
        <v>20510</v>
      </c>
      <c r="D226" s="14">
        <v>384</v>
      </c>
      <c r="E226" s="15">
        <v>0</v>
      </c>
      <c r="F226" s="14">
        <v>23</v>
      </c>
      <c r="G226" s="14">
        <v>1524</v>
      </c>
      <c r="H226" s="15">
        <f t="shared" si="14"/>
        <v>96111</v>
      </c>
      <c r="I226" s="14">
        <v>21237</v>
      </c>
      <c r="J226" s="14">
        <v>35540</v>
      </c>
      <c r="K226" s="14">
        <v>56777</v>
      </c>
      <c r="L226" s="14">
        <v>470</v>
      </c>
      <c r="M226" s="14">
        <v>29198</v>
      </c>
      <c r="N226" s="14">
        <v>36</v>
      </c>
      <c r="O226" s="15">
        <f t="shared" si="17"/>
        <v>27579</v>
      </c>
      <c r="P226" s="15">
        <f t="shared" si="17"/>
        <v>434</v>
      </c>
      <c r="Q226" s="15">
        <f t="shared" si="18"/>
        <v>8.3410872321140889E-3</v>
      </c>
      <c r="R226" s="15">
        <f t="shared" si="19"/>
        <v>9.3536130509045703E-4</v>
      </c>
      <c r="S226" s="15">
        <f t="shared" si="20"/>
        <v>1.6309817772637764E-2</v>
      </c>
      <c r="T226" s="15">
        <f t="shared" si="15"/>
        <v>47441.571428571428</v>
      </c>
      <c r="U226" s="15">
        <f t="shared" si="21"/>
        <v>22852.142857142859</v>
      </c>
      <c r="V226" s="15">
        <f t="shared" si="22"/>
        <v>24589.428571428572</v>
      </c>
      <c r="W226" s="15">
        <f t="shared" si="23"/>
        <v>372.71428571428572</v>
      </c>
      <c r="X226" s="15">
        <f t="shared" si="24"/>
        <v>23</v>
      </c>
    </row>
    <row r="227" spans="1:24" x14ac:dyDescent="0.35">
      <c r="A227" s="16">
        <v>44077</v>
      </c>
      <c r="B227" s="15">
        <f t="shared" si="13"/>
        <v>1793814</v>
      </c>
      <c r="C227" s="14">
        <v>20657</v>
      </c>
      <c r="D227" s="14">
        <v>464</v>
      </c>
      <c r="E227" s="15">
        <v>0</v>
      </c>
      <c r="F227" s="14">
        <v>35</v>
      </c>
      <c r="G227" s="14">
        <v>1497</v>
      </c>
      <c r="H227" s="15">
        <f t="shared" si="14"/>
        <v>97608</v>
      </c>
      <c r="I227" s="14">
        <v>21390</v>
      </c>
      <c r="J227" s="14">
        <v>41224</v>
      </c>
      <c r="K227" s="14">
        <v>62614</v>
      </c>
      <c r="L227" s="14">
        <v>554</v>
      </c>
      <c r="M227" s="14">
        <v>34043</v>
      </c>
      <c r="N227" s="14">
        <v>24</v>
      </c>
      <c r="O227" s="15">
        <f t="shared" si="17"/>
        <v>28571</v>
      </c>
      <c r="P227" s="15">
        <f t="shared" si="17"/>
        <v>530</v>
      </c>
      <c r="Q227" s="15">
        <f t="shared" si="18"/>
        <v>8.3658865419849963E-3</v>
      </c>
      <c r="R227" s="15">
        <f t="shared" si="19"/>
        <v>9.3941336398399686E-4</v>
      </c>
      <c r="S227" s="15">
        <f t="shared" si="20"/>
        <v>1.645402022147328E-2</v>
      </c>
      <c r="T227" s="15">
        <f t="shared" si="15"/>
        <v>49589.142857142855</v>
      </c>
      <c r="U227" s="15">
        <f t="shared" si="21"/>
        <v>23737.142857142859</v>
      </c>
      <c r="V227" s="15">
        <f t="shared" si="22"/>
        <v>25852</v>
      </c>
      <c r="W227" s="15">
        <f t="shared" si="23"/>
        <v>390.57142857142856</v>
      </c>
      <c r="X227" s="15">
        <f t="shared" si="24"/>
        <v>24.285714285714285</v>
      </c>
    </row>
    <row r="228" spans="1:24" x14ac:dyDescent="0.35">
      <c r="A228" s="16">
        <v>44078</v>
      </c>
      <c r="B228" s="15">
        <f t="shared" si="13"/>
        <v>1811288</v>
      </c>
      <c r="C228" s="14">
        <v>17474</v>
      </c>
      <c r="D228" s="14">
        <v>347</v>
      </c>
      <c r="E228" s="15">
        <v>0</v>
      </c>
      <c r="F228" s="14">
        <v>25</v>
      </c>
      <c r="G228" s="14">
        <v>1555</v>
      </c>
      <c r="H228" s="15">
        <f t="shared" si="14"/>
        <v>99163</v>
      </c>
      <c r="I228" s="14">
        <v>18049</v>
      </c>
      <c r="J228" s="14">
        <v>33502</v>
      </c>
      <c r="K228" s="14">
        <v>51551</v>
      </c>
      <c r="L228" s="14">
        <v>456</v>
      </c>
      <c r="M228" s="14">
        <v>28156</v>
      </c>
      <c r="N228" s="14">
        <v>18</v>
      </c>
      <c r="O228" s="15">
        <f t="shared" si="17"/>
        <v>23395</v>
      </c>
      <c r="P228" s="15">
        <f t="shared" si="17"/>
        <v>438</v>
      </c>
      <c r="Q228" s="15">
        <f t="shared" si="18"/>
        <v>8.2750985164745799E-3</v>
      </c>
      <c r="R228" s="15">
        <f t="shared" si="19"/>
        <v>9.3486063054737704E-4</v>
      </c>
      <c r="S228" s="15">
        <f t="shared" si="20"/>
        <v>1.6589076525178763E-2</v>
      </c>
      <c r="T228" s="15">
        <f t="shared" si="15"/>
        <v>50064.142857142855</v>
      </c>
      <c r="U228" s="15">
        <f t="shared" si="21"/>
        <v>23475</v>
      </c>
      <c r="V228" s="15">
        <f t="shared" si="22"/>
        <v>26589.142857142859</v>
      </c>
      <c r="W228" s="15">
        <f t="shared" si="23"/>
        <v>389.42857142857144</v>
      </c>
      <c r="X228" s="15">
        <f t="shared" si="24"/>
        <v>24.857142857142858</v>
      </c>
    </row>
    <row r="229" spans="1:24" x14ac:dyDescent="0.35">
      <c r="A229" s="16">
        <v>44079</v>
      </c>
      <c r="B229" s="15">
        <f t="shared" si="13"/>
        <v>1820578</v>
      </c>
      <c r="C229" s="14">
        <v>9290</v>
      </c>
      <c r="D229" s="14">
        <v>198</v>
      </c>
      <c r="E229" s="15">
        <v>0</v>
      </c>
      <c r="F229" s="14">
        <v>24</v>
      </c>
      <c r="G229" s="14">
        <v>1210</v>
      </c>
      <c r="H229" s="15">
        <f t="shared" si="14"/>
        <v>100373</v>
      </c>
      <c r="I229" s="14">
        <v>9572</v>
      </c>
      <c r="J229" s="14">
        <v>14590</v>
      </c>
      <c r="K229" s="14">
        <v>24162</v>
      </c>
      <c r="L229" s="14">
        <v>253</v>
      </c>
      <c r="M229" s="14">
        <v>12046</v>
      </c>
      <c r="N229" s="14">
        <v>11</v>
      </c>
      <c r="O229" s="15">
        <f t="shared" si="17"/>
        <v>12116</v>
      </c>
      <c r="P229" s="15">
        <f t="shared" si="17"/>
        <v>242</v>
      </c>
      <c r="Q229" s="15">
        <f t="shared" si="18"/>
        <v>8.4454392320649791E-3</v>
      </c>
      <c r="R229" s="15">
        <f t="shared" si="19"/>
        <v>9.2101606055816848E-4</v>
      </c>
      <c r="S229" s="15">
        <f t="shared" si="20"/>
        <v>1.6905326495223739E-2</v>
      </c>
      <c r="T229" s="15">
        <f t="shared" si="15"/>
        <v>49528</v>
      </c>
      <c r="U229" s="15">
        <f t="shared" si="21"/>
        <v>23314.714285714286</v>
      </c>
      <c r="V229" s="15">
        <f t="shared" si="22"/>
        <v>26213.285714285714</v>
      </c>
      <c r="W229" s="15">
        <f t="shared" si="23"/>
        <v>394.14285714285717</v>
      </c>
      <c r="X229" s="15">
        <f t="shared" si="24"/>
        <v>24.142857142857142</v>
      </c>
    </row>
    <row r="230" spans="1:24" x14ac:dyDescent="0.35">
      <c r="A230" s="16">
        <v>44080</v>
      </c>
      <c r="B230" s="15">
        <f t="shared" si="13"/>
        <v>1827586</v>
      </c>
      <c r="C230" s="14">
        <v>7008</v>
      </c>
      <c r="D230" s="14">
        <v>112</v>
      </c>
      <c r="E230" s="15">
        <v>0</v>
      </c>
      <c r="F230" s="14">
        <v>28</v>
      </c>
      <c r="G230" s="14">
        <v>1057</v>
      </c>
      <c r="H230" s="15">
        <f t="shared" si="14"/>
        <v>101430</v>
      </c>
      <c r="I230" s="14">
        <v>7217</v>
      </c>
      <c r="J230" s="14">
        <v>15652</v>
      </c>
      <c r="K230" s="14">
        <v>22869</v>
      </c>
      <c r="L230" s="14">
        <v>138</v>
      </c>
      <c r="M230" s="14">
        <v>13563</v>
      </c>
      <c r="N230" s="14">
        <v>8</v>
      </c>
      <c r="O230" s="15">
        <f t="shared" si="17"/>
        <v>9306</v>
      </c>
      <c r="P230" s="15">
        <f t="shared" si="17"/>
        <v>130</v>
      </c>
      <c r="Q230" s="15">
        <f t="shared" si="18"/>
        <v>8.404409269790818E-3</v>
      </c>
      <c r="R230" s="15">
        <f t="shared" si="19"/>
        <v>8.6222520004173827E-4</v>
      </c>
      <c r="S230" s="15">
        <f t="shared" si="20"/>
        <v>1.6843644765626921E-2</v>
      </c>
      <c r="T230" s="15">
        <f t="shared" si="15"/>
        <v>49259.857142857145</v>
      </c>
      <c r="U230" s="15">
        <f t="shared" si="21"/>
        <v>23247.428571428572</v>
      </c>
      <c r="V230" s="15">
        <f t="shared" si="22"/>
        <v>26012.428571428572</v>
      </c>
      <c r="W230" s="15">
        <f t="shared" si="23"/>
        <v>391.57142857142856</v>
      </c>
      <c r="X230" s="15">
        <f t="shared" si="24"/>
        <v>22.428571428571427</v>
      </c>
    </row>
    <row r="231" spans="1:24" x14ac:dyDescent="0.35">
      <c r="A231" s="16">
        <v>44081</v>
      </c>
      <c r="B231" s="15">
        <f t="shared" si="13"/>
        <v>1835696</v>
      </c>
      <c r="C231" s="14">
        <v>8110</v>
      </c>
      <c r="D231" s="14">
        <v>161</v>
      </c>
      <c r="E231" s="15">
        <v>0</v>
      </c>
      <c r="F231" s="14">
        <v>33</v>
      </c>
      <c r="G231" s="14">
        <v>1117</v>
      </c>
      <c r="H231" s="15">
        <f t="shared" si="14"/>
        <v>102547</v>
      </c>
      <c r="I231" s="14">
        <v>8346</v>
      </c>
      <c r="J231" s="14">
        <v>28402</v>
      </c>
      <c r="K231" s="14">
        <v>36748</v>
      </c>
      <c r="L231" s="14">
        <v>200</v>
      </c>
      <c r="M231" s="14">
        <v>25386</v>
      </c>
      <c r="N231" s="14">
        <v>26</v>
      </c>
      <c r="O231" s="15">
        <f t="shared" si="17"/>
        <v>11362</v>
      </c>
      <c r="P231" s="15">
        <f t="shared" si="17"/>
        <v>174</v>
      </c>
      <c r="Q231" s="15">
        <f t="shared" si="18"/>
        <v>8.0205052539984306E-3</v>
      </c>
      <c r="R231" s="15">
        <f t="shared" si="19"/>
        <v>8.4032162446832394E-4</v>
      </c>
      <c r="S231" s="15">
        <f t="shared" si="20"/>
        <v>1.6717325227963525E-2</v>
      </c>
      <c r="T231" s="15">
        <f t="shared" si="15"/>
        <v>45312.428571428572</v>
      </c>
      <c r="U231" s="15">
        <f t="shared" si="21"/>
        <v>20492</v>
      </c>
      <c r="V231" s="15">
        <f t="shared" si="22"/>
        <v>24820.428571428572</v>
      </c>
      <c r="W231" s="15">
        <f t="shared" si="23"/>
        <v>342.57142857142856</v>
      </c>
      <c r="X231" s="15">
        <f t="shared" si="24"/>
        <v>20.857142857142858</v>
      </c>
    </row>
    <row r="232" spans="1:24" x14ac:dyDescent="0.35">
      <c r="A232" s="16">
        <v>44082</v>
      </c>
      <c r="B232" s="15">
        <f t="shared" si="13"/>
        <v>1857307</v>
      </c>
      <c r="C232" s="14">
        <v>21611</v>
      </c>
      <c r="D232" s="14">
        <v>547</v>
      </c>
      <c r="E232" s="15">
        <v>0</v>
      </c>
      <c r="F232" s="14">
        <v>15</v>
      </c>
      <c r="G232" s="14">
        <v>634</v>
      </c>
      <c r="H232" s="15">
        <f t="shared" si="14"/>
        <v>103181</v>
      </c>
      <c r="I232" s="14">
        <v>22383</v>
      </c>
      <c r="J232" s="14">
        <v>54522</v>
      </c>
      <c r="K232" s="14">
        <v>76905</v>
      </c>
      <c r="L232" s="14">
        <v>660</v>
      </c>
      <c r="M232" s="14">
        <v>41298</v>
      </c>
      <c r="N232" s="14">
        <v>61</v>
      </c>
      <c r="O232" s="15">
        <f t="shared" si="17"/>
        <v>35607</v>
      </c>
      <c r="P232" s="15">
        <f t="shared" si="17"/>
        <v>599</v>
      </c>
      <c r="Q232" s="15">
        <f t="shared" si="18"/>
        <v>8.2351805950076299E-3</v>
      </c>
      <c r="R232" s="15">
        <f t="shared" si="19"/>
        <v>1.0016876258914476E-3</v>
      </c>
      <c r="S232" s="15">
        <f t="shared" si="20"/>
        <v>1.7216904607397793E-2</v>
      </c>
      <c r="T232" s="15">
        <f t="shared" si="15"/>
        <v>47375.142857142855</v>
      </c>
      <c r="U232" s="15">
        <f t="shared" si="21"/>
        <v>21133.714285714286</v>
      </c>
      <c r="V232" s="15">
        <f t="shared" si="22"/>
        <v>26241.428571428572</v>
      </c>
      <c r="W232" s="15">
        <f t="shared" si="23"/>
        <v>363.85714285714283</v>
      </c>
      <c r="X232" s="15">
        <f t="shared" si="24"/>
        <v>26.285714285714285</v>
      </c>
    </row>
    <row r="233" spans="1:24" x14ac:dyDescent="0.35">
      <c r="A233" s="16">
        <v>44083</v>
      </c>
      <c r="B233" s="15">
        <f t="shared" si="13"/>
        <v>1876515</v>
      </c>
      <c r="C233" s="14">
        <v>19208</v>
      </c>
      <c r="D233" s="14">
        <v>474</v>
      </c>
      <c r="E233" s="15">
        <v>0</v>
      </c>
      <c r="F233" s="14">
        <v>36</v>
      </c>
      <c r="G233" s="14">
        <v>1488</v>
      </c>
      <c r="H233" s="15">
        <f t="shared" si="14"/>
        <v>104669</v>
      </c>
      <c r="I233" s="14">
        <v>19955</v>
      </c>
      <c r="J233" s="14">
        <v>47964</v>
      </c>
      <c r="K233" s="14">
        <v>67919</v>
      </c>
      <c r="L233" s="14">
        <v>592</v>
      </c>
      <c r="M233" s="14">
        <v>34078</v>
      </c>
      <c r="N233" s="14">
        <v>45</v>
      </c>
      <c r="O233" s="15">
        <f t="shared" si="17"/>
        <v>33841</v>
      </c>
      <c r="P233" s="15">
        <f t="shared" si="17"/>
        <v>547</v>
      </c>
      <c r="Q233" s="15">
        <f t="shared" si="18"/>
        <v>8.3234140876627932E-3</v>
      </c>
      <c r="R233" s="15">
        <f t="shared" si="19"/>
        <v>1.0234926022166834E-3</v>
      </c>
      <c r="S233" s="15">
        <f t="shared" si="20"/>
        <v>1.7250547996731477E-2</v>
      </c>
      <c r="T233" s="15">
        <f t="shared" si="15"/>
        <v>48966.857142857145</v>
      </c>
      <c r="U233" s="15">
        <f t="shared" si="21"/>
        <v>22028.285714285714</v>
      </c>
      <c r="V233" s="15">
        <f t="shared" si="22"/>
        <v>26938.571428571428</v>
      </c>
      <c r="W233" s="15">
        <f t="shared" si="23"/>
        <v>380</v>
      </c>
      <c r="X233" s="15">
        <f t="shared" si="24"/>
        <v>27.571428571428573</v>
      </c>
    </row>
    <row r="234" spans="1:24" x14ac:dyDescent="0.35">
      <c r="A234" s="16">
        <v>44084</v>
      </c>
      <c r="B234" s="15">
        <f t="shared" si="13"/>
        <v>1892756</v>
      </c>
      <c r="C234" s="14">
        <v>16241</v>
      </c>
      <c r="D234" s="14">
        <v>409</v>
      </c>
      <c r="E234" s="15">
        <v>0</v>
      </c>
      <c r="F234" s="14">
        <v>29</v>
      </c>
      <c r="G234" s="14">
        <v>1401</v>
      </c>
      <c r="H234" s="15">
        <f t="shared" si="14"/>
        <v>106070</v>
      </c>
      <c r="I234" s="14">
        <v>16773</v>
      </c>
      <c r="J234" s="14">
        <v>47880</v>
      </c>
      <c r="K234" s="14">
        <v>64653</v>
      </c>
      <c r="L234" s="14">
        <v>513</v>
      </c>
      <c r="M234" s="14">
        <v>36030</v>
      </c>
      <c r="N234" s="14">
        <v>26</v>
      </c>
      <c r="O234" s="15">
        <f t="shared" si="17"/>
        <v>28623</v>
      </c>
      <c r="P234" s="15">
        <f t="shared" si="17"/>
        <v>487</v>
      </c>
      <c r="Q234" s="15">
        <f t="shared" si="18"/>
        <v>8.1552868706261765E-3</v>
      </c>
      <c r="R234" s="15">
        <f t="shared" si="19"/>
        <v>1.0233158582471386E-3</v>
      </c>
      <c r="S234" s="15">
        <f t="shared" si="20"/>
        <v>1.6965964343598056E-2</v>
      </c>
      <c r="T234" s="15">
        <f t="shared" si="15"/>
        <v>49258.142857142855</v>
      </c>
      <c r="U234" s="15">
        <f t="shared" si="21"/>
        <v>22035.714285714286</v>
      </c>
      <c r="V234" s="15">
        <f t="shared" si="22"/>
        <v>27222.428571428572</v>
      </c>
      <c r="W234" s="15">
        <f t="shared" si="23"/>
        <v>373.85714285714283</v>
      </c>
      <c r="X234" s="15">
        <f t="shared" si="24"/>
        <v>27.857142857142858</v>
      </c>
    </row>
    <row r="235" spans="1:24" x14ac:dyDescent="0.35">
      <c r="A235" s="16">
        <v>44085</v>
      </c>
      <c r="B235" s="15">
        <f t="shared" si="13"/>
        <v>1908771</v>
      </c>
      <c r="C235" s="14">
        <v>16015</v>
      </c>
      <c r="D235" s="14">
        <v>409</v>
      </c>
      <c r="E235" s="15">
        <v>0</v>
      </c>
      <c r="F235" s="14">
        <v>31</v>
      </c>
      <c r="G235" s="14">
        <v>1387</v>
      </c>
      <c r="H235" s="15">
        <f t="shared" si="14"/>
        <v>107457</v>
      </c>
      <c r="I235" s="14">
        <v>16589</v>
      </c>
      <c r="J235" s="14">
        <v>41865</v>
      </c>
      <c r="K235" s="14">
        <v>58454</v>
      </c>
      <c r="L235" s="14">
        <v>506</v>
      </c>
      <c r="M235" s="14">
        <v>31245</v>
      </c>
      <c r="N235" s="14">
        <v>29</v>
      </c>
      <c r="O235" s="15">
        <f t="shared" si="17"/>
        <v>27209</v>
      </c>
      <c r="P235" s="15">
        <f t="shared" si="17"/>
        <v>477</v>
      </c>
      <c r="Q235" s="15">
        <f t="shared" si="18"/>
        <v>8.1373859145318587E-3</v>
      </c>
      <c r="R235" s="15">
        <f t="shared" si="19"/>
        <v>1.0637968251345237E-3</v>
      </c>
      <c r="S235" s="15">
        <f t="shared" si="20"/>
        <v>1.6803320174106691E-2</v>
      </c>
      <c r="T235" s="15">
        <f t="shared" si="15"/>
        <v>50244.285714285717</v>
      </c>
      <c r="U235" s="15">
        <f t="shared" si="21"/>
        <v>22580.571428571428</v>
      </c>
      <c r="V235" s="15">
        <f t="shared" si="22"/>
        <v>27663.714285714286</v>
      </c>
      <c r="W235" s="15">
        <f t="shared" si="23"/>
        <v>379.42857142857144</v>
      </c>
      <c r="X235" s="15">
        <f t="shared" si="24"/>
        <v>29.428571428571427</v>
      </c>
    </row>
    <row r="236" spans="1:24" x14ac:dyDescent="0.35">
      <c r="A236" s="16">
        <v>44086</v>
      </c>
      <c r="B236" s="15">
        <f t="shared" si="13"/>
        <v>1918862</v>
      </c>
      <c r="C236" s="14">
        <v>10091</v>
      </c>
      <c r="D236" s="14">
        <v>189</v>
      </c>
      <c r="E236" s="15">
        <v>0</v>
      </c>
      <c r="F236" s="14">
        <v>21</v>
      </c>
      <c r="G236" s="14">
        <v>1124</v>
      </c>
      <c r="H236" s="15">
        <f t="shared" si="14"/>
        <v>108581</v>
      </c>
      <c r="I236" s="14">
        <v>10408</v>
      </c>
      <c r="J236" s="14">
        <v>12926</v>
      </c>
      <c r="K236" s="14">
        <v>23334</v>
      </c>
      <c r="L236" s="14">
        <v>238</v>
      </c>
      <c r="M236" s="14">
        <v>9288</v>
      </c>
      <c r="N236" s="14">
        <v>6</v>
      </c>
      <c r="O236" s="15">
        <f t="shared" si="17"/>
        <v>14046</v>
      </c>
      <c r="P236" s="15">
        <f t="shared" si="17"/>
        <v>232</v>
      </c>
      <c r="Q236" s="15">
        <f t="shared" si="18"/>
        <v>8.1138388404078856E-3</v>
      </c>
      <c r="R236" s="15">
        <f t="shared" si="19"/>
        <v>1.0529734713549306E-3</v>
      </c>
      <c r="S236" s="15">
        <f t="shared" si="20"/>
        <v>1.6538120179506732E-2</v>
      </c>
      <c r="T236" s="15">
        <f t="shared" si="15"/>
        <v>50126</v>
      </c>
      <c r="U236" s="15">
        <f t="shared" si="21"/>
        <v>22856.285714285714</v>
      </c>
      <c r="V236" s="15">
        <f t="shared" si="22"/>
        <v>27269.714285714286</v>
      </c>
      <c r="W236" s="15">
        <f t="shared" si="23"/>
        <v>378</v>
      </c>
      <c r="X236" s="15">
        <f t="shared" si="24"/>
        <v>28.714285714285715</v>
      </c>
    </row>
    <row r="237" spans="1:24" x14ac:dyDescent="0.35">
      <c r="A237" s="16">
        <v>44087</v>
      </c>
      <c r="B237" s="15">
        <f t="shared" si="13"/>
        <v>1927668</v>
      </c>
      <c r="C237" s="14">
        <v>8806</v>
      </c>
      <c r="D237" s="14">
        <v>161</v>
      </c>
      <c r="E237" s="15">
        <v>0</v>
      </c>
      <c r="F237" s="14">
        <v>31</v>
      </c>
      <c r="G237" s="14">
        <v>1056</v>
      </c>
      <c r="H237" s="15">
        <f t="shared" si="14"/>
        <v>109637</v>
      </c>
      <c r="I237" s="14">
        <v>9042</v>
      </c>
      <c r="J237" s="14">
        <v>15002</v>
      </c>
      <c r="K237" s="14">
        <v>24044</v>
      </c>
      <c r="L237" s="14">
        <v>198</v>
      </c>
      <c r="M237" s="14">
        <v>13058</v>
      </c>
      <c r="N237" s="14">
        <v>8</v>
      </c>
      <c r="O237" s="15">
        <f t="shared" si="17"/>
        <v>10986</v>
      </c>
      <c r="P237" s="15">
        <f t="shared" si="17"/>
        <v>190</v>
      </c>
      <c r="Q237" s="15">
        <f t="shared" si="18"/>
        <v>8.2571856261912137E-3</v>
      </c>
      <c r="R237" s="15">
        <f t="shared" si="19"/>
        <v>1.0557665337766501E-3</v>
      </c>
      <c r="S237" s="15">
        <f t="shared" si="20"/>
        <v>1.6737385108304366E-2</v>
      </c>
      <c r="T237" s="15">
        <f t="shared" si="15"/>
        <v>50293.857142857145</v>
      </c>
      <c r="U237" s="15">
        <f t="shared" si="21"/>
        <v>23096.285714285714</v>
      </c>
      <c r="V237" s="15">
        <f t="shared" si="22"/>
        <v>27197.571428571428</v>
      </c>
      <c r="W237" s="15">
        <f t="shared" si="23"/>
        <v>386.57142857142856</v>
      </c>
      <c r="X237" s="15">
        <f t="shared" si="24"/>
        <v>28.714285714285715</v>
      </c>
    </row>
    <row r="238" spans="1:24" x14ac:dyDescent="0.35">
      <c r="A238" s="16">
        <v>44088</v>
      </c>
      <c r="B238" s="15">
        <f t="shared" si="13"/>
        <v>1947935</v>
      </c>
      <c r="C238" s="14">
        <v>20267</v>
      </c>
      <c r="D238" s="14">
        <v>503</v>
      </c>
      <c r="E238" s="15">
        <v>0</v>
      </c>
      <c r="F238" s="14">
        <v>24</v>
      </c>
      <c r="G238" s="14">
        <v>1492</v>
      </c>
      <c r="H238" s="15">
        <f t="shared" si="14"/>
        <v>111129</v>
      </c>
      <c r="I238" s="14">
        <v>20944</v>
      </c>
      <c r="J238" s="14">
        <v>56008</v>
      </c>
      <c r="K238" s="14">
        <v>76952</v>
      </c>
      <c r="L238" s="14">
        <v>624</v>
      </c>
      <c r="M238" s="14">
        <v>42848</v>
      </c>
      <c r="N238" s="14">
        <v>29</v>
      </c>
      <c r="O238" s="15">
        <f t="shared" si="17"/>
        <v>34104</v>
      </c>
      <c r="P238" s="15">
        <f t="shared" si="17"/>
        <v>595</v>
      </c>
      <c r="Q238" s="15">
        <f t="shared" si="18"/>
        <v>8.4917950038367312E-3</v>
      </c>
      <c r="R238" s="15">
        <f t="shared" si="19"/>
        <v>9.8150063749428669E-4</v>
      </c>
      <c r="S238" s="15">
        <f t="shared" si="20"/>
        <v>1.6956229394412631E-2</v>
      </c>
      <c r="T238" s="15">
        <f t="shared" si="15"/>
        <v>56037.285714285717</v>
      </c>
      <c r="U238" s="15">
        <f t="shared" si="21"/>
        <v>26345.142857142859</v>
      </c>
      <c r="V238" s="15">
        <f t="shared" si="22"/>
        <v>29692.142857142859</v>
      </c>
      <c r="W238" s="15">
        <f t="shared" si="23"/>
        <v>446.71428571428572</v>
      </c>
      <c r="X238" s="15">
        <f t="shared" si="24"/>
        <v>29.142857142857142</v>
      </c>
    </row>
    <row r="239" spans="1:24" x14ac:dyDescent="0.35">
      <c r="A239" s="16">
        <v>44089</v>
      </c>
      <c r="B239" s="15">
        <f t="shared" si="13"/>
        <v>1966846</v>
      </c>
      <c r="C239" s="14">
        <v>18911</v>
      </c>
      <c r="D239" s="14">
        <v>424</v>
      </c>
      <c r="E239" s="15">
        <v>0</v>
      </c>
      <c r="F239" s="14">
        <v>26</v>
      </c>
      <c r="G239" s="14">
        <v>1522</v>
      </c>
      <c r="H239" s="15">
        <f t="shared" si="14"/>
        <v>112651</v>
      </c>
      <c r="I239" s="14">
        <v>19550</v>
      </c>
      <c r="J239" s="14">
        <v>51302</v>
      </c>
      <c r="K239" s="14">
        <v>70852</v>
      </c>
      <c r="L239" s="14">
        <v>523</v>
      </c>
      <c r="M239" s="14">
        <v>37536</v>
      </c>
      <c r="N239" s="14">
        <v>15</v>
      </c>
      <c r="O239" s="15">
        <f t="shared" si="17"/>
        <v>33316</v>
      </c>
      <c r="P239" s="15">
        <f t="shared" si="17"/>
        <v>508</v>
      </c>
      <c r="Q239" s="15">
        <f t="shared" si="18"/>
        <v>8.2701549424144503E-3</v>
      </c>
      <c r="R239" s="15">
        <f t="shared" si="19"/>
        <v>7.7419481289475365E-4</v>
      </c>
      <c r="S239" s="15">
        <f t="shared" si="20"/>
        <v>1.666986959505834E-2</v>
      </c>
      <c r="T239" s="15">
        <f t="shared" si="15"/>
        <v>55172.571428571428</v>
      </c>
      <c r="U239" s="15">
        <f t="shared" si="21"/>
        <v>26017.857142857141</v>
      </c>
      <c r="V239" s="15">
        <f t="shared" si="22"/>
        <v>29154.714285714286</v>
      </c>
      <c r="W239" s="15">
        <f t="shared" si="23"/>
        <v>433.71428571428572</v>
      </c>
      <c r="X239" s="15">
        <f t="shared" si="24"/>
        <v>22.571428571428573</v>
      </c>
    </row>
    <row r="240" spans="1:24" x14ac:dyDescent="0.35">
      <c r="A240" s="16">
        <v>44090</v>
      </c>
      <c r="B240" s="15">
        <f t="shared" si="13"/>
        <v>1983860</v>
      </c>
      <c r="C240" s="14">
        <v>17014</v>
      </c>
      <c r="D240" s="14">
        <v>413</v>
      </c>
      <c r="E240" s="15">
        <v>0</v>
      </c>
      <c r="F240" s="14">
        <v>32</v>
      </c>
      <c r="G240" s="14">
        <v>1476</v>
      </c>
      <c r="H240" s="15">
        <f t="shared" si="14"/>
        <v>114127</v>
      </c>
      <c r="I240" s="14">
        <v>17650</v>
      </c>
      <c r="J240" s="14">
        <v>47441</v>
      </c>
      <c r="K240" s="14">
        <v>65091</v>
      </c>
      <c r="L240" s="14">
        <v>522</v>
      </c>
      <c r="M240" s="14">
        <v>32687</v>
      </c>
      <c r="N240" s="14">
        <v>26</v>
      </c>
      <c r="O240" s="15">
        <f t="shared" si="17"/>
        <v>32404</v>
      </c>
      <c r="P240" s="15">
        <f t="shared" si="17"/>
        <v>496</v>
      </c>
      <c r="Q240" s="15">
        <f t="shared" si="18"/>
        <v>8.1485732171735614E-3</v>
      </c>
      <c r="R240" s="15">
        <f t="shared" si="19"/>
        <v>6.8576954196514911E-4</v>
      </c>
      <c r="S240" s="15">
        <f t="shared" si="20"/>
        <v>1.6520189497919065E-2</v>
      </c>
      <c r="T240" s="15">
        <f t="shared" si="15"/>
        <v>54768.571428571428</v>
      </c>
      <c r="U240" s="15">
        <f t="shared" si="21"/>
        <v>25812.571428571428</v>
      </c>
      <c r="V240" s="15">
        <f t="shared" si="22"/>
        <v>28956</v>
      </c>
      <c r="W240" s="15">
        <f t="shared" si="23"/>
        <v>426.42857142857144</v>
      </c>
      <c r="X240" s="15">
        <f t="shared" si="24"/>
        <v>19.857142857142858</v>
      </c>
    </row>
    <row r="241" spans="1:24" x14ac:dyDescent="0.35">
      <c r="A241" s="16">
        <v>44091</v>
      </c>
      <c r="B241" s="15">
        <f t="shared" si="13"/>
        <v>1999019</v>
      </c>
      <c r="C241" s="14">
        <v>15159</v>
      </c>
      <c r="D241" s="14">
        <v>355</v>
      </c>
      <c r="E241" s="15">
        <v>0</v>
      </c>
      <c r="F241" s="14">
        <v>47</v>
      </c>
      <c r="G241" s="14">
        <v>1530</v>
      </c>
      <c r="H241" s="15">
        <f t="shared" si="14"/>
        <v>115657</v>
      </c>
      <c r="I241" s="14">
        <v>15657</v>
      </c>
      <c r="J241" s="14">
        <v>51936</v>
      </c>
      <c r="K241" s="14">
        <v>67593</v>
      </c>
      <c r="L241" s="14">
        <v>459</v>
      </c>
      <c r="M241" s="14">
        <v>38641</v>
      </c>
      <c r="N241" s="14">
        <v>13</v>
      </c>
      <c r="O241" s="15">
        <f t="shared" si="17"/>
        <v>28952</v>
      </c>
      <c r="P241" s="15">
        <f t="shared" si="17"/>
        <v>446</v>
      </c>
      <c r="Q241" s="15">
        <f t="shared" si="18"/>
        <v>7.946779871609029E-3</v>
      </c>
      <c r="R241" s="15">
        <f t="shared" si="19"/>
        <v>6.1372702785638788E-4</v>
      </c>
      <c r="S241" s="15">
        <f t="shared" si="20"/>
        <v>1.6263665843539558E-2</v>
      </c>
      <c r="T241" s="15">
        <f t="shared" si="15"/>
        <v>55188.571428571428</v>
      </c>
      <c r="U241" s="15">
        <f t="shared" si="21"/>
        <v>25859.571428571428</v>
      </c>
      <c r="V241" s="15">
        <f t="shared" si="22"/>
        <v>29329</v>
      </c>
      <c r="W241" s="15">
        <f t="shared" si="23"/>
        <v>420.57142857142856</v>
      </c>
      <c r="X241" s="15">
        <f t="shared" si="24"/>
        <v>18</v>
      </c>
    </row>
    <row r="242" spans="1:24" x14ac:dyDescent="0.35">
      <c r="A242" s="16">
        <v>44092</v>
      </c>
      <c r="B242" s="15">
        <f t="shared" si="13"/>
        <v>2014122</v>
      </c>
      <c r="C242" s="14">
        <v>15103</v>
      </c>
      <c r="D242" s="14">
        <v>436</v>
      </c>
      <c r="E242" s="15">
        <v>0</v>
      </c>
      <c r="F242" s="14">
        <v>38</v>
      </c>
      <c r="G242" s="14">
        <v>1507</v>
      </c>
      <c r="H242" s="15">
        <f t="shared" si="14"/>
        <v>117164</v>
      </c>
      <c r="I242" s="14">
        <v>15600</v>
      </c>
      <c r="J242" s="14">
        <v>43410</v>
      </c>
      <c r="K242" s="14">
        <v>59010</v>
      </c>
      <c r="L242" s="14">
        <v>544</v>
      </c>
      <c r="M242" s="14">
        <v>30769</v>
      </c>
      <c r="N242" s="14">
        <v>18</v>
      </c>
      <c r="O242" s="15">
        <f t="shared" si="17"/>
        <v>28241</v>
      </c>
      <c r="P242" s="15">
        <f t="shared" si="17"/>
        <v>526</v>
      </c>
      <c r="Q242" s="15">
        <f t="shared" si="18"/>
        <v>8.0335818194977194E-3</v>
      </c>
      <c r="R242" s="15">
        <f t="shared" si="19"/>
        <v>5.6144941828958092E-4</v>
      </c>
      <c r="S242" s="15">
        <f t="shared" si="20"/>
        <v>1.6440628621964416E-2</v>
      </c>
      <c r="T242" s="15">
        <f t="shared" si="15"/>
        <v>55268</v>
      </c>
      <c r="U242" s="15">
        <f t="shared" si="21"/>
        <v>26007</v>
      </c>
      <c r="V242" s="15">
        <f t="shared" si="22"/>
        <v>29261</v>
      </c>
      <c r="W242" s="15">
        <f t="shared" si="23"/>
        <v>427.57142857142856</v>
      </c>
      <c r="X242" s="15">
        <f t="shared" si="24"/>
        <v>16.428571428571427</v>
      </c>
    </row>
    <row r="243" spans="1:24" x14ac:dyDescent="0.35">
      <c r="A243" s="16">
        <v>44093</v>
      </c>
      <c r="B243" s="15">
        <f t="shared" si="13"/>
        <v>2022255</v>
      </c>
      <c r="C243" s="14">
        <v>8133</v>
      </c>
      <c r="D243" s="14">
        <v>202</v>
      </c>
      <c r="E243" s="15">
        <v>0</v>
      </c>
      <c r="F243" s="14">
        <v>33</v>
      </c>
      <c r="G243" s="14">
        <v>1197</v>
      </c>
      <c r="H243" s="15">
        <f t="shared" si="14"/>
        <v>118361</v>
      </c>
      <c r="I243" s="14">
        <v>8390</v>
      </c>
      <c r="J243" s="14">
        <v>14667</v>
      </c>
      <c r="K243" s="14">
        <v>23057</v>
      </c>
      <c r="L243" s="14">
        <v>254</v>
      </c>
      <c r="M243" s="14">
        <v>8753</v>
      </c>
      <c r="N243" s="14">
        <v>1</v>
      </c>
      <c r="O243" s="15">
        <f t="shared" si="17"/>
        <v>14304</v>
      </c>
      <c r="P243" s="15">
        <f t="shared" si="17"/>
        <v>253</v>
      </c>
      <c r="Q243" s="15">
        <f t="shared" si="18"/>
        <v>8.0807244716101182E-3</v>
      </c>
      <c r="R243" s="15">
        <f t="shared" si="19"/>
        <v>5.3844497092397155E-4</v>
      </c>
      <c r="S243" s="15">
        <f t="shared" si="20"/>
        <v>1.6532552233320716E-2</v>
      </c>
      <c r="T243" s="15">
        <f t="shared" si="15"/>
        <v>55228.428571428572</v>
      </c>
      <c r="U243" s="15">
        <f t="shared" si="21"/>
        <v>26043.857142857141</v>
      </c>
      <c r="V243" s="15">
        <f t="shared" si="22"/>
        <v>29184.571428571428</v>
      </c>
      <c r="W243" s="15">
        <f t="shared" si="23"/>
        <v>430.57142857142856</v>
      </c>
      <c r="X243" s="15">
        <f t="shared" si="24"/>
        <v>15.714285714285714</v>
      </c>
    </row>
    <row r="244" spans="1:24" x14ac:dyDescent="0.35">
      <c r="A244" s="16">
        <v>44094</v>
      </c>
      <c r="B244" s="15">
        <f t="shared" si="13"/>
        <v>2028533</v>
      </c>
      <c r="C244" s="14">
        <v>6278</v>
      </c>
      <c r="D244" s="14">
        <v>141</v>
      </c>
      <c r="E244" s="15">
        <v>0</v>
      </c>
      <c r="F244" s="14">
        <v>30</v>
      </c>
      <c r="G244" s="14">
        <v>1157</v>
      </c>
      <c r="H244" s="15">
        <f t="shared" si="14"/>
        <v>119518</v>
      </c>
      <c r="I244" s="14">
        <v>6451</v>
      </c>
      <c r="J244" s="14">
        <v>16828</v>
      </c>
      <c r="K244" s="14">
        <v>23279</v>
      </c>
      <c r="L244" s="14">
        <v>176</v>
      </c>
      <c r="M244" s="14">
        <v>12658</v>
      </c>
      <c r="N244" s="14">
        <v>7</v>
      </c>
      <c r="O244" s="15">
        <f t="shared" si="17"/>
        <v>10621</v>
      </c>
      <c r="P244" s="15">
        <f t="shared" si="17"/>
        <v>169</v>
      </c>
      <c r="Q244" s="15">
        <f t="shared" si="18"/>
        <v>8.0397269291975302E-3</v>
      </c>
      <c r="R244" s="15">
        <f t="shared" si="19"/>
        <v>5.3459674729758897E-4</v>
      </c>
      <c r="S244" s="15">
        <f t="shared" si="20"/>
        <v>1.6450297347506349E-2</v>
      </c>
      <c r="T244" s="15">
        <f t="shared" si="15"/>
        <v>55119.142857142855</v>
      </c>
      <c r="U244" s="15">
        <f t="shared" si="21"/>
        <v>25991.714285714286</v>
      </c>
      <c r="V244" s="15">
        <f t="shared" si="22"/>
        <v>29127.428571428572</v>
      </c>
      <c r="W244" s="15">
        <f t="shared" si="23"/>
        <v>427.57142857142856</v>
      </c>
      <c r="X244" s="15">
        <f t="shared" si="24"/>
        <v>15.571428571428571</v>
      </c>
    </row>
    <row r="245" spans="1:24" x14ac:dyDescent="0.35">
      <c r="A245" s="16">
        <v>44095</v>
      </c>
      <c r="B245" s="15">
        <f t="shared" si="13"/>
        <v>2046575</v>
      </c>
      <c r="C245" s="14">
        <v>18042</v>
      </c>
      <c r="D245" s="14">
        <v>427</v>
      </c>
      <c r="E245" s="15">
        <v>0</v>
      </c>
      <c r="F245" s="14">
        <v>39</v>
      </c>
      <c r="G245" s="14">
        <v>1731</v>
      </c>
      <c r="H245" s="15">
        <f t="shared" si="14"/>
        <v>121249</v>
      </c>
      <c r="I245" s="14">
        <v>18576</v>
      </c>
      <c r="J245" s="14">
        <v>60272</v>
      </c>
      <c r="K245" s="14">
        <v>78848</v>
      </c>
      <c r="L245" s="14">
        <v>511</v>
      </c>
      <c r="M245" s="14">
        <v>44281</v>
      </c>
      <c r="N245" s="14">
        <v>40</v>
      </c>
      <c r="O245" s="15">
        <f t="shared" si="17"/>
        <v>34567</v>
      </c>
      <c r="P245" s="15">
        <f t="shared" si="17"/>
        <v>471</v>
      </c>
      <c r="Q245" s="15">
        <f t="shared" si="18"/>
        <v>7.7089727387615091E-3</v>
      </c>
      <c r="R245" s="15">
        <f t="shared" si="19"/>
        <v>5.8443930354316323E-4</v>
      </c>
      <c r="S245" s="15">
        <f t="shared" si="20"/>
        <v>1.5728735506153887E-2</v>
      </c>
      <c r="T245" s="15">
        <f t="shared" si="15"/>
        <v>55390</v>
      </c>
      <c r="U245" s="15">
        <f t="shared" si="21"/>
        <v>26057.857142857141</v>
      </c>
      <c r="V245" s="15">
        <f t="shared" si="22"/>
        <v>29332.142857142859</v>
      </c>
      <c r="W245" s="15">
        <f t="shared" si="23"/>
        <v>409.85714285714283</v>
      </c>
      <c r="X245" s="15">
        <f t="shared" si="24"/>
        <v>17.142857142857142</v>
      </c>
    </row>
    <row r="246" spans="1:24" x14ac:dyDescent="0.35">
      <c r="A246" s="16">
        <v>44096</v>
      </c>
      <c r="B246" s="15">
        <f t="shared" si="13"/>
        <v>2064576</v>
      </c>
      <c r="C246" s="14">
        <v>18001</v>
      </c>
      <c r="D246" s="14">
        <v>508</v>
      </c>
      <c r="E246" s="15">
        <v>0</v>
      </c>
      <c r="F246" s="14">
        <v>16</v>
      </c>
      <c r="G246" s="14">
        <v>651</v>
      </c>
      <c r="H246" s="15">
        <f t="shared" si="14"/>
        <v>121900</v>
      </c>
      <c r="I246" s="14">
        <v>18614</v>
      </c>
      <c r="J246" s="14">
        <v>56228</v>
      </c>
      <c r="K246" s="14">
        <v>74842</v>
      </c>
      <c r="L246" s="14">
        <v>613</v>
      </c>
      <c r="M246" s="14">
        <v>39701</v>
      </c>
      <c r="N246" s="14">
        <v>78</v>
      </c>
      <c r="O246" s="15">
        <f t="shared" si="17"/>
        <v>35141</v>
      </c>
      <c r="P246" s="15">
        <f t="shared" si="17"/>
        <v>535</v>
      </c>
      <c r="Q246" s="15">
        <f t="shared" si="18"/>
        <v>7.86020626978454E-3</v>
      </c>
      <c r="R246" s="15">
        <f t="shared" si="19"/>
        <v>8.8197021543206904E-4</v>
      </c>
      <c r="S246" s="15">
        <f t="shared" si="20"/>
        <v>1.5719481083428324E-2</v>
      </c>
      <c r="T246" s="15">
        <f t="shared" si="15"/>
        <v>55960</v>
      </c>
      <c r="U246" s="15">
        <f t="shared" si="21"/>
        <v>26318.571428571428</v>
      </c>
      <c r="V246" s="15">
        <f t="shared" si="22"/>
        <v>29641.428571428572</v>
      </c>
      <c r="W246" s="15">
        <f t="shared" si="23"/>
        <v>413.71428571428572</v>
      </c>
      <c r="X246" s="15">
        <f t="shared" si="24"/>
        <v>26.142857142857142</v>
      </c>
    </row>
    <row r="247" spans="1:24" x14ac:dyDescent="0.35">
      <c r="A247" s="16">
        <v>44097</v>
      </c>
      <c r="B247" s="15">
        <f t="shared" si="13"/>
        <v>2081028</v>
      </c>
      <c r="C247" s="14">
        <v>16452</v>
      </c>
      <c r="D247" s="14">
        <v>560</v>
      </c>
      <c r="E247" s="15">
        <v>0</v>
      </c>
      <c r="F247" s="14">
        <v>69</v>
      </c>
      <c r="G247" s="14">
        <v>1730</v>
      </c>
      <c r="H247" s="15">
        <f t="shared" si="14"/>
        <v>123630</v>
      </c>
      <c r="I247" s="14">
        <v>16956</v>
      </c>
      <c r="J247" s="14">
        <v>49512</v>
      </c>
      <c r="K247" s="14">
        <v>66468</v>
      </c>
      <c r="L247" s="14">
        <v>690</v>
      </c>
      <c r="M247" s="14">
        <v>34061</v>
      </c>
      <c r="N247" s="14">
        <v>43</v>
      </c>
      <c r="O247" s="15">
        <f t="shared" si="17"/>
        <v>32407</v>
      </c>
      <c r="P247" s="15">
        <f t="shared" si="17"/>
        <v>647</v>
      </c>
      <c r="Q247" s="15">
        <f t="shared" si="18"/>
        <v>8.26004777446788E-3</v>
      </c>
      <c r="R247" s="15">
        <f t="shared" si="19"/>
        <v>9.5756090087329554E-4</v>
      </c>
      <c r="S247" s="15">
        <f t="shared" si="20"/>
        <v>1.65388394044498E-2</v>
      </c>
      <c r="T247" s="15">
        <f t="shared" si="15"/>
        <v>56156.714285714283</v>
      </c>
      <c r="U247" s="15">
        <f t="shared" si="21"/>
        <v>26319</v>
      </c>
      <c r="V247" s="15">
        <f t="shared" si="22"/>
        <v>29837.714285714286</v>
      </c>
      <c r="W247" s="15">
        <f t="shared" si="23"/>
        <v>435.28571428571428</v>
      </c>
      <c r="X247" s="15">
        <f t="shared" si="24"/>
        <v>28.571428571428573</v>
      </c>
    </row>
    <row r="248" spans="1:24" x14ac:dyDescent="0.35">
      <c r="A248" s="16">
        <v>44098</v>
      </c>
      <c r="B248" s="15">
        <f t="shared" si="13"/>
        <v>2097646</v>
      </c>
      <c r="C248" s="14">
        <v>16618</v>
      </c>
      <c r="D248" s="14">
        <v>597</v>
      </c>
      <c r="E248" s="15">
        <v>0</v>
      </c>
      <c r="F248" s="14">
        <v>68</v>
      </c>
      <c r="G248" s="14">
        <v>1723</v>
      </c>
      <c r="H248" s="15">
        <f t="shared" si="14"/>
        <v>125353</v>
      </c>
      <c r="I248" s="14">
        <v>17149</v>
      </c>
      <c r="J248" s="14">
        <v>57212</v>
      </c>
      <c r="K248" s="14">
        <v>74361</v>
      </c>
      <c r="L248" s="14">
        <v>697</v>
      </c>
      <c r="M248" s="14">
        <v>42331</v>
      </c>
      <c r="N248" s="14">
        <v>32</v>
      </c>
      <c r="O248" s="15">
        <f t="shared" si="17"/>
        <v>32030</v>
      </c>
      <c r="P248" s="15">
        <f t="shared" si="17"/>
        <v>665</v>
      </c>
      <c r="Q248" s="15">
        <f t="shared" si="18"/>
        <v>8.7154414614932542E-3</v>
      </c>
      <c r="R248" s="15">
        <f t="shared" si="19"/>
        <v>1.0303264111708084E-3</v>
      </c>
      <c r="S248" s="15">
        <f t="shared" si="20"/>
        <v>1.7436242399004865E-2</v>
      </c>
      <c r="T248" s="15">
        <f t="shared" si="15"/>
        <v>57123.571428571428</v>
      </c>
      <c r="U248" s="15">
        <f t="shared" si="21"/>
        <v>26758.714285714286</v>
      </c>
      <c r="V248" s="15">
        <f t="shared" si="22"/>
        <v>30364.857142857141</v>
      </c>
      <c r="W248" s="15">
        <f t="shared" si="23"/>
        <v>466.57142857142856</v>
      </c>
      <c r="X248" s="15">
        <f t="shared" si="24"/>
        <v>31.285714285714285</v>
      </c>
    </row>
    <row r="249" spans="1:24" x14ac:dyDescent="0.35">
      <c r="A249" s="16">
        <v>44099</v>
      </c>
      <c r="B249" s="15">
        <f t="shared" si="13"/>
        <v>2113521</v>
      </c>
      <c r="C249" s="14">
        <v>15875</v>
      </c>
      <c r="D249" s="14">
        <v>553</v>
      </c>
      <c r="E249" s="15">
        <v>0</v>
      </c>
      <c r="F249" s="14">
        <v>64</v>
      </c>
      <c r="G249" s="14">
        <v>1829</v>
      </c>
      <c r="H249" s="15">
        <f t="shared" si="14"/>
        <v>127182</v>
      </c>
      <c r="I249" s="14">
        <v>16326</v>
      </c>
      <c r="J249" s="14">
        <v>44703</v>
      </c>
      <c r="K249" s="14">
        <v>61029</v>
      </c>
      <c r="L249" s="14">
        <v>678</v>
      </c>
      <c r="M249" s="14">
        <v>31487</v>
      </c>
      <c r="N249" s="14">
        <v>34</v>
      </c>
      <c r="O249" s="15">
        <f t="shared" si="17"/>
        <v>29542</v>
      </c>
      <c r="P249" s="15">
        <f t="shared" si="17"/>
        <v>644</v>
      </c>
      <c r="Q249" s="15">
        <f t="shared" si="18"/>
        <v>9.0050860447293251E-3</v>
      </c>
      <c r="R249" s="15">
        <f t="shared" si="19"/>
        <v>1.1018792902959601E-3</v>
      </c>
      <c r="S249" s="15">
        <f t="shared" si="20"/>
        <v>1.7941594384238542E-2</v>
      </c>
      <c r="T249" s="15">
        <f t="shared" si="15"/>
        <v>57412</v>
      </c>
      <c r="U249" s="15">
        <f t="shared" si="21"/>
        <v>26944.571428571428</v>
      </c>
      <c r="V249" s="15">
        <f t="shared" si="22"/>
        <v>30467.428571428572</v>
      </c>
      <c r="W249" s="15">
        <f t="shared" si="23"/>
        <v>483.42857142857144</v>
      </c>
      <c r="X249" s="15">
        <f t="shared" si="24"/>
        <v>33.571428571428569</v>
      </c>
    </row>
    <row r="250" spans="1:24" x14ac:dyDescent="0.35">
      <c r="A250" s="16">
        <v>44100</v>
      </c>
      <c r="B250" s="15">
        <f t="shared" si="13"/>
        <v>2124432</v>
      </c>
      <c r="C250" s="14">
        <v>10911</v>
      </c>
      <c r="D250" s="14">
        <v>364</v>
      </c>
      <c r="E250" s="15">
        <v>0</v>
      </c>
      <c r="F250" s="14">
        <v>46</v>
      </c>
      <c r="G250" s="14">
        <v>1368</v>
      </c>
      <c r="H250" s="15">
        <f t="shared" si="14"/>
        <v>128550</v>
      </c>
      <c r="I250" s="14">
        <v>11235</v>
      </c>
      <c r="J250" s="14">
        <v>15254</v>
      </c>
      <c r="K250" s="14">
        <v>26489</v>
      </c>
      <c r="L250" s="14">
        <v>419</v>
      </c>
      <c r="M250" s="14">
        <v>8444</v>
      </c>
      <c r="N250" s="14">
        <v>8</v>
      </c>
      <c r="O250" s="15">
        <f t="shared" si="17"/>
        <v>18045</v>
      </c>
      <c r="P250" s="15">
        <f t="shared" si="17"/>
        <v>411</v>
      </c>
      <c r="Q250" s="15">
        <f t="shared" si="18"/>
        <v>9.335925549447838E-3</v>
      </c>
      <c r="R250" s="15">
        <f t="shared" si="19"/>
        <v>1.1363476284612819E-3</v>
      </c>
      <c r="S250" s="15">
        <f t="shared" si="20"/>
        <v>1.8414061647075947E-2</v>
      </c>
      <c r="T250" s="15">
        <f t="shared" si="15"/>
        <v>57902.285714285717</v>
      </c>
      <c r="U250" s="15">
        <f t="shared" si="21"/>
        <v>27479</v>
      </c>
      <c r="V250" s="15">
        <f t="shared" si="22"/>
        <v>30423.285714285714</v>
      </c>
      <c r="W250" s="15">
        <f t="shared" si="23"/>
        <v>506</v>
      </c>
      <c r="X250" s="15">
        <f t="shared" si="24"/>
        <v>34.571428571428569</v>
      </c>
    </row>
    <row r="251" spans="1:24" x14ac:dyDescent="0.35">
      <c r="A251" s="16">
        <v>44101</v>
      </c>
      <c r="B251" s="15">
        <f t="shared" si="13"/>
        <v>2132950</v>
      </c>
      <c r="C251" s="14">
        <v>8518</v>
      </c>
      <c r="D251" s="14">
        <v>225</v>
      </c>
      <c r="E251" s="15">
        <v>0</v>
      </c>
      <c r="F251" s="14">
        <v>47</v>
      </c>
      <c r="G251" s="14">
        <v>1249</v>
      </c>
      <c r="H251" s="15">
        <f t="shared" si="14"/>
        <v>129799</v>
      </c>
      <c r="I251" s="14">
        <v>8769</v>
      </c>
      <c r="J251" s="14">
        <v>14755</v>
      </c>
      <c r="K251" s="14">
        <v>23524</v>
      </c>
      <c r="L251" s="14">
        <v>272</v>
      </c>
      <c r="M251" s="14">
        <v>9886</v>
      </c>
      <c r="N251" s="14">
        <v>13</v>
      </c>
      <c r="O251" s="15">
        <f t="shared" si="17"/>
        <v>13638</v>
      </c>
      <c r="P251" s="15">
        <f t="shared" si="17"/>
        <v>259</v>
      </c>
      <c r="Q251" s="15">
        <f t="shared" si="18"/>
        <v>9.5669948540416851E-3</v>
      </c>
      <c r="R251" s="15">
        <f t="shared" si="19"/>
        <v>1.1798792526797055E-3</v>
      </c>
      <c r="S251" s="15">
        <f t="shared" si="20"/>
        <v>1.8590366995956391E-2</v>
      </c>
      <c r="T251" s="15">
        <f t="shared" si="15"/>
        <v>57937.285714285717</v>
      </c>
      <c r="U251" s="15">
        <f t="shared" si="21"/>
        <v>27910</v>
      </c>
      <c r="V251" s="15">
        <f t="shared" si="22"/>
        <v>30027.285714285714</v>
      </c>
      <c r="W251" s="15">
        <f t="shared" si="23"/>
        <v>518.85714285714289</v>
      </c>
      <c r="X251" s="15">
        <f t="shared" si="24"/>
        <v>35.428571428571431</v>
      </c>
    </row>
    <row r="252" spans="1:24" x14ac:dyDescent="0.35">
      <c r="A252" s="16">
        <v>44102</v>
      </c>
      <c r="B252" s="15">
        <f t="shared" si="13"/>
        <v>2153569</v>
      </c>
      <c r="C252" s="14">
        <v>20619</v>
      </c>
      <c r="D252" s="14">
        <v>867</v>
      </c>
      <c r="E252" s="15">
        <v>0</v>
      </c>
      <c r="F252" s="14">
        <v>63</v>
      </c>
      <c r="G252" s="14">
        <v>1722</v>
      </c>
      <c r="H252" s="15">
        <f t="shared" si="14"/>
        <v>131521</v>
      </c>
      <c r="I252" s="14">
        <v>21182</v>
      </c>
      <c r="J252" s="14">
        <v>61840</v>
      </c>
      <c r="K252" s="14">
        <v>83022</v>
      </c>
      <c r="L252" s="14">
        <v>998</v>
      </c>
      <c r="M252" s="14">
        <v>41647</v>
      </c>
      <c r="N252" s="14">
        <v>61</v>
      </c>
      <c r="O252" s="15">
        <f t="shared" si="17"/>
        <v>41375</v>
      </c>
      <c r="P252" s="15">
        <f t="shared" si="17"/>
        <v>937</v>
      </c>
      <c r="Q252" s="15">
        <f t="shared" si="18"/>
        <v>1.0658108289504191E-2</v>
      </c>
      <c r="R252" s="15">
        <f t="shared" si="19"/>
        <v>1.2960295244197979E-3</v>
      </c>
      <c r="S252" s="15">
        <f t="shared" si="20"/>
        <v>2.0269267675019041E-2</v>
      </c>
      <c r="T252" s="15">
        <f t="shared" si="15"/>
        <v>58533.571428571428</v>
      </c>
      <c r="U252" s="15">
        <f t="shared" si="21"/>
        <v>28882.571428571428</v>
      </c>
      <c r="V252" s="15">
        <f t="shared" si="22"/>
        <v>29651</v>
      </c>
      <c r="W252" s="15">
        <f t="shared" si="23"/>
        <v>585.42857142857144</v>
      </c>
      <c r="X252" s="15">
        <f t="shared" si="24"/>
        <v>38.428571428571431</v>
      </c>
    </row>
    <row r="253" spans="1:24" x14ac:dyDescent="0.35">
      <c r="A253" s="16">
        <v>44103</v>
      </c>
      <c r="B253" s="15">
        <f t="shared" si="13"/>
        <v>2172822</v>
      </c>
      <c r="C253" s="14">
        <v>19253</v>
      </c>
      <c r="D253" s="14">
        <v>720</v>
      </c>
      <c r="E253" s="15">
        <v>0</v>
      </c>
      <c r="F253" s="14">
        <v>73</v>
      </c>
      <c r="G253" s="14">
        <v>1777</v>
      </c>
      <c r="H253" s="15">
        <f t="shared" si="14"/>
        <v>133298</v>
      </c>
      <c r="I253" s="14">
        <v>19895</v>
      </c>
      <c r="J253" s="14">
        <v>58794</v>
      </c>
      <c r="K253" s="14">
        <v>78689</v>
      </c>
      <c r="L253" s="14">
        <v>836</v>
      </c>
      <c r="M253" s="14">
        <v>39321</v>
      </c>
      <c r="N253" s="14">
        <v>33</v>
      </c>
      <c r="O253" s="15">
        <f t="shared" si="17"/>
        <v>39368</v>
      </c>
      <c r="P253" s="15">
        <f t="shared" si="17"/>
        <v>803</v>
      </c>
      <c r="Q253" s="15">
        <f t="shared" si="18"/>
        <v>1.1098161912268908E-2</v>
      </c>
      <c r="R253" s="15">
        <f t="shared" si="19"/>
        <v>1.0812010985775447E-3</v>
      </c>
      <c r="S253" s="15">
        <f t="shared" si="20"/>
        <v>2.1152588357840167E-2</v>
      </c>
      <c r="T253" s="15">
        <f t="shared" si="15"/>
        <v>59083.142857142855</v>
      </c>
      <c r="U253" s="15">
        <f t="shared" si="21"/>
        <v>29486.428571428572</v>
      </c>
      <c r="V253" s="15">
        <f t="shared" si="22"/>
        <v>29596.714285714286</v>
      </c>
      <c r="W253" s="15">
        <f t="shared" si="23"/>
        <v>623.71428571428567</v>
      </c>
      <c r="X253" s="15">
        <f t="shared" si="24"/>
        <v>32</v>
      </c>
    </row>
    <row r="254" spans="1:24" x14ac:dyDescent="0.35">
      <c r="A254" s="16">
        <v>44104</v>
      </c>
      <c r="B254" s="15">
        <f t="shared" si="13"/>
        <v>2189656</v>
      </c>
      <c r="C254" s="14">
        <v>16834</v>
      </c>
      <c r="D254" s="14">
        <v>613</v>
      </c>
      <c r="E254" s="15">
        <v>0</v>
      </c>
      <c r="F254" s="14">
        <v>67</v>
      </c>
      <c r="G254" s="14">
        <v>1715</v>
      </c>
      <c r="H254" s="15">
        <f t="shared" si="14"/>
        <v>135013</v>
      </c>
      <c r="I254" s="14">
        <v>17330</v>
      </c>
      <c r="J254" s="14">
        <v>49218</v>
      </c>
      <c r="K254" s="14">
        <v>66548</v>
      </c>
      <c r="L254" s="14">
        <v>735</v>
      </c>
      <c r="M254" s="14">
        <v>30280</v>
      </c>
      <c r="N254" s="14">
        <v>40</v>
      </c>
      <c r="O254" s="15">
        <f t="shared" si="17"/>
        <v>36268</v>
      </c>
      <c r="P254" s="15">
        <f t="shared" si="17"/>
        <v>695</v>
      </c>
      <c r="Q254" s="15">
        <f t="shared" si="18"/>
        <v>1.1204800054150491E-2</v>
      </c>
      <c r="R254" s="15">
        <f t="shared" si="19"/>
        <v>1.086550374638636E-3</v>
      </c>
      <c r="S254" s="15">
        <f t="shared" si="20"/>
        <v>2.099245717329478E-2</v>
      </c>
      <c r="T254" s="15">
        <f t="shared" si="15"/>
        <v>59094.571428571428</v>
      </c>
      <c r="U254" s="15">
        <f t="shared" si="21"/>
        <v>30038</v>
      </c>
      <c r="V254" s="15">
        <f t="shared" si="22"/>
        <v>29056.571428571428</v>
      </c>
      <c r="W254" s="15">
        <f t="shared" si="23"/>
        <v>630.57142857142856</v>
      </c>
      <c r="X254" s="15">
        <f t="shared" si="24"/>
        <v>31.571428571428573</v>
      </c>
    </row>
    <row r="255" spans="1:24" x14ac:dyDescent="0.35">
      <c r="A255" s="16">
        <v>44105</v>
      </c>
      <c r="B255" s="15">
        <f t="shared" si="13"/>
        <v>2205452</v>
      </c>
      <c r="C255" s="14">
        <v>15796</v>
      </c>
      <c r="D255" s="14">
        <v>684</v>
      </c>
      <c r="E255" s="15">
        <v>0</v>
      </c>
      <c r="F255" s="14">
        <v>62</v>
      </c>
      <c r="G255" s="14">
        <v>1667</v>
      </c>
      <c r="H255" s="15">
        <f t="shared" si="14"/>
        <v>136680</v>
      </c>
      <c r="I255" s="14">
        <v>16265</v>
      </c>
      <c r="J255" s="14">
        <v>60129</v>
      </c>
      <c r="K255" s="14">
        <v>76394</v>
      </c>
      <c r="L255" s="14">
        <v>816</v>
      </c>
      <c r="M255" s="14">
        <v>42040</v>
      </c>
      <c r="N255" s="14">
        <v>44</v>
      </c>
      <c r="O255" s="15">
        <f t="shared" si="17"/>
        <v>34354</v>
      </c>
      <c r="P255" s="15">
        <f t="shared" si="17"/>
        <v>772</v>
      </c>
      <c r="Q255" s="15">
        <f t="shared" si="18"/>
        <v>1.1436269380194614E-2</v>
      </c>
      <c r="R255" s="15">
        <f t="shared" si="19"/>
        <v>1.1471898771571354E-3</v>
      </c>
      <c r="S255" s="15">
        <f t="shared" si="20"/>
        <v>2.1266287219530552E-2</v>
      </c>
      <c r="T255" s="15">
        <f t="shared" si="15"/>
        <v>59385</v>
      </c>
      <c r="U255" s="15">
        <f t="shared" si="21"/>
        <v>30370</v>
      </c>
      <c r="V255" s="15">
        <f t="shared" si="22"/>
        <v>29015</v>
      </c>
      <c r="W255" s="15">
        <f t="shared" si="23"/>
        <v>645.85714285714289</v>
      </c>
      <c r="X255" s="15">
        <f t="shared" si="24"/>
        <v>33.285714285714285</v>
      </c>
    </row>
    <row r="256" spans="1:24" x14ac:dyDescent="0.35">
      <c r="A256" s="16">
        <v>44106</v>
      </c>
      <c r="B256" s="15">
        <f t="shared" si="13"/>
        <v>2221868</v>
      </c>
      <c r="C256" s="14">
        <v>16416</v>
      </c>
      <c r="D256" s="14">
        <v>565</v>
      </c>
      <c r="E256" s="15">
        <v>0</v>
      </c>
      <c r="F256" s="14">
        <v>43</v>
      </c>
      <c r="G256" s="14">
        <v>1937</v>
      </c>
      <c r="H256" s="15">
        <f t="shared" si="14"/>
        <v>138617</v>
      </c>
      <c r="I256" s="14">
        <v>16947</v>
      </c>
      <c r="J256" s="14">
        <v>47727</v>
      </c>
      <c r="K256" s="14">
        <v>64674</v>
      </c>
      <c r="L256" s="14">
        <v>673</v>
      </c>
      <c r="M256" s="14">
        <v>31615</v>
      </c>
      <c r="N256" s="14">
        <v>34</v>
      </c>
      <c r="O256" s="15">
        <f t="shared" si="17"/>
        <v>33059</v>
      </c>
      <c r="P256" s="15">
        <f t="shared" si="17"/>
        <v>639</v>
      </c>
      <c r="Q256" s="15">
        <f t="shared" si="18"/>
        <v>1.132493919015596E-2</v>
      </c>
      <c r="R256" s="15">
        <f t="shared" si="19"/>
        <v>1.1464673552031412E-3</v>
      </c>
      <c r="S256" s="15">
        <f t="shared" si="20"/>
        <v>2.0897055625222691E-2</v>
      </c>
      <c r="T256" s="15">
        <f t="shared" si="15"/>
        <v>59905.714285714283</v>
      </c>
      <c r="U256" s="15">
        <f t="shared" si="21"/>
        <v>30872.428571428572</v>
      </c>
      <c r="V256" s="15">
        <f t="shared" si="22"/>
        <v>29033.285714285714</v>
      </c>
      <c r="W256" s="15">
        <f t="shared" si="23"/>
        <v>645.14285714285711</v>
      </c>
      <c r="X256" s="15">
        <f t="shared" si="24"/>
        <v>33.285714285714285</v>
      </c>
    </row>
    <row r="257" spans="1:24" x14ac:dyDescent="0.35">
      <c r="A257" s="16">
        <v>44107</v>
      </c>
      <c r="B257" s="15">
        <f t="shared" si="13"/>
        <v>2233043</v>
      </c>
      <c r="C257" s="14">
        <v>11175</v>
      </c>
      <c r="D257" s="14">
        <v>408</v>
      </c>
      <c r="E257" s="15">
        <v>0</v>
      </c>
      <c r="F257" s="14">
        <v>61</v>
      </c>
      <c r="G257" s="14">
        <v>1575</v>
      </c>
      <c r="H257" s="15">
        <f t="shared" si="14"/>
        <v>140192</v>
      </c>
      <c r="I257" s="14">
        <v>11644</v>
      </c>
      <c r="J257" s="14">
        <v>17045</v>
      </c>
      <c r="K257" s="14">
        <v>28689</v>
      </c>
      <c r="L257" s="14">
        <v>484</v>
      </c>
      <c r="M257" s="14">
        <v>9147</v>
      </c>
      <c r="N257" s="14">
        <v>6</v>
      </c>
      <c r="O257" s="15">
        <f t="shared" si="17"/>
        <v>19542</v>
      </c>
      <c r="P257" s="15">
        <f t="shared" si="17"/>
        <v>478</v>
      </c>
      <c r="Q257" s="15">
        <f t="shared" si="18"/>
        <v>1.1420031313754329E-2</v>
      </c>
      <c r="R257" s="15">
        <f t="shared" si="19"/>
        <v>1.1327083006433391E-3</v>
      </c>
      <c r="S257" s="15">
        <f t="shared" si="20"/>
        <v>2.1061193728056468E-2</v>
      </c>
      <c r="T257" s="15">
        <f t="shared" si="15"/>
        <v>60220</v>
      </c>
      <c r="U257" s="15">
        <f t="shared" si="21"/>
        <v>31086.285714285714</v>
      </c>
      <c r="V257" s="15">
        <f t="shared" si="22"/>
        <v>29133.714285714286</v>
      </c>
      <c r="W257" s="15">
        <f t="shared" si="23"/>
        <v>654.71428571428567</v>
      </c>
      <c r="X257" s="15">
        <f t="shared" si="24"/>
        <v>33</v>
      </c>
    </row>
    <row r="258" spans="1:24" x14ac:dyDescent="0.35">
      <c r="A258" s="16">
        <v>44108</v>
      </c>
      <c r="B258" s="15">
        <f t="shared" si="13"/>
        <v>2240497</v>
      </c>
      <c r="C258" s="14">
        <v>7454</v>
      </c>
      <c r="D258" s="14">
        <v>292</v>
      </c>
      <c r="E258" s="15">
        <v>0</v>
      </c>
      <c r="F258" s="14">
        <v>64</v>
      </c>
      <c r="G258" s="14">
        <v>1684</v>
      </c>
      <c r="H258" s="15">
        <f t="shared" si="14"/>
        <v>141876</v>
      </c>
      <c r="I258" s="14">
        <v>7654</v>
      </c>
      <c r="J258" s="14">
        <v>19045</v>
      </c>
      <c r="K258" s="14">
        <v>26699</v>
      </c>
      <c r="L258" s="14">
        <v>359</v>
      </c>
      <c r="M258" s="14">
        <v>12622</v>
      </c>
      <c r="N258" s="14">
        <v>6</v>
      </c>
      <c r="O258" s="15">
        <f t="shared" si="17"/>
        <v>14077</v>
      </c>
      <c r="P258" s="15">
        <f t="shared" si="17"/>
        <v>353</v>
      </c>
      <c r="Q258" s="15">
        <f t="shared" si="18"/>
        <v>1.1539502960809012E-2</v>
      </c>
      <c r="R258" s="15">
        <f t="shared" si="19"/>
        <v>1.083842997600062E-3</v>
      </c>
      <c r="S258" s="15">
        <f t="shared" si="20"/>
        <v>2.1449897497282645E-2</v>
      </c>
      <c r="T258" s="15">
        <f t="shared" si="15"/>
        <v>60673.571428571428</v>
      </c>
      <c r="U258" s="15">
        <f t="shared" si="21"/>
        <v>31149</v>
      </c>
      <c r="V258" s="15">
        <f t="shared" si="22"/>
        <v>29524.571428571428</v>
      </c>
      <c r="W258" s="15">
        <f t="shared" si="23"/>
        <v>668.14285714285711</v>
      </c>
      <c r="X258" s="15">
        <f t="shared" si="24"/>
        <v>32</v>
      </c>
    </row>
    <row r="259" spans="1:24" x14ac:dyDescent="0.35">
      <c r="A259" s="16">
        <v>44109</v>
      </c>
      <c r="B259" s="15">
        <f t="shared" si="13"/>
        <v>2261726</v>
      </c>
      <c r="C259" s="14">
        <v>21229</v>
      </c>
      <c r="D259" s="14">
        <v>751</v>
      </c>
      <c r="E259" s="15">
        <v>0</v>
      </c>
      <c r="F259" s="14">
        <v>29</v>
      </c>
      <c r="G259" s="14">
        <v>879</v>
      </c>
      <c r="H259" s="15">
        <f t="shared" si="14"/>
        <v>142755</v>
      </c>
      <c r="I259" s="14">
        <v>21842</v>
      </c>
      <c r="J259" s="14">
        <v>69755</v>
      </c>
      <c r="K259" s="14">
        <v>91597</v>
      </c>
      <c r="L259" s="14">
        <v>922</v>
      </c>
      <c r="M259" s="14">
        <v>45811</v>
      </c>
      <c r="N259" s="14">
        <v>42</v>
      </c>
      <c r="O259" s="15">
        <f t="shared" si="17"/>
        <v>45786</v>
      </c>
      <c r="P259" s="15">
        <f t="shared" si="17"/>
        <v>880</v>
      </c>
      <c r="Q259" s="15">
        <f t="shared" si="18"/>
        <v>1.1135728957511136E-2</v>
      </c>
      <c r="R259" s="15">
        <f t="shared" si="19"/>
        <v>9.7231971769527021E-4</v>
      </c>
      <c r="S259" s="15">
        <f t="shared" si="20"/>
        <v>2.0768338622816403E-2</v>
      </c>
      <c r="T259" s="15">
        <f t="shared" si="15"/>
        <v>61898.571428571428</v>
      </c>
      <c r="U259" s="15">
        <f t="shared" si="21"/>
        <v>31779.142857142859</v>
      </c>
      <c r="V259" s="15">
        <f t="shared" si="22"/>
        <v>30119.428571428572</v>
      </c>
      <c r="W259" s="15">
        <f t="shared" si="23"/>
        <v>660</v>
      </c>
      <c r="X259" s="15">
        <f t="shared" si="24"/>
        <v>29.285714285714285</v>
      </c>
    </row>
    <row r="260" spans="1:24" x14ac:dyDescent="0.35">
      <c r="A260" s="16">
        <v>44110</v>
      </c>
      <c r="B260" s="15">
        <f t="shared" ref="B260:B323" si="25">C260+B259</f>
        <v>2283111</v>
      </c>
      <c r="C260" s="14">
        <v>21385</v>
      </c>
      <c r="D260" s="14">
        <v>735</v>
      </c>
      <c r="E260" s="15">
        <v>0</v>
      </c>
      <c r="F260" s="14">
        <v>59</v>
      </c>
      <c r="G260" s="14">
        <v>2130</v>
      </c>
      <c r="H260" s="15">
        <f t="shared" ref="H260:H279" si="26">G260+H259</f>
        <v>144885</v>
      </c>
      <c r="I260" s="14">
        <v>22050</v>
      </c>
      <c r="J260" s="14">
        <v>66240</v>
      </c>
      <c r="K260" s="14">
        <v>88290</v>
      </c>
      <c r="L260" s="14">
        <v>882</v>
      </c>
      <c r="M260" s="14">
        <v>41719</v>
      </c>
      <c r="N260" s="14">
        <v>22</v>
      </c>
      <c r="O260" s="15">
        <f t="shared" si="17"/>
        <v>46571</v>
      </c>
      <c r="P260" s="15">
        <f t="shared" si="17"/>
        <v>860</v>
      </c>
      <c r="Q260" s="15">
        <f t="shared" si="18"/>
        <v>1.0998191428590782E-2</v>
      </c>
      <c r="R260" s="15">
        <f t="shared" si="19"/>
        <v>9.0979862498475857E-4</v>
      </c>
      <c r="S260" s="15">
        <f t="shared" si="20"/>
        <v>2.0365153250281941E-2</v>
      </c>
      <c r="T260" s="15">
        <f t="shared" si="15"/>
        <v>63270.142857142855</v>
      </c>
      <c r="U260" s="15">
        <f t="shared" si="21"/>
        <v>32808.142857142855</v>
      </c>
      <c r="V260" s="15">
        <f t="shared" si="22"/>
        <v>30462</v>
      </c>
      <c r="W260" s="15">
        <f t="shared" si="23"/>
        <v>668.14285714285711</v>
      </c>
      <c r="X260" s="15">
        <f t="shared" si="24"/>
        <v>27.714285714285715</v>
      </c>
    </row>
    <row r="261" spans="1:24" x14ac:dyDescent="0.35">
      <c r="A261" s="16">
        <v>44111</v>
      </c>
      <c r="B261" s="15">
        <f t="shared" si="25"/>
        <v>2303664</v>
      </c>
      <c r="C261" s="14">
        <v>20553</v>
      </c>
      <c r="D261" s="14">
        <v>722</v>
      </c>
      <c r="E261" s="15">
        <v>0</v>
      </c>
      <c r="F261" s="14">
        <v>58</v>
      </c>
      <c r="G261" s="14">
        <v>2037</v>
      </c>
      <c r="H261" s="15">
        <f t="shared" si="26"/>
        <v>146922</v>
      </c>
      <c r="I261" s="14">
        <v>21190</v>
      </c>
      <c r="J261" s="14">
        <v>57042</v>
      </c>
      <c r="K261" s="14">
        <v>78232</v>
      </c>
      <c r="L261" s="14">
        <v>878</v>
      </c>
      <c r="M261" s="14">
        <v>33845</v>
      </c>
      <c r="N261" s="14">
        <v>18</v>
      </c>
      <c r="O261" s="15">
        <f t="shared" si="17"/>
        <v>44387</v>
      </c>
      <c r="P261" s="15">
        <f t="shared" si="17"/>
        <v>860</v>
      </c>
      <c r="Q261" s="15">
        <f t="shared" si="18"/>
        <v>1.1030083044602101E-2</v>
      </c>
      <c r="R261" s="15">
        <f t="shared" si="19"/>
        <v>7.9336159299627765E-4</v>
      </c>
      <c r="S261" s="15">
        <f t="shared" si="20"/>
        <v>2.0363703653859096E-2</v>
      </c>
      <c r="T261" s="15">
        <f t="shared" si="15"/>
        <v>64939.285714285717</v>
      </c>
      <c r="U261" s="15">
        <f t="shared" si="21"/>
        <v>33968</v>
      </c>
      <c r="V261" s="15">
        <f t="shared" si="22"/>
        <v>30971.285714285714</v>
      </c>
      <c r="W261" s="15">
        <f t="shared" si="23"/>
        <v>691.71428571428567</v>
      </c>
      <c r="X261" s="15">
        <f t="shared" si="24"/>
        <v>24.571428571428573</v>
      </c>
    </row>
    <row r="262" spans="1:24" x14ac:dyDescent="0.35">
      <c r="A262" s="16">
        <v>44112</v>
      </c>
      <c r="B262" s="15">
        <f t="shared" si="25"/>
        <v>2322375</v>
      </c>
      <c r="C262" s="14">
        <v>18711</v>
      </c>
      <c r="D262" s="14">
        <v>835</v>
      </c>
      <c r="E262" s="15">
        <v>0</v>
      </c>
      <c r="F262" s="14">
        <v>106</v>
      </c>
      <c r="G262" s="14">
        <v>2043</v>
      </c>
      <c r="H262" s="15">
        <f t="shared" si="26"/>
        <v>148965</v>
      </c>
      <c r="I262" s="14">
        <v>19181</v>
      </c>
      <c r="J262" s="14">
        <v>68237</v>
      </c>
      <c r="K262" s="14">
        <v>87418</v>
      </c>
      <c r="L262" s="14">
        <v>996</v>
      </c>
      <c r="M262" s="14">
        <v>43662</v>
      </c>
      <c r="N262" s="14">
        <v>26</v>
      </c>
      <c r="O262" s="15">
        <f t="shared" si="17"/>
        <v>43756</v>
      </c>
      <c r="P262" s="15">
        <f t="shared" si="17"/>
        <v>970</v>
      </c>
      <c r="Q262" s="15">
        <f t="shared" si="18"/>
        <v>1.1155522241241927E-2</v>
      </c>
      <c r="R262" s="15">
        <f t="shared" si="19"/>
        <v>7.0506041085793033E-4</v>
      </c>
      <c r="S262" s="15">
        <f t="shared" si="20"/>
        <v>2.0390164173186936E-2</v>
      </c>
      <c r="T262" s="15">
        <f t="shared" si="15"/>
        <v>66514.142857142855</v>
      </c>
      <c r="U262" s="15">
        <f t="shared" si="21"/>
        <v>35311.142857142855</v>
      </c>
      <c r="V262" s="15">
        <f t="shared" si="22"/>
        <v>31203</v>
      </c>
      <c r="W262" s="15">
        <f t="shared" si="23"/>
        <v>720</v>
      </c>
      <c r="X262" s="15">
        <f t="shared" si="24"/>
        <v>22</v>
      </c>
    </row>
    <row r="263" spans="1:24" x14ac:dyDescent="0.35">
      <c r="A263" s="16">
        <v>44113</v>
      </c>
      <c r="B263" s="15">
        <f t="shared" si="25"/>
        <v>2337882</v>
      </c>
      <c r="C263" s="14">
        <v>15507</v>
      </c>
      <c r="D263" s="14">
        <v>689</v>
      </c>
      <c r="E263" s="15">
        <v>0</v>
      </c>
      <c r="F263" s="14">
        <v>57</v>
      </c>
      <c r="G263" s="14">
        <v>1991</v>
      </c>
      <c r="H263" s="15">
        <f t="shared" si="26"/>
        <v>150956</v>
      </c>
      <c r="I263" s="14">
        <v>15886</v>
      </c>
      <c r="J263" s="14">
        <v>44055</v>
      </c>
      <c r="K263" s="14">
        <v>59941</v>
      </c>
      <c r="L263" s="14">
        <v>881</v>
      </c>
      <c r="M263" s="14">
        <v>24770</v>
      </c>
      <c r="N263" s="14">
        <v>16</v>
      </c>
      <c r="O263" s="15">
        <f t="shared" si="17"/>
        <v>35171</v>
      </c>
      <c r="P263" s="15">
        <f t="shared" si="17"/>
        <v>865</v>
      </c>
      <c r="Q263" s="15">
        <f t="shared" si="18"/>
        <v>1.1721411429786532E-2</v>
      </c>
      <c r="R263" s="15">
        <f t="shared" si="19"/>
        <v>6.4279502401028469E-4</v>
      </c>
      <c r="S263" s="15">
        <f t="shared" si="20"/>
        <v>2.1123992137670987E-2</v>
      </c>
      <c r="T263" s="15">
        <f t="shared" si="15"/>
        <v>65838</v>
      </c>
      <c r="U263" s="15">
        <f t="shared" si="21"/>
        <v>35612.857142857145</v>
      </c>
      <c r="V263" s="15">
        <f t="shared" si="22"/>
        <v>30225.142857142859</v>
      </c>
      <c r="W263" s="15">
        <f t="shared" si="23"/>
        <v>752.28571428571433</v>
      </c>
      <c r="X263" s="15">
        <f t="shared" si="24"/>
        <v>19.428571428571427</v>
      </c>
    </row>
    <row r="264" spans="1:24" x14ac:dyDescent="0.35">
      <c r="A264" s="16">
        <v>44114</v>
      </c>
      <c r="B264" s="15">
        <f t="shared" si="25"/>
        <v>2348019</v>
      </c>
      <c r="C264" s="14">
        <v>10137</v>
      </c>
      <c r="D264" s="14">
        <v>413</v>
      </c>
      <c r="E264" s="15">
        <v>0</v>
      </c>
      <c r="F264" s="14">
        <v>58</v>
      </c>
      <c r="G264" s="14">
        <v>1611</v>
      </c>
      <c r="H264" s="15">
        <f t="shared" si="26"/>
        <v>152567</v>
      </c>
      <c r="I264" s="14">
        <v>10379</v>
      </c>
      <c r="J264" s="14">
        <v>12745</v>
      </c>
      <c r="K264" s="14">
        <v>23124</v>
      </c>
      <c r="L264" s="14">
        <v>515</v>
      </c>
      <c r="M264" s="14">
        <v>3600</v>
      </c>
      <c r="N264" s="14">
        <v>5</v>
      </c>
      <c r="O264" s="15">
        <f t="shared" si="17"/>
        <v>19524</v>
      </c>
      <c r="P264" s="15">
        <f t="shared" si="17"/>
        <v>510</v>
      </c>
      <c r="Q264" s="15">
        <f t="shared" si="18"/>
        <v>1.1932765357422891E-2</v>
      </c>
      <c r="R264" s="15">
        <f t="shared" si="19"/>
        <v>6.5524756223638415E-4</v>
      </c>
      <c r="S264" s="15">
        <f t="shared" si="20"/>
        <v>2.1253891331557494E-2</v>
      </c>
      <c r="T264" s="15">
        <f t="shared" si="15"/>
        <v>65043</v>
      </c>
      <c r="U264" s="15">
        <f t="shared" si="21"/>
        <v>35610.285714285717</v>
      </c>
      <c r="V264" s="15">
        <f t="shared" si="22"/>
        <v>29432.714285714286</v>
      </c>
      <c r="W264" s="15">
        <f t="shared" si="23"/>
        <v>756.85714285714289</v>
      </c>
      <c r="X264" s="15">
        <f t="shared" si="24"/>
        <v>19.285714285714285</v>
      </c>
    </row>
    <row r="265" spans="1:24" x14ac:dyDescent="0.35">
      <c r="A265" s="16">
        <v>44115</v>
      </c>
      <c r="B265" s="15">
        <f t="shared" si="25"/>
        <v>2355107</v>
      </c>
      <c r="C265" s="14">
        <v>7088</v>
      </c>
      <c r="D265" s="14">
        <v>264</v>
      </c>
      <c r="E265" s="15">
        <v>0</v>
      </c>
      <c r="F265" s="14">
        <v>75</v>
      </c>
      <c r="G265" s="14">
        <v>1351</v>
      </c>
      <c r="H265" s="15">
        <f t="shared" si="26"/>
        <v>153918</v>
      </c>
      <c r="I265" s="14">
        <v>7254</v>
      </c>
      <c r="J265" s="14">
        <v>16009</v>
      </c>
      <c r="K265" s="14">
        <v>23263</v>
      </c>
      <c r="L265" s="14">
        <v>328</v>
      </c>
      <c r="M265" s="14">
        <v>9654</v>
      </c>
      <c r="N265" s="14">
        <v>1</v>
      </c>
      <c r="O265" s="15">
        <f t="shared" si="17"/>
        <v>13609</v>
      </c>
      <c r="P265" s="15">
        <f t="shared" si="17"/>
        <v>327</v>
      </c>
      <c r="Q265" s="15">
        <f t="shared" si="18"/>
        <v>1.1954898033704756E-2</v>
      </c>
      <c r="R265" s="15">
        <f t="shared" si="19"/>
        <v>6.4020171278581308E-4</v>
      </c>
      <c r="S265" s="15">
        <f t="shared" si="20"/>
        <v>2.1189369945820807E-2</v>
      </c>
      <c r="T265" s="15">
        <f t="shared" ref="T265:T328" si="27">AVERAGE(K259:K265)</f>
        <v>64552.142857142855</v>
      </c>
      <c r="U265" s="15">
        <f t="shared" si="21"/>
        <v>35543.428571428572</v>
      </c>
      <c r="V265" s="15">
        <f t="shared" si="22"/>
        <v>29008.714285714286</v>
      </c>
      <c r="W265" s="15">
        <f t="shared" si="23"/>
        <v>753.14285714285711</v>
      </c>
      <c r="X265" s="15">
        <f t="shared" si="24"/>
        <v>18.571428571428573</v>
      </c>
    </row>
    <row r="266" spans="1:24" x14ac:dyDescent="0.35">
      <c r="A266" s="16">
        <v>44116</v>
      </c>
      <c r="B266" s="15">
        <f t="shared" si="25"/>
        <v>2368635</v>
      </c>
      <c r="C266" s="14">
        <v>13528</v>
      </c>
      <c r="D266" s="14">
        <v>595</v>
      </c>
      <c r="E266" s="15">
        <v>0</v>
      </c>
      <c r="F266" s="14">
        <v>82</v>
      </c>
      <c r="G266" s="14">
        <v>2052</v>
      </c>
      <c r="H266" s="15">
        <f t="shared" si="26"/>
        <v>155970</v>
      </c>
      <c r="I266" s="14">
        <v>13854</v>
      </c>
      <c r="J266" s="14">
        <v>46055</v>
      </c>
      <c r="K266" s="14">
        <v>59909</v>
      </c>
      <c r="L266" s="14">
        <v>751</v>
      </c>
      <c r="M266" s="14">
        <v>28637</v>
      </c>
      <c r="N266" s="14">
        <v>20</v>
      </c>
      <c r="O266" s="15">
        <f t="shared" si="17"/>
        <v>31272</v>
      </c>
      <c r="P266" s="15">
        <f t="shared" si="17"/>
        <v>731</v>
      </c>
      <c r="Q266" s="15">
        <f t="shared" si="18"/>
        <v>1.2449515323304227E-2</v>
      </c>
      <c r="R266" s="15">
        <f t="shared" si="19"/>
        <v>5.809981332745162E-4</v>
      </c>
      <c r="S266" s="15">
        <f t="shared" si="20"/>
        <v>2.1866063425669043E-2</v>
      </c>
      <c r="T266" s="15">
        <f t="shared" si="27"/>
        <v>60025.285714285717</v>
      </c>
      <c r="U266" s="15">
        <f t="shared" si="21"/>
        <v>33470</v>
      </c>
      <c r="V266" s="15">
        <f t="shared" si="22"/>
        <v>26555.285714285714</v>
      </c>
      <c r="W266" s="15">
        <f t="shared" si="23"/>
        <v>731.85714285714289</v>
      </c>
      <c r="X266" s="15">
        <f t="shared" si="24"/>
        <v>15.428571428571429</v>
      </c>
    </row>
    <row r="267" spans="1:24" x14ac:dyDescent="0.35">
      <c r="A267" s="16">
        <v>44117</v>
      </c>
      <c r="B267" s="15">
        <f t="shared" si="25"/>
        <v>2386474</v>
      </c>
      <c r="C267" s="14">
        <v>17839</v>
      </c>
      <c r="D267" s="14">
        <v>786</v>
      </c>
      <c r="E267" s="15">
        <v>0</v>
      </c>
      <c r="F267" s="14">
        <v>53</v>
      </c>
      <c r="G267" s="14">
        <v>1865</v>
      </c>
      <c r="H267" s="15">
        <f t="shared" si="26"/>
        <v>157835</v>
      </c>
      <c r="I267" s="14">
        <v>18214</v>
      </c>
      <c r="J267" s="14">
        <v>69653</v>
      </c>
      <c r="K267" s="14">
        <v>87867</v>
      </c>
      <c r="L267" s="14">
        <v>943</v>
      </c>
      <c r="M267" s="14">
        <v>44555</v>
      </c>
      <c r="N267" s="14">
        <v>63</v>
      </c>
      <c r="O267" s="15">
        <f t="shared" si="17"/>
        <v>43312</v>
      </c>
      <c r="P267" s="15">
        <f t="shared" si="17"/>
        <v>880</v>
      </c>
      <c r="Q267" s="15">
        <f t="shared" si="18"/>
        <v>1.2607384325104705E-2</v>
      </c>
      <c r="R267" s="15">
        <f t="shared" si="19"/>
        <v>7.8951691102833251E-4</v>
      </c>
      <c r="S267" s="15">
        <f t="shared" si="20"/>
        <v>2.2261081846159173E-2</v>
      </c>
      <c r="T267" s="15">
        <f t="shared" si="27"/>
        <v>59964.857142857145</v>
      </c>
      <c r="U267" s="15">
        <f t="shared" si="21"/>
        <v>33004.428571428572</v>
      </c>
      <c r="V267" s="15">
        <f t="shared" si="22"/>
        <v>26960.428571428572</v>
      </c>
      <c r="W267" s="15">
        <f t="shared" si="23"/>
        <v>734.71428571428567</v>
      </c>
      <c r="X267" s="15">
        <f t="shared" si="24"/>
        <v>21.285714285714285</v>
      </c>
    </row>
    <row r="268" spans="1:24" x14ac:dyDescent="0.35">
      <c r="A268" s="16">
        <v>44118</v>
      </c>
      <c r="B268" s="15">
        <f t="shared" si="25"/>
        <v>2406338</v>
      </c>
      <c r="C268" s="14">
        <v>19864</v>
      </c>
      <c r="D268" s="14">
        <v>899</v>
      </c>
      <c r="E268" s="15">
        <v>0</v>
      </c>
      <c r="F268" s="14">
        <v>71</v>
      </c>
      <c r="G268" s="14">
        <v>2021</v>
      </c>
      <c r="H268" s="15">
        <f t="shared" si="26"/>
        <v>159856</v>
      </c>
      <c r="I268" s="14">
        <v>20366</v>
      </c>
      <c r="J268" s="14">
        <v>64615</v>
      </c>
      <c r="K268" s="14">
        <v>84981</v>
      </c>
      <c r="L268" s="14">
        <v>1134</v>
      </c>
      <c r="M268" s="14">
        <v>39080</v>
      </c>
      <c r="N268" s="14">
        <v>51</v>
      </c>
      <c r="O268" s="15">
        <f t="shared" si="17"/>
        <v>45901</v>
      </c>
      <c r="P268" s="15">
        <f t="shared" si="17"/>
        <v>1083</v>
      </c>
      <c r="Q268" s="15">
        <f t="shared" si="18"/>
        <v>1.3008114831548664E-2</v>
      </c>
      <c r="R268" s="15">
        <f t="shared" si="19"/>
        <v>9.3834747728889761E-4</v>
      </c>
      <c r="S268" s="15">
        <f t="shared" si="20"/>
        <v>2.30751037433615E-2</v>
      </c>
      <c r="T268" s="15">
        <f t="shared" si="27"/>
        <v>60929</v>
      </c>
      <c r="U268" s="15">
        <f t="shared" si="21"/>
        <v>33220.714285714283</v>
      </c>
      <c r="V268" s="15">
        <f t="shared" si="22"/>
        <v>27708.285714285714</v>
      </c>
      <c r="W268" s="15">
        <f t="shared" si="23"/>
        <v>766.57142857142856</v>
      </c>
      <c r="X268" s="15">
        <f t="shared" si="24"/>
        <v>26</v>
      </c>
    </row>
    <row r="269" spans="1:24" x14ac:dyDescent="0.35">
      <c r="A269" s="16">
        <v>44119</v>
      </c>
      <c r="B269" s="15">
        <f t="shared" si="25"/>
        <v>2424541</v>
      </c>
      <c r="C269" s="14">
        <v>18203</v>
      </c>
      <c r="D269" s="14">
        <v>950</v>
      </c>
      <c r="E269" s="15">
        <v>0</v>
      </c>
      <c r="F269" s="14">
        <v>57</v>
      </c>
      <c r="G269" s="14">
        <v>1816</v>
      </c>
      <c r="H269" s="15">
        <f t="shared" si="26"/>
        <v>161672</v>
      </c>
      <c r="I269" s="14">
        <v>18616</v>
      </c>
      <c r="J269" s="14">
        <v>69103</v>
      </c>
      <c r="K269" s="14">
        <v>87719</v>
      </c>
      <c r="L269" s="14">
        <v>1171</v>
      </c>
      <c r="M269" s="14">
        <v>44122</v>
      </c>
      <c r="N269" s="14">
        <v>38</v>
      </c>
      <c r="O269" s="15">
        <f t="shared" si="17"/>
        <v>43597</v>
      </c>
      <c r="P269" s="15">
        <f t="shared" si="17"/>
        <v>1133</v>
      </c>
      <c r="Q269" s="15">
        <f t="shared" si="18"/>
        <v>1.3408965239313595E-2</v>
      </c>
      <c r="R269" s="15">
        <f t="shared" si="19"/>
        <v>9.978499933133763E-4</v>
      </c>
      <c r="S269" s="15">
        <f t="shared" si="20"/>
        <v>2.3792311068653017E-2</v>
      </c>
      <c r="T269" s="15">
        <f t="shared" si="27"/>
        <v>60972</v>
      </c>
      <c r="U269" s="15">
        <f t="shared" si="21"/>
        <v>33198</v>
      </c>
      <c r="V269" s="15">
        <f t="shared" si="22"/>
        <v>27774</v>
      </c>
      <c r="W269" s="15">
        <f t="shared" si="23"/>
        <v>789.85714285714289</v>
      </c>
      <c r="X269" s="15">
        <f t="shared" si="24"/>
        <v>27.714285714285715</v>
      </c>
    </row>
    <row r="270" spans="1:24" x14ac:dyDescent="0.35">
      <c r="A270" s="16">
        <v>44120</v>
      </c>
      <c r="B270" s="15">
        <f t="shared" si="25"/>
        <v>2441186</v>
      </c>
      <c r="C270" s="14">
        <v>16645</v>
      </c>
      <c r="D270" s="14">
        <v>866</v>
      </c>
      <c r="E270" s="15">
        <v>0</v>
      </c>
      <c r="F270" s="14">
        <v>84</v>
      </c>
      <c r="G270" s="14">
        <v>1898</v>
      </c>
      <c r="H270" s="15">
        <f t="shared" si="26"/>
        <v>163570</v>
      </c>
      <c r="I270" s="14">
        <v>16969</v>
      </c>
      <c r="J270" s="14">
        <v>57696</v>
      </c>
      <c r="K270" s="14">
        <v>74665</v>
      </c>
      <c r="L270" s="14">
        <v>1087</v>
      </c>
      <c r="M270" s="14">
        <v>36716</v>
      </c>
      <c r="N270" s="14">
        <v>27</v>
      </c>
      <c r="O270" s="15">
        <f t="shared" si="17"/>
        <v>37949</v>
      </c>
      <c r="P270" s="15">
        <f t="shared" si="17"/>
        <v>1060</v>
      </c>
      <c r="Q270" s="15">
        <f t="shared" si="18"/>
        <v>1.3428366943885779E-2</v>
      </c>
      <c r="R270" s="15">
        <f t="shared" si="19"/>
        <v>9.9339032001705715E-4</v>
      </c>
      <c r="S270" s="15">
        <f t="shared" si="20"/>
        <v>2.4340460274531815E-2</v>
      </c>
      <c r="T270" s="15">
        <f t="shared" si="27"/>
        <v>63075.428571428572</v>
      </c>
      <c r="U270" s="15">
        <f t="shared" si="21"/>
        <v>33594.857142857145</v>
      </c>
      <c r="V270" s="15">
        <f t="shared" si="22"/>
        <v>29480.571428571428</v>
      </c>
      <c r="W270" s="15">
        <f t="shared" si="23"/>
        <v>817.71428571428567</v>
      </c>
      <c r="X270" s="15">
        <f t="shared" si="24"/>
        <v>29.285714285714285</v>
      </c>
    </row>
    <row r="271" spans="1:24" x14ac:dyDescent="0.35">
      <c r="A271" s="16">
        <v>44121</v>
      </c>
      <c r="B271" s="15">
        <f t="shared" si="25"/>
        <v>2451299</v>
      </c>
      <c r="C271" s="14">
        <v>10113</v>
      </c>
      <c r="D271" s="14">
        <v>544</v>
      </c>
      <c r="E271" s="15">
        <v>0</v>
      </c>
      <c r="F271" s="14">
        <v>86</v>
      </c>
      <c r="G271" s="14">
        <v>1376</v>
      </c>
      <c r="H271" s="15">
        <f t="shared" si="26"/>
        <v>164946</v>
      </c>
      <c r="I271" s="14">
        <v>10341</v>
      </c>
      <c r="J271" s="14">
        <v>18615</v>
      </c>
      <c r="K271" s="14">
        <v>28956</v>
      </c>
      <c r="L271" s="14">
        <v>662</v>
      </c>
      <c r="M271" s="14">
        <v>8821</v>
      </c>
      <c r="N271" s="14">
        <v>13</v>
      </c>
      <c r="O271" s="15">
        <f t="shared" si="17"/>
        <v>20135</v>
      </c>
      <c r="P271" s="15">
        <f t="shared" si="17"/>
        <v>649</v>
      </c>
      <c r="Q271" s="15">
        <f t="shared" si="18"/>
        <v>1.3581902718168812E-2</v>
      </c>
      <c r="R271" s="15">
        <f t="shared" si="19"/>
        <v>1.0066876196327718E-3</v>
      </c>
      <c r="S271" s="15">
        <f t="shared" si="20"/>
        <v>2.4866928215459654E-2</v>
      </c>
      <c r="T271" s="15">
        <f t="shared" si="27"/>
        <v>63908.571428571428</v>
      </c>
      <c r="U271" s="15">
        <f t="shared" si="21"/>
        <v>33682.142857142855</v>
      </c>
      <c r="V271" s="15">
        <f t="shared" si="22"/>
        <v>30226.428571428572</v>
      </c>
      <c r="W271" s="15">
        <f t="shared" si="23"/>
        <v>837.57142857142856</v>
      </c>
      <c r="X271" s="15">
        <f t="shared" si="24"/>
        <v>30.428571428571427</v>
      </c>
    </row>
    <row r="272" spans="1:24" x14ac:dyDescent="0.35">
      <c r="A272" s="16">
        <v>44122</v>
      </c>
      <c r="B272" s="15">
        <f t="shared" si="25"/>
        <v>2458446</v>
      </c>
      <c r="C272" s="14">
        <v>7147</v>
      </c>
      <c r="D272" s="14">
        <v>331</v>
      </c>
      <c r="E272" s="15">
        <v>0</v>
      </c>
      <c r="F272" s="14">
        <v>70</v>
      </c>
      <c r="G272" s="14">
        <v>1399</v>
      </c>
      <c r="H272" s="15">
        <f t="shared" si="26"/>
        <v>166345</v>
      </c>
      <c r="I272" s="14">
        <v>7326</v>
      </c>
      <c r="J272" s="14">
        <v>18590</v>
      </c>
      <c r="K272" s="14">
        <v>25916</v>
      </c>
      <c r="L272" s="14">
        <v>397</v>
      </c>
      <c r="M272" s="14">
        <v>11439</v>
      </c>
      <c r="N272" s="14">
        <v>8</v>
      </c>
      <c r="O272" s="15">
        <f t="shared" si="17"/>
        <v>14477</v>
      </c>
      <c r="P272" s="15">
        <f t="shared" si="17"/>
        <v>389</v>
      </c>
      <c r="Q272" s="15">
        <f t="shared" si="18"/>
        <v>1.3655161073124554E-2</v>
      </c>
      <c r="R272" s="15">
        <f>((SUM(N266:N272))/(SUM(M266:M272)))</f>
        <v>1.0310727843651872E-3</v>
      </c>
      <c r="S272" s="15">
        <f t="shared" si="20"/>
        <v>2.5037715039109544E-2</v>
      </c>
      <c r="T272" s="15">
        <f t="shared" si="27"/>
        <v>64287.571428571428</v>
      </c>
      <c r="U272" s="15">
        <f t="shared" si="21"/>
        <v>33806.142857142855</v>
      </c>
      <c r="V272" s="15">
        <f t="shared" si="22"/>
        <v>30481.428571428572</v>
      </c>
      <c r="W272" s="15">
        <f t="shared" si="23"/>
        <v>846.42857142857144</v>
      </c>
      <c r="X272" s="15">
        <f t="shared" si="24"/>
        <v>31.428571428571427</v>
      </c>
    </row>
    <row r="273" spans="1:24" x14ac:dyDescent="0.35">
      <c r="A273" s="16">
        <v>44123</v>
      </c>
      <c r="B273" s="15">
        <f t="shared" si="25"/>
        <v>2478366</v>
      </c>
      <c r="C273" s="14">
        <v>19920</v>
      </c>
      <c r="D273" s="14">
        <v>1079</v>
      </c>
      <c r="E273" s="15">
        <v>0</v>
      </c>
      <c r="F273" s="14">
        <v>99</v>
      </c>
      <c r="G273" s="14">
        <v>2137</v>
      </c>
      <c r="H273" s="15">
        <f t="shared" si="26"/>
        <v>168482</v>
      </c>
      <c r="I273" s="14">
        <v>20293</v>
      </c>
      <c r="J273" s="14">
        <v>67427</v>
      </c>
      <c r="K273" s="14">
        <v>87720</v>
      </c>
      <c r="L273" s="14">
        <v>1327</v>
      </c>
      <c r="M273" s="14">
        <v>40493</v>
      </c>
      <c r="N273" s="14">
        <v>42</v>
      </c>
      <c r="O273" s="15">
        <f t="shared" ref="O273:P288" si="28">K273-M273</f>
        <v>47227</v>
      </c>
      <c r="P273" s="15">
        <f t="shared" si="28"/>
        <v>1285</v>
      </c>
      <c r="Q273" s="15">
        <f t="shared" si="18"/>
        <v>1.4065848513260112E-2</v>
      </c>
      <c r="R273" s="15">
        <f t="shared" si="19"/>
        <v>1.074476303801515E-3</v>
      </c>
      <c r="S273" s="15">
        <f t="shared" si="20"/>
        <v>2.5649450906182945E-2</v>
      </c>
      <c r="T273" s="15">
        <f t="shared" si="27"/>
        <v>68260.571428571435</v>
      </c>
      <c r="U273" s="15">
        <f t="shared" si="21"/>
        <v>36085.428571428572</v>
      </c>
      <c r="V273" s="15">
        <f t="shared" si="22"/>
        <v>32175.142857142859</v>
      </c>
      <c r="W273" s="15">
        <f t="shared" si="23"/>
        <v>925.57142857142856</v>
      </c>
      <c r="X273" s="15">
        <f t="shared" si="24"/>
        <v>34.571428571428569</v>
      </c>
    </row>
    <row r="274" spans="1:24" x14ac:dyDescent="0.35">
      <c r="A274" s="16">
        <v>44124</v>
      </c>
      <c r="B274" s="15">
        <f t="shared" si="25"/>
        <v>2498204</v>
      </c>
      <c r="C274" s="14">
        <v>19838</v>
      </c>
      <c r="D274" s="14">
        <v>1120</v>
      </c>
      <c r="E274" s="15">
        <v>0</v>
      </c>
      <c r="F274" s="14">
        <v>94</v>
      </c>
      <c r="G274" s="14">
        <v>1929</v>
      </c>
      <c r="H274" s="15">
        <f t="shared" si="26"/>
        <v>170411</v>
      </c>
      <c r="I274" s="14">
        <v>20242</v>
      </c>
      <c r="J274" s="14">
        <v>70634</v>
      </c>
      <c r="K274" s="14">
        <v>90876</v>
      </c>
      <c r="L274" s="14">
        <v>1324</v>
      </c>
      <c r="M274" s="14">
        <v>42244</v>
      </c>
      <c r="N274" s="14">
        <v>53</v>
      </c>
      <c r="O274" s="15">
        <f t="shared" si="28"/>
        <v>48632</v>
      </c>
      <c r="P274" s="15">
        <f t="shared" si="28"/>
        <v>1271</v>
      </c>
      <c r="Q274" s="15">
        <f t="shared" si="18"/>
        <v>1.4770200880555202E-2</v>
      </c>
      <c r="R274" s="15">
        <f t="shared" si="19"/>
        <v>1.0407554449005227E-3</v>
      </c>
      <c r="S274" s="15">
        <f t="shared" si="20"/>
        <v>2.6636372800657573E-2</v>
      </c>
      <c r="T274" s="15">
        <f t="shared" si="27"/>
        <v>68690.428571428565</v>
      </c>
      <c r="U274" s="15">
        <f t="shared" si="21"/>
        <v>36845.428571428572</v>
      </c>
      <c r="V274" s="15">
        <f t="shared" si="22"/>
        <v>31845</v>
      </c>
      <c r="W274" s="15">
        <f t="shared" si="23"/>
        <v>981.42857142857144</v>
      </c>
      <c r="X274" s="15">
        <f t="shared" si="24"/>
        <v>33.142857142857146</v>
      </c>
    </row>
    <row r="275" spans="1:24" x14ac:dyDescent="0.35">
      <c r="A275" s="16">
        <v>44125</v>
      </c>
      <c r="B275" s="15">
        <f t="shared" si="25"/>
        <v>2517375</v>
      </c>
      <c r="C275" s="14">
        <v>19171</v>
      </c>
      <c r="D275" s="14">
        <v>1201</v>
      </c>
      <c r="E275" s="15">
        <v>0</v>
      </c>
      <c r="F275" s="14">
        <v>119</v>
      </c>
      <c r="G275" s="14">
        <v>1962</v>
      </c>
      <c r="H275" s="15">
        <f t="shared" si="26"/>
        <v>172373</v>
      </c>
      <c r="I275" s="14">
        <v>19531</v>
      </c>
      <c r="J275" s="14">
        <v>62620</v>
      </c>
      <c r="K275" s="14">
        <v>82151</v>
      </c>
      <c r="L275" s="14">
        <v>1428</v>
      </c>
      <c r="M275" s="14">
        <v>34476</v>
      </c>
      <c r="N275" s="14">
        <v>41</v>
      </c>
      <c r="O275" s="15">
        <f t="shared" si="28"/>
        <v>47675</v>
      </c>
      <c r="P275" s="15">
        <f t="shared" si="28"/>
        <v>1387</v>
      </c>
      <c r="Q275" s="15">
        <f t="shared" si="18"/>
        <v>1.5472706238245367E-2</v>
      </c>
      <c r="R275" s="15">
        <f t="shared" si="19"/>
        <v>1.016897911694784E-3</v>
      </c>
      <c r="S275" s="15">
        <f t="shared" si="20"/>
        <v>2.7625032731081436E-2</v>
      </c>
      <c r="T275" s="15">
        <f t="shared" si="27"/>
        <v>68286.142857142855</v>
      </c>
      <c r="U275" s="15">
        <f t="shared" si="21"/>
        <v>37098.857142857145</v>
      </c>
      <c r="V275" s="15">
        <f t="shared" si="22"/>
        <v>31187.285714285714</v>
      </c>
      <c r="W275" s="15">
        <f t="shared" si="23"/>
        <v>1024.8571428571429</v>
      </c>
      <c r="X275" s="15">
        <f t="shared" si="24"/>
        <v>31.714285714285715</v>
      </c>
    </row>
    <row r="276" spans="1:24" x14ac:dyDescent="0.35">
      <c r="A276" s="16">
        <v>44126</v>
      </c>
      <c r="B276" s="15">
        <f t="shared" si="25"/>
        <v>2536673</v>
      </c>
      <c r="C276" s="14">
        <v>19298</v>
      </c>
      <c r="D276" s="14">
        <v>1376</v>
      </c>
      <c r="E276" s="15">
        <v>0</v>
      </c>
      <c r="F276" s="14">
        <v>131</v>
      </c>
      <c r="G276" s="14">
        <v>1899</v>
      </c>
      <c r="H276" s="15">
        <f t="shared" si="26"/>
        <v>174272</v>
      </c>
      <c r="I276" s="14">
        <v>19652</v>
      </c>
      <c r="J276" s="14">
        <v>69550</v>
      </c>
      <c r="K276" s="14">
        <v>89202</v>
      </c>
      <c r="L276" s="14">
        <v>1599</v>
      </c>
      <c r="M276" s="14">
        <v>42851</v>
      </c>
      <c r="N276" s="14">
        <v>39</v>
      </c>
      <c r="O276" s="15">
        <f t="shared" si="28"/>
        <v>46351</v>
      </c>
      <c r="P276" s="15">
        <f t="shared" si="28"/>
        <v>1560</v>
      </c>
      <c r="Q276" s="15">
        <f t="shared" si="18"/>
        <v>1.6317473294319335E-2</v>
      </c>
      <c r="R276" s="15">
        <f t="shared" si="19"/>
        <v>1.0274603759675635E-3</v>
      </c>
      <c r="S276" s="15">
        <f t="shared" si="20"/>
        <v>2.8962148403862128E-2</v>
      </c>
      <c r="T276" s="15">
        <f t="shared" si="27"/>
        <v>68498</v>
      </c>
      <c r="U276" s="15">
        <f t="shared" si="21"/>
        <v>37492.285714285717</v>
      </c>
      <c r="V276" s="15">
        <f t="shared" si="22"/>
        <v>31005.714285714286</v>
      </c>
      <c r="W276" s="15">
        <f t="shared" si="23"/>
        <v>1085.8571428571429</v>
      </c>
      <c r="X276" s="15">
        <f t="shared" si="24"/>
        <v>31.857142857142858</v>
      </c>
    </row>
    <row r="277" spans="1:24" x14ac:dyDescent="0.35">
      <c r="A277" s="16">
        <v>44127</v>
      </c>
      <c r="B277" s="15">
        <f t="shared" si="25"/>
        <v>2554503</v>
      </c>
      <c r="C277" s="14">
        <v>17830</v>
      </c>
      <c r="D277" s="14">
        <v>1224</v>
      </c>
      <c r="E277" s="15">
        <v>0</v>
      </c>
      <c r="F277" s="14">
        <v>95</v>
      </c>
      <c r="G277" s="14">
        <v>1850</v>
      </c>
      <c r="H277" s="15">
        <f t="shared" si="26"/>
        <v>176122</v>
      </c>
      <c r="I277" s="14">
        <v>18124</v>
      </c>
      <c r="J277" s="14">
        <v>56339</v>
      </c>
      <c r="K277" s="14">
        <v>74463</v>
      </c>
      <c r="L277" s="14">
        <v>1465</v>
      </c>
      <c r="M277" s="14">
        <v>33393</v>
      </c>
      <c r="N277" s="14">
        <v>27</v>
      </c>
      <c r="O277" s="15">
        <f t="shared" si="28"/>
        <v>41070</v>
      </c>
      <c r="P277" s="15">
        <f t="shared" si="28"/>
        <v>1438</v>
      </c>
      <c r="Q277" s="15">
        <f t="shared" si="18"/>
        <v>1.7113026931839994E-2</v>
      </c>
      <c r="R277" s="15">
        <f t="shared" si="19"/>
        <v>1.0434359456664654E-3</v>
      </c>
      <c r="S277" s="15">
        <f t="shared" si="20"/>
        <v>3.0045148681876889E-2</v>
      </c>
      <c r="T277" s="15">
        <f t="shared" si="27"/>
        <v>68469.142857142855</v>
      </c>
      <c r="U277" s="15">
        <f t="shared" si="21"/>
        <v>37938.142857142855</v>
      </c>
      <c r="V277" s="15">
        <f t="shared" si="22"/>
        <v>30531</v>
      </c>
      <c r="W277" s="15">
        <f t="shared" si="23"/>
        <v>1139.8571428571429</v>
      </c>
      <c r="X277" s="15">
        <f t="shared" si="24"/>
        <v>31.857142857142858</v>
      </c>
    </row>
    <row r="278" spans="1:24" x14ac:dyDescent="0.35">
      <c r="A278" s="16">
        <v>44128</v>
      </c>
      <c r="B278" s="15">
        <f t="shared" si="25"/>
        <v>2566347</v>
      </c>
      <c r="C278" s="14">
        <v>11844</v>
      </c>
      <c r="D278" s="14">
        <v>789</v>
      </c>
      <c r="E278" s="15">
        <v>0</v>
      </c>
      <c r="F278" s="14">
        <v>107</v>
      </c>
      <c r="G278" s="14">
        <v>1459</v>
      </c>
      <c r="H278" s="15">
        <f t="shared" si="26"/>
        <v>177581</v>
      </c>
      <c r="I278" s="14">
        <v>12054</v>
      </c>
      <c r="J278" s="14">
        <v>19151</v>
      </c>
      <c r="K278" s="14">
        <v>31205</v>
      </c>
      <c r="L278" s="14">
        <v>987</v>
      </c>
      <c r="M278" s="14">
        <v>8692</v>
      </c>
      <c r="N278" s="14">
        <v>10</v>
      </c>
      <c r="O278" s="15">
        <f t="shared" si="28"/>
        <v>22513</v>
      </c>
      <c r="P278" s="15">
        <f t="shared" si="28"/>
        <v>977</v>
      </c>
      <c r="Q278" s="15">
        <f t="shared" si="18"/>
        <v>1.7708028317893063E-2</v>
      </c>
      <c r="R278" s="15">
        <f t="shared" si="19"/>
        <v>1.0300204131318239E-3</v>
      </c>
      <c r="S278" s="15">
        <f t="shared" si="20"/>
        <v>3.1002631136987067E-2</v>
      </c>
      <c r="T278" s="15">
        <f t="shared" si="27"/>
        <v>68790.428571428565</v>
      </c>
      <c r="U278" s="15">
        <f t="shared" si="21"/>
        <v>38277.857142857145</v>
      </c>
      <c r="V278" s="15">
        <f t="shared" si="22"/>
        <v>30512.571428571428</v>
      </c>
      <c r="W278" s="15">
        <f t="shared" si="23"/>
        <v>1186.7142857142858</v>
      </c>
      <c r="X278" s="15">
        <f t="shared" si="24"/>
        <v>31.428571428571427</v>
      </c>
    </row>
    <row r="279" spans="1:24" x14ac:dyDescent="0.35">
      <c r="A279" s="16">
        <v>44129</v>
      </c>
      <c r="B279" s="15">
        <f t="shared" si="25"/>
        <v>2573927</v>
      </c>
      <c r="C279" s="14">
        <v>7580</v>
      </c>
      <c r="D279" s="14">
        <v>484</v>
      </c>
      <c r="E279" s="15">
        <v>0</v>
      </c>
      <c r="F279" s="14">
        <v>119</v>
      </c>
      <c r="G279" s="14">
        <v>1558</v>
      </c>
      <c r="H279" s="15">
        <f t="shared" si="26"/>
        <v>179139</v>
      </c>
      <c r="I279" s="14">
        <v>7672</v>
      </c>
      <c r="J279" s="14">
        <v>20246</v>
      </c>
      <c r="K279" s="14">
        <v>27918</v>
      </c>
      <c r="L279" s="14">
        <v>563</v>
      </c>
      <c r="M279" s="14">
        <v>12056</v>
      </c>
      <c r="N279" s="14">
        <v>11</v>
      </c>
      <c r="O279" s="15">
        <f t="shared" si="28"/>
        <v>15862</v>
      </c>
      <c r="P279" s="15">
        <f>L279-N279</f>
        <v>552</v>
      </c>
      <c r="Q279" s="15">
        <f t="shared" ref="Q279:Q287" si="29">((SUM(L273:L279))/(SUM(K273:K279)))</f>
        <v>1.7978016069157353E-2</v>
      </c>
      <c r="R279" s="15">
        <f>((SUM(N273:N279))/(SUM(M273:M279)))</f>
        <v>1.0410587988142199E-3</v>
      </c>
      <c r="S279" s="15">
        <f t="shared" ref="S279" si="30">((SUM(P273:P279))/(SUM(O273:O279)))</f>
        <v>3.1448409014963055E-2</v>
      </c>
      <c r="T279" s="15">
        <f t="shared" si="27"/>
        <v>69076.428571428565</v>
      </c>
      <c r="U279" s="15">
        <f t="shared" ref="U279:U340" si="31">AVERAGE(O273:O279)</f>
        <v>38475.714285714283</v>
      </c>
      <c r="V279" s="15">
        <f t="shared" ref="V279:V340" si="32">AVERAGE(M273:M279)</f>
        <v>30600.714285714286</v>
      </c>
      <c r="W279" s="15">
        <f t="shared" ref="W279:W340" si="33">AVERAGE(P273:P279)</f>
        <v>1210</v>
      </c>
      <c r="X279" s="15">
        <f t="shared" ref="X279:X287" si="34">AVERAGE(N273:N279)</f>
        <v>31.857142857142858</v>
      </c>
    </row>
    <row r="280" spans="1:24" x14ac:dyDescent="0.35">
      <c r="A280" s="16">
        <v>44130</v>
      </c>
      <c r="B280" s="15">
        <f t="shared" si="25"/>
        <v>2595034</v>
      </c>
      <c r="C280" s="14">
        <v>21107</v>
      </c>
      <c r="D280" s="14">
        <v>1525</v>
      </c>
      <c r="E280" s="15">
        <v>0</v>
      </c>
      <c r="F280" s="14">
        <v>111</v>
      </c>
      <c r="G280" s="14">
        <v>2240</v>
      </c>
      <c r="H280" s="15">
        <f>G280+H279</f>
        <v>181379</v>
      </c>
      <c r="I280" s="14">
        <v>21298</v>
      </c>
      <c r="J280" s="14">
        <v>72554</v>
      </c>
      <c r="K280" s="14">
        <v>93852</v>
      </c>
      <c r="L280" s="14">
        <v>1815</v>
      </c>
      <c r="M280" s="14">
        <v>43236</v>
      </c>
      <c r="N280" s="14">
        <v>64</v>
      </c>
      <c r="O280" s="15">
        <f t="shared" si="28"/>
        <v>50616</v>
      </c>
      <c r="P280" s="15">
        <f t="shared" si="28"/>
        <v>1751</v>
      </c>
      <c r="Q280" s="15">
        <f t="shared" si="29"/>
        <v>1.8749476685175844E-2</v>
      </c>
      <c r="R280" s="15">
        <f t="shared" ref="R280:R287" si="35">((SUM(N274:N280))/(SUM(M274:M280)))</f>
        <v>1.1293028744215204E-3</v>
      </c>
      <c r="S280" s="15">
        <f t="shared" ref="S280:S287" si="36">((SUM(P274:P280))/(SUM(O274:O280)))</f>
        <v>3.2766327245259776E-2</v>
      </c>
      <c r="T280" s="15">
        <f t="shared" si="27"/>
        <v>69952.428571428565</v>
      </c>
      <c r="U280" s="15">
        <f t="shared" si="31"/>
        <v>38959.857142857145</v>
      </c>
      <c r="V280" s="15">
        <f t="shared" si="32"/>
        <v>30992.571428571428</v>
      </c>
      <c r="W280" s="15">
        <f t="shared" si="33"/>
        <v>1276.5714285714287</v>
      </c>
      <c r="X280" s="15">
        <f t="shared" si="34"/>
        <v>35</v>
      </c>
    </row>
    <row r="281" spans="1:24" x14ac:dyDescent="0.35">
      <c r="A281" s="16">
        <v>44131</v>
      </c>
      <c r="B281" s="15">
        <f t="shared" si="25"/>
        <v>2615584</v>
      </c>
      <c r="C281" s="14">
        <v>20550</v>
      </c>
      <c r="D281" s="14">
        <v>1346</v>
      </c>
      <c r="E281" s="15">
        <v>0</v>
      </c>
      <c r="F281" s="14">
        <v>136</v>
      </c>
      <c r="G281" s="14">
        <v>2219</v>
      </c>
      <c r="H281" s="15">
        <f t="shared" ref="H281:H344" si="37">G281+H280</f>
        <v>183598</v>
      </c>
      <c r="I281" s="14">
        <v>20893</v>
      </c>
      <c r="J281" s="14">
        <v>73072</v>
      </c>
      <c r="K281" s="14">
        <v>93965</v>
      </c>
      <c r="L281" s="14">
        <v>1561</v>
      </c>
      <c r="M281" s="14">
        <v>43461</v>
      </c>
      <c r="N281" s="14">
        <v>32</v>
      </c>
      <c r="O281" s="15">
        <f t="shared" si="28"/>
        <v>50504</v>
      </c>
      <c r="P281" s="15">
        <f t="shared" si="28"/>
        <v>1529</v>
      </c>
      <c r="Q281" s="15">
        <f t="shared" si="29"/>
        <v>1.9112907808327043E-2</v>
      </c>
      <c r="R281" s="15">
        <f t="shared" si="35"/>
        <v>1.0267458116563152E-3</v>
      </c>
      <c r="S281" s="15">
        <f t="shared" si="36"/>
        <v>3.3482524918879354E-2</v>
      </c>
      <c r="T281" s="15">
        <f t="shared" si="27"/>
        <v>70393.71428571429</v>
      </c>
      <c r="U281" s="15">
        <f t="shared" si="31"/>
        <v>39227.285714285717</v>
      </c>
      <c r="V281" s="15">
        <f t="shared" si="32"/>
        <v>31166.428571428572</v>
      </c>
      <c r="W281" s="15">
        <f t="shared" si="33"/>
        <v>1313.4285714285713</v>
      </c>
      <c r="X281" s="15">
        <f t="shared" si="34"/>
        <v>32</v>
      </c>
    </row>
    <row r="282" spans="1:24" x14ac:dyDescent="0.35">
      <c r="A282" s="16">
        <v>44132</v>
      </c>
      <c r="B282" s="15">
        <f t="shared" si="25"/>
        <v>2635059</v>
      </c>
      <c r="C282" s="14">
        <v>19475</v>
      </c>
      <c r="D282" s="14">
        <v>1440</v>
      </c>
      <c r="E282" s="15">
        <v>0</v>
      </c>
      <c r="F282" s="14">
        <v>127</v>
      </c>
      <c r="G282" s="14">
        <v>2433</v>
      </c>
      <c r="H282" s="15">
        <f t="shared" si="37"/>
        <v>186031</v>
      </c>
      <c r="I282" s="14">
        <v>19694</v>
      </c>
      <c r="J282" s="14">
        <v>61562</v>
      </c>
      <c r="K282" s="14">
        <v>81256</v>
      </c>
      <c r="L282" s="14">
        <v>1682</v>
      </c>
      <c r="M282" s="14">
        <v>33100</v>
      </c>
      <c r="N282" s="14">
        <v>71</v>
      </c>
      <c r="O282" s="15">
        <f t="shared" si="28"/>
        <v>48156</v>
      </c>
      <c r="P282" s="15">
        <f t="shared" si="28"/>
        <v>1611</v>
      </c>
      <c r="Q282" s="15">
        <f t="shared" si="29"/>
        <v>1.9664092091058245E-2</v>
      </c>
      <c r="R282" s="15">
        <f t="shared" si="35"/>
        <v>1.1716461628588166E-3</v>
      </c>
      <c r="S282" s="15">
        <f t="shared" si="36"/>
        <v>3.4238308515588643E-2</v>
      </c>
      <c r="T282" s="15">
        <f t="shared" si="27"/>
        <v>70265.857142857145</v>
      </c>
      <c r="U282" s="15">
        <f t="shared" si="31"/>
        <v>39296</v>
      </c>
      <c r="V282" s="15">
        <f t="shared" si="32"/>
        <v>30969.857142857141</v>
      </c>
      <c r="W282" s="15">
        <f t="shared" si="33"/>
        <v>1345.4285714285713</v>
      </c>
      <c r="X282" s="15">
        <f t="shared" si="34"/>
        <v>36.285714285714285</v>
      </c>
    </row>
    <row r="283" spans="1:24" x14ac:dyDescent="0.35">
      <c r="A283" s="16">
        <v>44133</v>
      </c>
      <c r="B283" s="15">
        <f t="shared" si="25"/>
        <v>2657052</v>
      </c>
      <c r="C283" s="14">
        <v>21993</v>
      </c>
      <c r="D283" s="14">
        <v>1386</v>
      </c>
      <c r="E283" s="15">
        <v>0</v>
      </c>
      <c r="F283" s="14">
        <v>172</v>
      </c>
      <c r="G283" s="14">
        <v>2612</v>
      </c>
      <c r="H283" s="15">
        <f t="shared" si="37"/>
        <v>188643</v>
      </c>
      <c r="I283" s="14">
        <v>22214</v>
      </c>
      <c r="J283" s="14">
        <v>73483</v>
      </c>
      <c r="K283" s="14">
        <v>95697</v>
      </c>
      <c r="L283" s="14">
        <v>1663</v>
      </c>
      <c r="M283" s="14">
        <v>42995</v>
      </c>
      <c r="N283" s="14">
        <v>47</v>
      </c>
      <c r="O283" s="15">
        <f t="shared" si="28"/>
        <v>52702</v>
      </c>
      <c r="P283" s="15">
        <f t="shared" si="28"/>
        <v>1616</v>
      </c>
      <c r="Q283" s="15">
        <f t="shared" si="29"/>
        <v>1.9536235141144082E-2</v>
      </c>
      <c r="R283" s="15">
        <f t="shared" si="35"/>
        <v>1.2077461704765988E-3</v>
      </c>
      <c r="S283" s="15">
        <f t="shared" si="36"/>
        <v>3.3664625847922874E-2</v>
      </c>
      <c r="T283" s="15">
        <f t="shared" si="27"/>
        <v>71193.71428571429</v>
      </c>
      <c r="U283" s="15">
        <f t="shared" si="31"/>
        <v>40203.285714285717</v>
      </c>
      <c r="V283" s="15">
        <f t="shared" si="32"/>
        <v>30990.428571428572</v>
      </c>
      <c r="W283" s="15">
        <f t="shared" si="33"/>
        <v>1353.4285714285713</v>
      </c>
      <c r="X283" s="15">
        <f t="shared" si="34"/>
        <v>37.428571428571431</v>
      </c>
    </row>
    <row r="284" spans="1:24" x14ac:dyDescent="0.35">
      <c r="A284" s="16">
        <v>44134</v>
      </c>
      <c r="B284" s="15">
        <f t="shared" si="25"/>
        <v>2673925</v>
      </c>
      <c r="C284" s="14">
        <v>16873</v>
      </c>
      <c r="D284" s="14">
        <v>1125</v>
      </c>
      <c r="E284" s="15">
        <v>0</v>
      </c>
      <c r="F284" s="14">
        <v>136</v>
      </c>
      <c r="G284" s="14">
        <v>2328</v>
      </c>
      <c r="H284" s="15">
        <f t="shared" si="37"/>
        <v>190971</v>
      </c>
      <c r="I284" s="14">
        <v>17103</v>
      </c>
      <c r="J284" s="14">
        <v>52887</v>
      </c>
      <c r="K284" s="14">
        <v>69990</v>
      </c>
      <c r="L284" s="14">
        <v>1376</v>
      </c>
      <c r="M284" s="14">
        <v>31548</v>
      </c>
      <c r="N284" s="14">
        <v>26</v>
      </c>
      <c r="O284" s="15">
        <f t="shared" si="28"/>
        <v>38442</v>
      </c>
      <c r="P284" s="15">
        <f t="shared" si="28"/>
        <v>1350</v>
      </c>
      <c r="Q284" s="15">
        <f t="shared" si="29"/>
        <v>1.9532966309834515E-2</v>
      </c>
      <c r="R284" s="15">
        <f t="shared" si="35"/>
        <v>1.2134568176746263E-3</v>
      </c>
      <c r="S284" s="15">
        <f t="shared" si="36"/>
        <v>3.366631395828476E-2</v>
      </c>
      <c r="T284" s="15">
        <f t="shared" si="27"/>
        <v>70554.71428571429</v>
      </c>
      <c r="U284" s="15">
        <f t="shared" si="31"/>
        <v>39827.857142857145</v>
      </c>
      <c r="V284" s="15">
        <f t="shared" si="32"/>
        <v>30726.857142857141</v>
      </c>
      <c r="W284" s="15">
        <f t="shared" si="33"/>
        <v>1340.8571428571429</v>
      </c>
      <c r="X284" s="15">
        <f t="shared" si="34"/>
        <v>37.285714285714285</v>
      </c>
    </row>
    <row r="285" spans="1:24" x14ac:dyDescent="0.35">
      <c r="A285" s="16">
        <v>44135</v>
      </c>
      <c r="B285" s="15">
        <f t="shared" si="25"/>
        <v>2685816</v>
      </c>
      <c r="C285" s="14">
        <v>11891</v>
      </c>
      <c r="D285" s="14">
        <v>871</v>
      </c>
      <c r="E285" s="15">
        <v>0</v>
      </c>
      <c r="F285" s="14">
        <v>104</v>
      </c>
      <c r="G285" s="14">
        <v>1690</v>
      </c>
      <c r="H285" s="15">
        <f t="shared" si="37"/>
        <v>192661</v>
      </c>
      <c r="I285" s="14">
        <v>12086</v>
      </c>
      <c r="J285" s="14">
        <v>20469</v>
      </c>
      <c r="K285" s="14">
        <v>32555</v>
      </c>
      <c r="L285" s="14">
        <v>1045</v>
      </c>
      <c r="M285" s="14">
        <v>8846</v>
      </c>
      <c r="N285" s="14">
        <v>8</v>
      </c>
      <c r="O285" s="15">
        <f t="shared" si="28"/>
        <v>23709</v>
      </c>
      <c r="P285" s="15">
        <f t="shared" si="28"/>
        <v>1037</v>
      </c>
      <c r="Q285" s="15">
        <f t="shared" si="29"/>
        <v>1.9596836236680511E-2</v>
      </c>
      <c r="R285" s="15">
        <f t="shared" si="35"/>
        <v>1.2032967543509166E-3</v>
      </c>
      <c r="S285" s="15">
        <f t="shared" si="36"/>
        <v>3.3736798682814803E-2</v>
      </c>
      <c r="T285" s="15">
        <f t="shared" si="27"/>
        <v>70747.571428571435</v>
      </c>
      <c r="U285" s="15">
        <f t="shared" si="31"/>
        <v>39998.714285714283</v>
      </c>
      <c r="V285" s="15">
        <f t="shared" si="32"/>
        <v>30748.857142857141</v>
      </c>
      <c r="W285" s="15">
        <f t="shared" si="33"/>
        <v>1349.4285714285713</v>
      </c>
      <c r="X285" s="15">
        <f t="shared" si="34"/>
        <v>37</v>
      </c>
    </row>
    <row r="286" spans="1:24" x14ac:dyDescent="0.35">
      <c r="A286" s="16">
        <v>44136</v>
      </c>
      <c r="B286" s="15">
        <f t="shared" si="25"/>
        <v>2694132</v>
      </c>
      <c r="C286" s="14">
        <v>8316</v>
      </c>
      <c r="D286" s="14">
        <v>522</v>
      </c>
      <c r="E286" s="15">
        <v>0</v>
      </c>
      <c r="F286" s="14">
        <v>116</v>
      </c>
      <c r="G286" s="14">
        <v>1547</v>
      </c>
      <c r="H286" s="15">
        <f t="shared" si="37"/>
        <v>194208</v>
      </c>
      <c r="I286" s="14">
        <v>8401</v>
      </c>
      <c r="J286" s="14">
        <v>21905</v>
      </c>
      <c r="K286" s="14">
        <v>30306</v>
      </c>
      <c r="L286" s="14">
        <v>624</v>
      </c>
      <c r="M286" s="14">
        <v>12441</v>
      </c>
      <c r="N286" s="14">
        <v>11</v>
      </c>
      <c r="O286" s="15">
        <f t="shared" si="28"/>
        <v>17865</v>
      </c>
      <c r="P286" s="15">
        <f t="shared" si="28"/>
        <v>613</v>
      </c>
      <c r="Q286" s="15">
        <f t="shared" si="29"/>
        <v>1.9625377546365608E-2</v>
      </c>
      <c r="R286" s="15">
        <f t="shared" si="35"/>
        <v>1.2011482792043668E-3</v>
      </c>
      <c r="S286" s="15">
        <f t="shared" si="36"/>
        <v>3.3713483265601397E-2</v>
      </c>
      <c r="T286" s="15">
        <f t="shared" si="27"/>
        <v>71088.71428571429</v>
      </c>
      <c r="U286" s="15">
        <f t="shared" si="31"/>
        <v>40284.857142857145</v>
      </c>
      <c r="V286" s="15">
        <f t="shared" si="32"/>
        <v>30803.857142857141</v>
      </c>
      <c r="W286" s="15">
        <f t="shared" si="33"/>
        <v>1358.1428571428571</v>
      </c>
      <c r="X286" s="15">
        <f t="shared" si="34"/>
        <v>37</v>
      </c>
    </row>
    <row r="287" spans="1:24" x14ac:dyDescent="0.35">
      <c r="A287" s="16">
        <v>44137</v>
      </c>
      <c r="B287" s="15">
        <f t="shared" si="25"/>
        <v>2717889</v>
      </c>
      <c r="C287" s="14">
        <v>23757</v>
      </c>
      <c r="D287" s="14">
        <v>1837</v>
      </c>
      <c r="E287" s="15">
        <v>0</v>
      </c>
      <c r="F287" s="14">
        <v>163</v>
      </c>
      <c r="G287" s="14">
        <v>2358</v>
      </c>
      <c r="H287" s="15">
        <f t="shared" si="37"/>
        <v>196566</v>
      </c>
      <c r="I287" s="14">
        <v>23899</v>
      </c>
      <c r="J287" s="14">
        <v>81458</v>
      </c>
      <c r="K287" s="14">
        <v>105357</v>
      </c>
      <c r="L287" s="14">
        <v>2179</v>
      </c>
      <c r="M287" s="14">
        <v>49178</v>
      </c>
      <c r="N287" s="14">
        <v>85</v>
      </c>
      <c r="O287" s="15">
        <f t="shared" si="28"/>
        <v>56179</v>
      </c>
      <c r="P287" s="15">
        <f t="shared" si="28"/>
        <v>2094</v>
      </c>
      <c r="Q287" s="15">
        <f t="shared" si="29"/>
        <v>1.9896842824762437E-2</v>
      </c>
      <c r="R287" s="15">
        <f t="shared" si="35"/>
        <v>1.2637146893292835E-3</v>
      </c>
      <c r="S287" s="15">
        <f t="shared" si="36"/>
        <v>3.4254078321863141E-2</v>
      </c>
      <c r="T287" s="15">
        <f t="shared" si="27"/>
        <v>72732.28571428571</v>
      </c>
      <c r="U287" s="15">
        <f t="shared" si="31"/>
        <v>41079.571428571428</v>
      </c>
      <c r="V287" s="15">
        <f t="shared" si="32"/>
        <v>31652.714285714286</v>
      </c>
      <c r="W287" s="15">
        <f t="shared" si="33"/>
        <v>1407.1428571428571</v>
      </c>
      <c r="X287" s="15">
        <f t="shared" si="34"/>
        <v>40</v>
      </c>
    </row>
    <row r="288" spans="1:24" x14ac:dyDescent="0.35">
      <c r="A288" s="16">
        <v>44138</v>
      </c>
      <c r="B288" s="15">
        <f t="shared" si="25"/>
        <v>2744564</v>
      </c>
      <c r="C288" s="14">
        <v>26675</v>
      </c>
      <c r="D288" s="14">
        <v>1906</v>
      </c>
      <c r="E288" s="15">
        <v>0</v>
      </c>
      <c r="F288" s="14">
        <v>163</v>
      </c>
      <c r="G288" s="14">
        <v>2364</v>
      </c>
      <c r="H288" s="15">
        <f t="shared" si="37"/>
        <v>198930</v>
      </c>
      <c r="I288" s="14">
        <v>26871</v>
      </c>
      <c r="J288" s="14">
        <v>70019</v>
      </c>
      <c r="K288" s="14">
        <v>96890</v>
      </c>
      <c r="L288" s="14">
        <v>2225</v>
      </c>
      <c r="M288" s="14">
        <v>42578</v>
      </c>
      <c r="N288" s="14">
        <v>122</v>
      </c>
      <c r="O288" s="15">
        <f t="shared" si="28"/>
        <v>54312</v>
      </c>
      <c r="P288" s="15">
        <f t="shared" si="28"/>
        <v>2103</v>
      </c>
      <c r="Q288" s="15">
        <f t="shared" ref="Q288:Q340" si="38">((SUM(L282:L288))/(SUM(K282:K288)))</f>
        <v>2.1079931491199119E-2</v>
      </c>
      <c r="R288" s="15">
        <f t="shared" ref="R288:R340" si="39">((SUM(N282:N288))/(SUM(M282:M288)))</f>
        <v>1.6765902685263224E-3</v>
      </c>
      <c r="S288" s="15">
        <f t="shared" ref="S288:S340" si="40">((SUM(P282:P288))/(SUM(O282:O288)))</f>
        <v>3.5776431623564947E-2</v>
      </c>
      <c r="T288" s="15">
        <f t="shared" si="27"/>
        <v>73150.142857142855</v>
      </c>
      <c r="U288" s="15">
        <f t="shared" si="31"/>
        <v>41623.571428571428</v>
      </c>
      <c r="V288" s="15">
        <f t="shared" si="32"/>
        <v>31526.571428571428</v>
      </c>
      <c r="W288" s="15">
        <f t="shared" si="33"/>
        <v>1489.1428571428571</v>
      </c>
      <c r="X288" s="15">
        <f>AVERAGE(N282:N288)</f>
        <v>52.857142857142854</v>
      </c>
    </row>
    <row r="289" spans="1:24" x14ac:dyDescent="0.35">
      <c r="A289" s="16">
        <v>44139</v>
      </c>
      <c r="B289" s="15">
        <f t="shared" si="25"/>
        <v>2766934</v>
      </c>
      <c r="C289" s="14">
        <v>22370</v>
      </c>
      <c r="D289" s="14">
        <v>2174</v>
      </c>
      <c r="E289" s="15">
        <v>0</v>
      </c>
      <c r="F289" s="14">
        <v>194</v>
      </c>
      <c r="G289" s="14">
        <v>2391</v>
      </c>
      <c r="H289" s="15">
        <f t="shared" si="37"/>
        <v>201321</v>
      </c>
      <c r="I289" s="14">
        <v>22336</v>
      </c>
      <c r="J289" s="14">
        <v>68718</v>
      </c>
      <c r="K289" s="14">
        <v>91054</v>
      </c>
      <c r="L289" s="14">
        <v>2492</v>
      </c>
      <c r="M289" s="14">
        <v>34203</v>
      </c>
      <c r="N289" s="14">
        <v>115</v>
      </c>
      <c r="O289" s="15">
        <f t="shared" ref="O289:P304" si="41">K289-M289</f>
        <v>56851</v>
      </c>
      <c r="P289" s="15">
        <f t="shared" si="41"/>
        <v>2377</v>
      </c>
      <c r="Q289" s="15">
        <f t="shared" si="38"/>
        <v>2.2236317402160394E-2</v>
      </c>
      <c r="R289" s="15">
        <f t="shared" si="39"/>
        <v>1.8666390127553667E-3</v>
      </c>
      <c r="S289" s="15">
        <f t="shared" si="40"/>
        <v>3.7292541491701657E-2</v>
      </c>
      <c r="T289" s="15">
        <f t="shared" si="27"/>
        <v>74549.857142857145</v>
      </c>
      <c r="U289" s="15">
        <f t="shared" si="31"/>
        <v>42865.714285714283</v>
      </c>
      <c r="V289" s="15">
        <f t="shared" si="32"/>
        <v>31684.142857142859</v>
      </c>
      <c r="W289" s="15">
        <f t="shared" si="33"/>
        <v>1598.5714285714287</v>
      </c>
      <c r="X289" s="15">
        <f t="shared" ref="X289:X340" si="42">AVERAGE(N283:N289)</f>
        <v>59.142857142857146</v>
      </c>
    </row>
    <row r="290" spans="1:24" x14ac:dyDescent="0.35">
      <c r="A290" s="16">
        <v>44140</v>
      </c>
      <c r="B290" s="15">
        <f t="shared" si="25"/>
        <v>2790583</v>
      </c>
      <c r="C290" s="14">
        <v>23649</v>
      </c>
      <c r="D290" s="14">
        <v>2416</v>
      </c>
      <c r="E290" s="15">
        <v>0</v>
      </c>
      <c r="F290" s="14">
        <v>210</v>
      </c>
      <c r="G290" s="14">
        <v>2848</v>
      </c>
      <c r="H290" s="15">
        <f t="shared" si="37"/>
        <v>204169</v>
      </c>
      <c r="I290" s="14">
        <v>23693</v>
      </c>
      <c r="J290" s="14">
        <v>79211</v>
      </c>
      <c r="K290" s="14">
        <v>102904</v>
      </c>
      <c r="L290" s="14">
        <v>2742</v>
      </c>
      <c r="M290" s="14">
        <v>45202</v>
      </c>
      <c r="N290" s="14">
        <v>124</v>
      </c>
      <c r="O290" s="15">
        <f t="shared" si="41"/>
        <v>57702</v>
      </c>
      <c r="P290" s="15">
        <f t="shared" si="41"/>
        <v>2618</v>
      </c>
      <c r="Q290" s="15">
        <f t="shared" si="38"/>
        <v>2.3972887558216898E-2</v>
      </c>
      <c r="R290" s="15">
        <f t="shared" si="39"/>
        <v>2.1920034286326542E-3</v>
      </c>
      <c r="S290" s="15">
        <f t="shared" si="40"/>
        <v>3.9965908345899165E-2</v>
      </c>
      <c r="T290" s="15">
        <f t="shared" si="27"/>
        <v>75579.428571428565</v>
      </c>
      <c r="U290" s="15">
        <f t="shared" si="31"/>
        <v>43580</v>
      </c>
      <c r="V290" s="15">
        <f t="shared" si="32"/>
        <v>31999.428571428572</v>
      </c>
      <c r="W290" s="15">
        <f t="shared" si="33"/>
        <v>1741.7142857142858</v>
      </c>
      <c r="X290" s="15">
        <f t="shared" si="42"/>
        <v>70.142857142857139</v>
      </c>
    </row>
    <row r="291" spans="1:24" x14ac:dyDescent="0.35">
      <c r="A291" s="16">
        <v>44141</v>
      </c>
      <c r="B291" s="15">
        <f t="shared" si="25"/>
        <v>2812112</v>
      </c>
      <c r="C291" s="14">
        <v>21529</v>
      </c>
      <c r="D291" s="14">
        <v>2240</v>
      </c>
      <c r="E291" s="15">
        <v>0</v>
      </c>
      <c r="F291" s="14">
        <v>205</v>
      </c>
      <c r="G291" s="14">
        <v>2400</v>
      </c>
      <c r="H291" s="15">
        <f t="shared" si="37"/>
        <v>206569</v>
      </c>
      <c r="I291" s="14">
        <v>21558</v>
      </c>
      <c r="J291" s="14">
        <v>62726</v>
      </c>
      <c r="K291" s="14">
        <v>84284</v>
      </c>
      <c r="L291" s="14">
        <v>2652</v>
      </c>
      <c r="M291" s="14">
        <v>33807</v>
      </c>
      <c r="N291" s="14">
        <v>66</v>
      </c>
      <c r="O291" s="15">
        <f t="shared" si="41"/>
        <v>50477</v>
      </c>
      <c r="P291" s="15">
        <f t="shared" si="41"/>
        <v>2586</v>
      </c>
      <c r="Q291" s="15">
        <f t="shared" si="38"/>
        <v>2.5690622987024937E-2</v>
      </c>
      <c r="R291" s="15">
        <f t="shared" si="39"/>
        <v>2.3469094605644072E-3</v>
      </c>
      <c r="S291" s="15">
        <f t="shared" si="40"/>
        <v>4.234693073053817E-2</v>
      </c>
      <c r="T291" s="15">
        <f t="shared" si="27"/>
        <v>77621.428571428565</v>
      </c>
      <c r="U291" s="15">
        <f t="shared" si="31"/>
        <v>45299.285714285717</v>
      </c>
      <c r="V291" s="15">
        <f t="shared" si="32"/>
        <v>32322.142857142859</v>
      </c>
      <c r="W291" s="15">
        <f t="shared" si="33"/>
        <v>1918.2857142857142</v>
      </c>
      <c r="X291" s="15">
        <f t="shared" si="42"/>
        <v>75.857142857142861</v>
      </c>
    </row>
    <row r="292" spans="1:24" x14ac:dyDescent="0.35">
      <c r="A292" s="16">
        <v>44142</v>
      </c>
      <c r="B292" s="15">
        <f t="shared" si="25"/>
        <v>2825295</v>
      </c>
      <c r="C292" s="14">
        <v>13183</v>
      </c>
      <c r="D292" s="14">
        <v>1327</v>
      </c>
      <c r="E292" s="15">
        <v>0</v>
      </c>
      <c r="F292" s="14">
        <v>165</v>
      </c>
      <c r="G292" s="14">
        <v>1826</v>
      </c>
      <c r="H292" s="15">
        <f t="shared" si="37"/>
        <v>208395</v>
      </c>
      <c r="I292" s="14">
        <v>13189</v>
      </c>
      <c r="J292" s="14">
        <v>22734</v>
      </c>
      <c r="K292" s="14">
        <v>35923</v>
      </c>
      <c r="L292" s="14">
        <v>1508</v>
      </c>
      <c r="M292" s="14">
        <v>8978</v>
      </c>
      <c r="N292" s="14">
        <v>21</v>
      </c>
      <c r="O292" s="15">
        <f t="shared" si="41"/>
        <v>26945</v>
      </c>
      <c r="P292" s="15">
        <f t="shared" si="41"/>
        <v>1487</v>
      </c>
      <c r="Q292" s="15">
        <f t="shared" si="38"/>
        <v>2.6379230243013765E-2</v>
      </c>
      <c r="R292" s="15">
        <f t="shared" si="39"/>
        <v>2.4029648345532209E-3</v>
      </c>
      <c r="S292" s="15">
        <f t="shared" si="40"/>
        <v>4.3323936802869535E-2</v>
      </c>
      <c r="T292" s="15">
        <f t="shared" si="27"/>
        <v>78102.571428571435</v>
      </c>
      <c r="U292" s="15">
        <f t="shared" si="31"/>
        <v>45761.571428571428</v>
      </c>
      <c r="V292" s="15">
        <f t="shared" si="32"/>
        <v>32341</v>
      </c>
      <c r="W292" s="15">
        <f t="shared" si="33"/>
        <v>1982.5714285714287</v>
      </c>
      <c r="X292" s="15">
        <f t="shared" si="42"/>
        <v>77.714285714285708</v>
      </c>
    </row>
    <row r="293" spans="1:24" x14ac:dyDescent="0.35">
      <c r="A293" s="16">
        <v>44143</v>
      </c>
      <c r="B293" s="15">
        <f t="shared" si="25"/>
        <v>2835645</v>
      </c>
      <c r="C293" s="14">
        <v>10350</v>
      </c>
      <c r="D293" s="14">
        <v>943</v>
      </c>
      <c r="E293" s="15">
        <v>0</v>
      </c>
      <c r="F293" s="14">
        <v>175</v>
      </c>
      <c r="G293" s="14">
        <v>1924</v>
      </c>
      <c r="H293" s="15">
        <f t="shared" si="37"/>
        <v>210319</v>
      </c>
      <c r="I293" s="14">
        <v>10316</v>
      </c>
      <c r="J293" s="14">
        <v>23098</v>
      </c>
      <c r="K293" s="14">
        <v>33414</v>
      </c>
      <c r="L293" s="14">
        <v>1081</v>
      </c>
      <c r="M293" s="14">
        <v>12721</v>
      </c>
      <c r="N293" s="14">
        <v>29</v>
      </c>
      <c r="O293" s="15">
        <f t="shared" si="41"/>
        <v>20693</v>
      </c>
      <c r="P293" s="15">
        <f t="shared" si="41"/>
        <v>1052</v>
      </c>
      <c r="Q293" s="15">
        <f t="shared" si="38"/>
        <v>2.7061288480355602E-2</v>
      </c>
      <c r="R293" s="15">
        <f t="shared" si="39"/>
        <v>2.479408118517473E-3</v>
      </c>
      <c r="S293" s="15">
        <f t="shared" si="40"/>
        <v>4.4303268669602269E-2</v>
      </c>
      <c r="T293" s="15">
        <f t="shared" si="27"/>
        <v>78546.571428571435</v>
      </c>
      <c r="U293" s="15">
        <f t="shared" si="31"/>
        <v>46165.571428571428</v>
      </c>
      <c r="V293" s="15">
        <f t="shared" si="32"/>
        <v>32381</v>
      </c>
      <c r="W293" s="15">
        <f t="shared" si="33"/>
        <v>2045.2857142857142</v>
      </c>
      <c r="X293" s="15">
        <f t="shared" si="42"/>
        <v>80.285714285714292</v>
      </c>
    </row>
    <row r="294" spans="1:24" x14ac:dyDescent="0.35">
      <c r="A294" s="16">
        <v>44144</v>
      </c>
      <c r="B294" s="15">
        <f t="shared" si="25"/>
        <v>2861401</v>
      </c>
      <c r="C294" s="14">
        <v>25756</v>
      </c>
      <c r="D294" s="14">
        <v>3177</v>
      </c>
      <c r="E294" s="15">
        <v>0</v>
      </c>
      <c r="F294" s="14">
        <v>241</v>
      </c>
      <c r="G294" s="14">
        <v>2779</v>
      </c>
      <c r="H294" s="15">
        <f t="shared" si="37"/>
        <v>213098</v>
      </c>
      <c r="I294" s="14">
        <v>25357</v>
      </c>
      <c r="J294" s="14">
        <v>84644</v>
      </c>
      <c r="K294" s="14">
        <v>110001</v>
      </c>
      <c r="L294" s="14">
        <v>3599</v>
      </c>
      <c r="M294" s="14">
        <v>47754</v>
      </c>
      <c r="N294" s="14">
        <v>137</v>
      </c>
      <c r="O294" s="15">
        <f t="shared" si="41"/>
        <v>62247</v>
      </c>
      <c r="P294" s="15">
        <f t="shared" si="41"/>
        <v>3462</v>
      </c>
      <c r="Q294" s="15">
        <f t="shared" si="38"/>
        <v>2.9395639078759896E-2</v>
      </c>
      <c r="R294" s="15">
        <f t="shared" si="39"/>
        <v>2.7259448684309835E-3</v>
      </c>
      <c r="S294" s="15">
        <f t="shared" si="40"/>
        <v>4.764190057316077E-2</v>
      </c>
      <c r="T294" s="15">
        <f t="shared" si="27"/>
        <v>79210</v>
      </c>
      <c r="U294" s="15">
        <f t="shared" si="31"/>
        <v>47032.428571428572</v>
      </c>
      <c r="V294" s="15">
        <f t="shared" si="32"/>
        <v>32177.571428571428</v>
      </c>
      <c r="W294" s="15">
        <f t="shared" si="33"/>
        <v>2240.7142857142858</v>
      </c>
      <c r="X294" s="15">
        <f t="shared" si="42"/>
        <v>87.714285714285708</v>
      </c>
    </row>
    <row r="295" spans="1:24" x14ac:dyDescent="0.35">
      <c r="A295" s="16">
        <v>44145</v>
      </c>
      <c r="B295" s="15">
        <f t="shared" si="25"/>
        <v>2886201</v>
      </c>
      <c r="C295" s="14">
        <v>24800</v>
      </c>
      <c r="D295" s="14">
        <v>2822</v>
      </c>
      <c r="E295" s="15">
        <v>0</v>
      </c>
      <c r="F295" s="14">
        <v>250</v>
      </c>
      <c r="G295" s="14">
        <v>3009</v>
      </c>
      <c r="H295" s="15">
        <f t="shared" si="37"/>
        <v>216107</v>
      </c>
      <c r="I295" s="14">
        <v>24497</v>
      </c>
      <c r="J295" s="14">
        <v>80141</v>
      </c>
      <c r="K295" s="14">
        <v>104638</v>
      </c>
      <c r="L295" s="14">
        <v>3165</v>
      </c>
      <c r="M295" s="14">
        <v>43961</v>
      </c>
      <c r="N295" s="14">
        <v>158</v>
      </c>
      <c r="O295" s="15">
        <f t="shared" si="41"/>
        <v>60677</v>
      </c>
      <c r="P295" s="15">
        <f t="shared" si="41"/>
        <v>3007</v>
      </c>
      <c r="Q295" s="15">
        <f t="shared" si="38"/>
        <v>3.0662483236040112E-2</v>
      </c>
      <c r="R295" s="15">
        <f t="shared" si="39"/>
        <v>2.8681616407649608E-3</v>
      </c>
      <c r="S295" s="15">
        <f t="shared" si="40"/>
        <v>4.9432048439772107E-2</v>
      </c>
      <c r="T295" s="15">
        <f t="shared" si="27"/>
        <v>80316.857142857145</v>
      </c>
      <c r="U295" s="15">
        <f t="shared" si="31"/>
        <v>47941.714285714283</v>
      </c>
      <c r="V295" s="15">
        <f t="shared" si="32"/>
        <v>32375.142857142859</v>
      </c>
      <c r="W295" s="15">
        <f t="shared" si="33"/>
        <v>2369.8571428571427</v>
      </c>
      <c r="X295" s="15">
        <f t="shared" si="42"/>
        <v>92.857142857142861</v>
      </c>
    </row>
    <row r="296" spans="1:24" x14ac:dyDescent="0.35">
      <c r="A296" s="16">
        <v>44146</v>
      </c>
      <c r="B296" s="15">
        <f t="shared" si="25"/>
        <v>2910197</v>
      </c>
      <c r="C296" s="14">
        <v>23996</v>
      </c>
      <c r="D296" s="14">
        <v>2659</v>
      </c>
      <c r="E296" s="15">
        <v>0</v>
      </c>
      <c r="F296" s="14">
        <v>352</v>
      </c>
      <c r="G296" s="14">
        <v>3094</v>
      </c>
      <c r="H296" s="15">
        <f t="shared" si="37"/>
        <v>219201</v>
      </c>
      <c r="I296" s="14">
        <v>23708</v>
      </c>
      <c r="J296" s="14">
        <v>53619</v>
      </c>
      <c r="K296" s="14">
        <v>77327</v>
      </c>
      <c r="L296" s="14">
        <v>3018</v>
      </c>
      <c r="M296" s="14">
        <v>25231</v>
      </c>
      <c r="N296" s="14">
        <v>78</v>
      </c>
      <c r="O296" s="15">
        <f t="shared" si="41"/>
        <v>52096</v>
      </c>
      <c r="P296" s="15">
        <f t="shared" si="41"/>
        <v>2940</v>
      </c>
      <c r="Q296" s="15">
        <f t="shared" si="38"/>
        <v>3.2388863263025279E-2</v>
      </c>
      <c r="R296" s="15">
        <f t="shared" si="39"/>
        <v>2.816396666268481E-3</v>
      </c>
      <c r="S296" s="15">
        <f t="shared" si="40"/>
        <v>5.1844261675689236E-2</v>
      </c>
      <c r="T296" s="15">
        <f t="shared" si="27"/>
        <v>78355.857142857145</v>
      </c>
      <c r="U296" s="15">
        <f t="shared" si="31"/>
        <v>47262.428571428572</v>
      </c>
      <c r="V296" s="15">
        <f t="shared" si="32"/>
        <v>31093.428571428572</v>
      </c>
      <c r="W296" s="15">
        <f t="shared" si="33"/>
        <v>2450.2857142857142</v>
      </c>
      <c r="X296" s="15">
        <f t="shared" si="42"/>
        <v>87.571428571428569</v>
      </c>
    </row>
    <row r="297" spans="1:24" x14ac:dyDescent="0.35">
      <c r="A297" s="16">
        <v>44147</v>
      </c>
      <c r="B297" s="15">
        <f t="shared" si="25"/>
        <v>2935820</v>
      </c>
      <c r="C297" s="14">
        <v>25623</v>
      </c>
      <c r="D297" s="14">
        <v>2984</v>
      </c>
      <c r="E297" s="15">
        <v>0</v>
      </c>
      <c r="F297" s="14">
        <v>320</v>
      </c>
      <c r="G297" s="14">
        <v>3145</v>
      </c>
      <c r="H297" s="15">
        <f t="shared" si="37"/>
        <v>222346</v>
      </c>
      <c r="I297" s="14">
        <v>25254</v>
      </c>
      <c r="J297" s="14">
        <v>82791</v>
      </c>
      <c r="K297" s="14">
        <v>108045</v>
      </c>
      <c r="L297" s="14">
        <v>3419</v>
      </c>
      <c r="M297" s="14">
        <v>46861</v>
      </c>
      <c r="N297" s="14">
        <v>116</v>
      </c>
      <c r="O297" s="15">
        <f t="shared" si="41"/>
        <v>61184</v>
      </c>
      <c r="P297" s="15">
        <f t="shared" si="41"/>
        <v>3303</v>
      </c>
      <c r="Q297" s="15">
        <f t="shared" si="38"/>
        <v>3.3310935784058728E-2</v>
      </c>
      <c r="R297" s="15">
        <f t="shared" si="39"/>
        <v>2.7586144004231395E-3</v>
      </c>
      <c r="S297" s="15">
        <f t="shared" si="40"/>
        <v>5.3353234485626004E-2</v>
      </c>
      <c r="T297" s="15">
        <f t="shared" si="27"/>
        <v>79090.28571428571</v>
      </c>
      <c r="U297" s="15">
        <f t="shared" si="31"/>
        <v>47759.857142857145</v>
      </c>
      <c r="V297" s="15">
        <f t="shared" si="32"/>
        <v>31330.428571428572</v>
      </c>
      <c r="W297" s="15">
        <f t="shared" si="33"/>
        <v>2548.1428571428573</v>
      </c>
      <c r="X297" s="15">
        <f t="shared" si="42"/>
        <v>86.428571428571431</v>
      </c>
    </row>
    <row r="298" spans="1:24" x14ac:dyDescent="0.35">
      <c r="A298" s="16">
        <v>44148</v>
      </c>
      <c r="B298" s="15">
        <f t="shared" si="25"/>
        <v>2958655</v>
      </c>
      <c r="C298" s="14">
        <v>22835</v>
      </c>
      <c r="D298" s="14">
        <v>2607</v>
      </c>
      <c r="E298" s="15">
        <v>0</v>
      </c>
      <c r="F298" s="14">
        <v>243</v>
      </c>
      <c r="G298" s="14">
        <v>2482</v>
      </c>
      <c r="H298" s="15">
        <f t="shared" si="37"/>
        <v>224828</v>
      </c>
      <c r="I298" s="14">
        <v>22685</v>
      </c>
      <c r="J298" s="14">
        <v>64801</v>
      </c>
      <c r="K298" s="14">
        <v>87486</v>
      </c>
      <c r="L298" s="14">
        <v>3068</v>
      </c>
      <c r="M298" s="14">
        <v>33108</v>
      </c>
      <c r="N298" s="14">
        <v>79</v>
      </c>
      <c r="O298" s="15">
        <f t="shared" si="41"/>
        <v>54378</v>
      </c>
      <c r="P298" s="15">
        <f t="shared" si="41"/>
        <v>2989</v>
      </c>
      <c r="Q298" s="15">
        <f t="shared" si="38"/>
        <v>3.3866466487319384E-2</v>
      </c>
      <c r="R298" s="15">
        <f t="shared" si="39"/>
        <v>2.8269003814943234E-3</v>
      </c>
      <c r="S298" s="15">
        <f t="shared" si="40"/>
        <v>5.392939506829874E-2</v>
      </c>
      <c r="T298" s="15">
        <f t="shared" si="27"/>
        <v>79547.71428571429</v>
      </c>
      <c r="U298" s="15">
        <f t="shared" si="31"/>
        <v>48317.142857142855</v>
      </c>
      <c r="V298" s="15">
        <f t="shared" si="32"/>
        <v>31230.571428571428</v>
      </c>
      <c r="W298" s="15">
        <f t="shared" si="33"/>
        <v>2605.7142857142858</v>
      </c>
      <c r="X298" s="15">
        <f t="shared" si="42"/>
        <v>88.285714285714292</v>
      </c>
    </row>
    <row r="299" spans="1:24" x14ac:dyDescent="0.35">
      <c r="A299" s="16">
        <v>44149</v>
      </c>
      <c r="B299" s="15">
        <f t="shared" si="25"/>
        <v>2973782</v>
      </c>
      <c r="C299" s="14">
        <v>15127</v>
      </c>
      <c r="D299" s="14">
        <v>1710</v>
      </c>
      <c r="E299" s="15">
        <v>0</v>
      </c>
      <c r="F299" s="14">
        <v>219</v>
      </c>
      <c r="G299" s="14">
        <v>2088</v>
      </c>
      <c r="H299" s="15">
        <f t="shared" si="37"/>
        <v>226916</v>
      </c>
      <c r="I299" s="14">
        <v>15025</v>
      </c>
      <c r="J299" s="14">
        <v>25446</v>
      </c>
      <c r="K299" s="14">
        <v>40471</v>
      </c>
      <c r="L299" s="14">
        <v>2015</v>
      </c>
      <c r="M299" s="14">
        <v>9178</v>
      </c>
      <c r="N299" s="14">
        <v>38</v>
      </c>
      <c r="O299" s="15">
        <f t="shared" si="41"/>
        <v>31293</v>
      </c>
      <c r="P299" s="15">
        <f t="shared" si="41"/>
        <v>1977</v>
      </c>
      <c r="Q299" s="15">
        <f t="shared" si="38"/>
        <v>3.4495227848416944E-2</v>
      </c>
      <c r="R299" s="15">
        <f t="shared" si="39"/>
        <v>2.9020080982021259E-3</v>
      </c>
      <c r="S299" s="15">
        <f t="shared" si="40"/>
        <v>5.4675276149552789E-2</v>
      </c>
      <c r="T299" s="15">
        <f t="shared" si="27"/>
        <v>80197.428571428565</v>
      </c>
      <c r="U299" s="15">
        <f t="shared" si="31"/>
        <v>48938.285714285717</v>
      </c>
      <c r="V299" s="15">
        <f t="shared" si="32"/>
        <v>31259.142857142859</v>
      </c>
      <c r="W299" s="15">
        <f t="shared" si="33"/>
        <v>2675.7142857142858</v>
      </c>
      <c r="X299" s="15">
        <f t="shared" si="42"/>
        <v>90.714285714285708</v>
      </c>
    </row>
    <row r="300" spans="1:24" x14ac:dyDescent="0.35">
      <c r="A300" s="16">
        <v>44150</v>
      </c>
      <c r="B300" s="15">
        <f t="shared" si="25"/>
        <v>2984450</v>
      </c>
      <c r="C300" s="14">
        <v>10668</v>
      </c>
      <c r="D300" s="14">
        <v>1193</v>
      </c>
      <c r="E300" s="15">
        <v>0</v>
      </c>
      <c r="F300" s="14">
        <v>288</v>
      </c>
      <c r="G300" s="14">
        <v>2394</v>
      </c>
      <c r="H300" s="15">
        <f t="shared" si="37"/>
        <v>229310</v>
      </c>
      <c r="I300" s="14">
        <v>10499</v>
      </c>
      <c r="J300" s="14">
        <v>24956</v>
      </c>
      <c r="K300" s="14">
        <v>35455</v>
      </c>
      <c r="L300" s="14">
        <v>1346</v>
      </c>
      <c r="M300" s="14">
        <v>12941</v>
      </c>
      <c r="N300" s="14">
        <v>57</v>
      </c>
      <c r="O300" s="15">
        <f t="shared" si="41"/>
        <v>22514</v>
      </c>
      <c r="P300" s="15">
        <f t="shared" si="41"/>
        <v>1289</v>
      </c>
      <c r="Q300" s="15">
        <f t="shared" si="38"/>
        <v>3.4840608210882411E-2</v>
      </c>
      <c r="R300" s="15">
        <f t="shared" si="39"/>
        <v>3.0269273263511601E-3</v>
      </c>
      <c r="S300" s="15">
        <f t="shared" si="40"/>
        <v>5.5074349064575236E-2</v>
      </c>
      <c r="T300" s="15">
        <f t="shared" si="27"/>
        <v>80489</v>
      </c>
      <c r="U300" s="15">
        <f t="shared" si="31"/>
        <v>49198.428571428572</v>
      </c>
      <c r="V300" s="15">
        <f t="shared" si="32"/>
        <v>31290.571428571428</v>
      </c>
      <c r="W300" s="15">
        <f t="shared" si="33"/>
        <v>2709.5714285714284</v>
      </c>
      <c r="X300" s="15">
        <f t="shared" si="42"/>
        <v>94.714285714285708</v>
      </c>
    </row>
    <row r="301" spans="1:24" x14ac:dyDescent="0.35">
      <c r="A301" s="16">
        <v>44151</v>
      </c>
      <c r="B301" s="15">
        <f t="shared" si="25"/>
        <v>3013353</v>
      </c>
      <c r="C301" s="14">
        <v>28903</v>
      </c>
      <c r="D301" s="14">
        <v>3525</v>
      </c>
      <c r="E301" s="15">
        <v>0</v>
      </c>
      <c r="F301" s="14">
        <v>287</v>
      </c>
      <c r="G301" s="14">
        <v>3417</v>
      </c>
      <c r="H301" s="15">
        <f t="shared" si="37"/>
        <v>232727</v>
      </c>
      <c r="I301" s="14">
        <v>28277</v>
      </c>
      <c r="J301" s="14">
        <v>93359</v>
      </c>
      <c r="K301" s="14">
        <v>121636</v>
      </c>
      <c r="L301" s="14">
        <v>4070</v>
      </c>
      <c r="M301" s="14">
        <v>49580</v>
      </c>
      <c r="N301" s="14">
        <v>223</v>
      </c>
      <c r="O301" s="15">
        <f t="shared" si="41"/>
        <v>72056</v>
      </c>
      <c r="P301" s="15">
        <f t="shared" si="41"/>
        <v>3847</v>
      </c>
      <c r="Q301" s="15">
        <f t="shared" si="38"/>
        <v>3.4954735000643417E-2</v>
      </c>
      <c r="R301" s="15">
        <f t="shared" si="39"/>
        <v>3.39128859911256E-3</v>
      </c>
      <c r="S301" s="15">
        <f t="shared" si="40"/>
        <v>5.463610748790225E-2</v>
      </c>
      <c r="T301" s="15">
        <f t="shared" si="27"/>
        <v>82151.142857142855</v>
      </c>
      <c r="U301" s="15">
        <f t="shared" si="31"/>
        <v>50599.714285714283</v>
      </c>
      <c r="V301" s="15">
        <f t="shared" si="32"/>
        <v>31551.428571428572</v>
      </c>
      <c r="W301" s="15">
        <f t="shared" si="33"/>
        <v>2764.5714285714284</v>
      </c>
      <c r="X301" s="15">
        <f t="shared" si="42"/>
        <v>107</v>
      </c>
    </row>
    <row r="302" spans="1:24" x14ac:dyDescent="0.35">
      <c r="A302" s="16">
        <v>44152</v>
      </c>
      <c r="B302" s="15">
        <f t="shared" si="25"/>
        <v>3042698</v>
      </c>
      <c r="C302" s="14">
        <v>29345</v>
      </c>
      <c r="D302" s="14">
        <v>3137</v>
      </c>
      <c r="E302" s="15">
        <v>0</v>
      </c>
      <c r="F302" s="14">
        <v>251</v>
      </c>
      <c r="G302" s="14">
        <v>3474</v>
      </c>
      <c r="H302" s="15">
        <f t="shared" si="37"/>
        <v>236201</v>
      </c>
      <c r="I302" s="14">
        <v>28883</v>
      </c>
      <c r="J302" s="14">
        <v>87988</v>
      </c>
      <c r="K302" s="14">
        <v>116871</v>
      </c>
      <c r="L302" s="14">
        <v>3594</v>
      </c>
      <c r="M302" s="14">
        <v>45304</v>
      </c>
      <c r="N302" s="14">
        <v>189</v>
      </c>
      <c r="O302" s="15">
        <f t="shared" si="41"/>
        <v>71567</v>
      </c>
      <c r="P302" s="15">
        <f t="shared" si="41"/>
        <v>3405</v>
      </c>
      <c r="Q302" s="15">
        <f t="shared" si="38"/>
        <v>3.4957116659373288E-2</v>
      </c>
      <c r="R302" s="15">
        <f t="shared" si="39"/>
        <v>3.5103036412649693E-3</v>
      </c>
      <c r="S302" s="15">
        <f t="shared" si="40"/>
        <v>5.4096546586028575E-2</v>
      </c>
      <c r="T302" s="15">
        <f t="shared" si="27"/>
        <v>83898.71428571429</v>
      </c>
      <c r="U302" s="15">
        <f t="shared" si="31"/>
        <v>52155.428571428572</v>
      </c>
      <c r="V302" s="15">
        <f t="shared" si="32"/>
        <v>31743.285714285714</v>
      </c>
      <c r="W302" s="15">
        <f t="shared" si="33"/>
        <v>2821.4285714285716</v>
      </c>
      <c r="X302" s="15">
        <f t="shared" si="42"/>
        <v>111.42857142857143</v>
      </c>
    </row>
    <row r="303" spans="1:24" x14ac:dyDescent="0.35">
      <c r="A303" s="16">
        <v>44153</v>
      </c>
      <c r="B303" s="15">
        <f t="shared" si="25"/>
        <v>3074241</v>
      </c>
      <c r="C303" s="14">
        <v>31543</v>
      </c>
      <c r="D303" s="14">
        <v>2922</v>
      </c>
      <c r="E303" s="15">
        <v>0</v>
      </c>
      <c r="F303" s="14">
        <v>309</v>
      </c>
      <c r="G303" s="14">
        <v>2760</v>
      </c>
      <c r="H303" s="15">
        <f t="shared" si="37"/>
        <v>238961</v>
      </c>
      <c r="I303" s="14">
        <v>31164</v>
      </c>
      <c r="J303" s="14">
        <v>71451</v>
      </c>
      <c r="K303" s="14">
        <v>102615</v>
      </c>
      <c r="L303" s="14">
        <v>3443</v>
      </c>
      <c r="M303" s="14">
        <v>34059</v>
      </c>
      <c r="N303" s="14">
        <v>153</v>
      </c>
      <c r="O303" s="15">
        <f t="shared" si="41"/>
        <v>68556</v>
      </c>
      <c r="P303" s="15">
        <f t="shared" si="41"/>
        <v>3290</v>
      </c>
      <c r="Q303" s="15">
        <f t="shared" si="38"/>
        <v>3.4207832785648873E-2</v>
      </c>
      <c r="R303" s="15">
        <f t="shared" si="39"/>
        <v>3.7008020568668272E-3</v>
      </c>
      <c r="S303" s="15">
        <f t="shared" si="40"/>
        <v>5.2680134609537986E-2</v>
      </c>
      <c r="T303" s="15">
        <f t="shared" si="27"/>
        <v>87511.28571428571</v>
      </c>
      <c r="U303" s="15">
        <f t="shared" si="31"/>
        <v>54506.857142857145</v>
      </c>
      <c r="V303" s="15">
        <f t="shared" si="32"/>
        <v>33004.428571428572</v>
      </c>
      <c r="W303" s="15">
        <f t="shared" si="33"/>
        <v>2871.4285714285716</v>
      </c>
      <c r="X303" s="15">
        <f t="shared" si="42"/>
        <v>122.14285714285714</v>
      </c>
    </row>
    <row r="304" spans="1:24" x14ac:dyDescent="0.35">
      <c r="A304" s="16">
        <v>44154</v>
      </c>
      <c r="B304" s="15">
        <f t="shared" si="25"/>
        <v>3105731</v>
      </c>
      <c r="C304" s="14">
        <v>31490</v>
      </c>
      <c r="D304" s="14">
        <v>2999</v>
      </c>
      <c r="E304" s="15">
        <v>0</v>
      </c>
      <c r="F304" s="14">
        <v>239</v>
      </c>
      <c r="G304" s="14">
        <v>2923</v>
      </c>
      <c r="H304" s="15">
        <f t="shared" si="37"/>
        <v>241884</v>
      </c>
      <c r="I304" s="14">
        <v>31127</v>
      </c>
      <c r="J304" s="14">
        <v>86656</v>
      </c>
      <c r="K304" s="14">
        <v>117783</v>
      </c>
      <c r="L304" s="14">
        <v>3614</v>
      </c>
      <c r="M304" s="14">
        <v>44813</v>
      </c>
      <c r="N304" s="14">
        <v>161</v>
      </c>
      <c r="O304" s="15">
        <f t="shared" si="41"/>
        <v>72970</v>
      </c>
      <c r="P304" s="15">
        <f t="shared" si="41"/>
        <v>3453</v>
      </c>
      <c r="Q304" s="15">
        <f t="shared" si="38"/>
        <v>3.3985894648547281E-2</v>
      </c>
      <c r="R304" s="15">
        <f t="shared" si="39"/>
        <v>3.930422782477302E-3</v>
      </c>
      <c r="S304" s="15">
        <f t="shared" si="40"/>
        <v>5.148296358819731E-2</v>
      </c>
      <c r="T304" s="15">
        <f t="shared" si="27"/>
        <v>88902.428571428565</v>
      </c>
      <c r="U304" s="15">
        <f t="shared" si="31"/>
        <v>56190.571428571428</v>
      </c>
      <c r="V304" s="15">
        <f t="shared" si="32"/>
        <v>32711.857142857141</v>
      </c>
      <c r="W304" s="15">
        <f t="shared" si="33"/>
        <v>2892.8571428571427</v>
      </c>
      <c r="X304" s="15">
        <f t="shared" si="42"/>
        <v>128.57142857142858</v>
      </c>
    </row>
    <row r="305" spans="1:24" x14ac:dyDescent="0.35">
      <c r="A305" s="16">
        <v>44155</v>
      </c>
      <c r="B305" s="15">
        <f t="shared" si="25"/>
        <v>3133073</v>
      </c>
      <c r="C305" s="14">
        <v>27342</v>
      </c>
      <c r="D305" s="14">
        <v>2850</v>
      </c>
      <c r="E305" s="15">
        <v>0</v>
      </c>
      <c r="F305" s="14">
        <v>176</v>
      </c>
      <c r="G305" s="14">
        <v>2579</v>
      </c>
      <c r="H305" s="15">
        <f t="shared" si="37"/>
        <v>244463</v>
      </c>
      <c r="I305" s="14">
        <v>26972</v>
      </c>
      <c r="J305" s="14">
        <v>78193</v>
      </c>
      <c r="K305" s="14">
        <v>105165</v>
      </c>
      <c r="L305" s="14">
        <v>3413</v>
      </c>
      <c r="M305" s="14">
        <v>37834</v>
      </c>
      <c r="N305" s="14">
        <v>96</v>
      </c>
      <c r="O305" s="15">
        <f t="shared" ref="O305:P320" si="43">K305-M305</f>
        <v>67331</v>
      </c>
      <c r="P305" s="15">
        <f t="shared" si="43"/>
        <v>3317</v>
      </c>
      <c r="Q305" s="15">
        <f t="shared" si="38"/>
        <v>3.3586147413421336E-2</v>
      </c>
      <c r="R305" s="15">
        <f t="shared" si="39"/>
        <v>3.9236828705783685E-3</v>
      </c>
      <c r="S305" s="15">
        <f t="shared" si="40"/>
        <v>5.0648925513245562E-2</v>
      </c>
      <c r="T305" s="15">
        <f t="shared" si="27"/>
        <v>91428</v>
      </c>
      <c r="U305" s="15">
        <f t="shared" si="31"/>
        <v>58041</v>
      </c>
      <c r="V305" s="15">
        <f t="shared" si="32"/>
        <v>33387</v>
      </c>
      <c r="W305" s="15">
        <f t="shared" si="33"/>
        <v>2939.7142857142858</v>
      </c>
      <c r="X305" s="15">
        <f t="shared" si="42"/>
        <v>131</v>
      </c>
    </row>
    <row r="306" spans="1:24" x14ac:dyDescent="0.35">
      <c r="A306" s="16">
        <v>44156</v>
      </c>
      <c r="B306" s="15">
        <f t="shared" si="25"/>
        <v>3152345</v>
      </c>
      <c r="C306" s="14">
        <v>19272</v>
      </c>
      <c r="D306" s="14">
        <v>1767</v>
      </c>
      <c r="E306" s="15">
        <v>0</v>
      </c>
      <c r="F306" s="14">
        <v>176</v>
      </c>
      <c r="G306" s="14">
        <v>2145</v>
      </c>
      <c r="H306" s="15">
        <f t="shared" si="37"/>
        <v>246608</v>
      </c>
      <c r="I306" s="14">
        <v>19153</v>
      </c>
      <c r="J306" s="14">
        <v>32902</v>
      </c>
      <c r="K306" s="14">
        <v>52055</v>
      </c>
      <c r="L306" s="14">
        <v>2105</v>
      </c>
      <c r="M306" s="14">
        <v>11386</v>
      </c>
      <c r="N306" s="14">
        <v>30</v>
      </c>
      <c r="O306" s="15">
        <f t="shared" si="43"/>
        <v>40669</v>
      </c>
      <c r="P306" s="15">
        <f t="shared" si="43"/>
        <v>2075</v>
      </c>
      <c r="Q306" s="15">
        <f t="shared" si="38"/>
        <v>3.312716780748335E-2</v>
      </c>
      <c r="R306" s="15">
        <f t="shared" si="39"/>
        <v>3.8530500133521534E-3</v>
      </c>
      <c r="S306" s="15">
        <f t="shared" si="40"/>
        <v>4.9742219057265141E-2</v>
      </c>
      <c r="T306" s="15">
        <f t="shared" si="27"/>
        <v>93082.857142857145</v>
      </c>
      <c r="U306" s="15">
        <f t="shared" si="31"/>
        <v>59380.428571428572</v>
      </c>
      <c r="V306" s="15">
        <f t="shared" si="32"/>
        <v>33702.428571428572</v>
      </c>
      <c r="W306" s="15">
        <f t="shared" si="33"/>
        <v>2953.7142857142858</v>
      </c>
      <c r="X306" s="15">
        <f t="shared" si="42"/>
        <v>129.85714285714286</v>
      </c>
    </row>
    <row r="307" spans="1:24" x14ac:dyDescent="0.35">
      <c r="A307" s="16">
        <v>44157</v>
      </c>
      <c r="B307" s="15">
        <f t="shared" si="25"/>
        <v>3164610</v>
      </c>
      <c r="C307" s="14">
        <v>12265</v>
      </c>
      <c r="D307" s="14">
        <v>1194</v>
      </c>
      <c r="E307" s="15">
        <v>0</v>
      </c>
      <c r="F307" s="14">
        <v>187</v>
      </c>
      <c r="G307" s="14">
        <v>2306</v>
      </c>
      <c r="H307" s="15">
        <f t="shared" si="37"/>
        <v>248914</v>
      </c>
      <c r="I307" s="14">
        <v>12067</v>
      </c>
      <c r="J307" s="14">
        <v>28105</v>
      </c>
      <c r="K307" s="14">
        <v>40172</v>
      </c>
      <c r="L307" s="14">
        <v>1382</v>
      </c>
      <c r="M307" s="14">
        <v>12591</v>
      </c>
      <c r="N307" s="14">
        <v>15</v>
      </c>
      <c r="O307" s="15">
        <f>K307-M307</f>
        <v>27581</v>
      </c>
      <c r="P307" s="15">
        <f t="shared" si="43"/>
        <v>1367</v>
      </c>
      <c r="Q307" s="15">
        <f t="shared" si="38"/>
        <v>3.2943926301659154E-2</v>
      </c>
      <c r="R307" s="15">
        <f t="shared" si="39"/>
        <v>3.68048156150904E-3</v>
      </c>
      <c r="S307" s="15">
        <f t="shared" si="40"/>
        <v>4.932854799990493E-2</v>
      </c>
      <c r="T307" s="15">
        <f t="shared" si="27"/>
        <v>93756.71428571429</v>
      </c>
      <c r="U307" s="15">
        <f t="shared" si="31"/>
        <v>60104.285714285717</v>
      </c>
      <c r="V307" s="15">
        <f t="shared" si="32"/>
        <v>33652.428571428572</v>
      </c>
      <c r="W307" s="15">
        <f t="shared" si="33"/>
        <v>2964.8571428571427</v>
      </c>
      <c r="X307" s="15">
        <f t="shared" si="42"/>
        <v>123.85714285714286</v>
      </c>
    </row>
    <row r="308" spans="1:24" x14ac:dyDescent="0.35">
      <c r="A308" s="16">
        <v>44158</v>
      </c>
      <c r="B308" s="15">
        <f t="shared" si="25"/>
        <v>3195450</v>
      </c>
      <c r="C308" s="14">
        <v>30840</v>
      </c>
      <c r="D308" s="14">
        <v>3595</v>
      </c>
      <c r="E308" s="15">
        <v>0</v>
      </c>
      <c r="F308" s="14">
        <v>276</v>
      </c>
      <c r="G308" s="14">
        <v>3197</v>
      </c>
      <c r="H308" s="15">
        <f t="shared" si="37"/>
        <v>252111</v>
      </c>
      <c r="I308" s="14">
        <v>30088</v>
      </c>
      <c r="J308" s="14">
        <v>100527</v>
      </c>
      <c r="K308" s="14">
        <v>130615</v>
      </c>
      <c r="L308" s="14">
        <v>4175</v>
      </c>
      <c r="M308" s="14">
        <v>43571</v>
      </c>
      <c r="N308" s="14">
        <v>142</v>
      </c>
      <c r="O308" s="15">
        <f>K308-M308</f>
        <v>87044</v>
      </c>
      <c r="P308" s="15">
        <f t="shared" si="43"/>
        <v>4033</v>
      </c>
      <c r="Q308" s="15">
        <f t="shared" si="38"/>
        <v>3.2657122758073344E-2</v>
      </c>
      <c r="R308" s="15">
        <f t="shared" si="39"/>
        <v>3.4239712839456695E-3</v>
      </c>
      <c r="S308" s="15">
        <f t="shared" si="40"/>
        <v>4.8058606713516541E-2</v>
      </c>
      <c r="T308" s="15">
        <f t="shared" si="27"/>
        <v>95039.428571428565</v>
      </c>
      <c r="U308" s="15">
        <f t="shared" si="31"/>
        <v>62245.428571428572</v>
      </c>
      <c r="V308" s="15">
        <f t="shared" si="32"/>
        <v>32794</v>
      </c>
      <c r="W308" s="15">
        <f t="shared" si="33"/>
        <v>2991.4285714285716</v>
      </c>
      <c r="X308" s="15">
        <f t="shared" si="42"/>
        <v>112.28571428571429</v>
      </c>
    </row>
    <row r="309" spans="1:24" x14ac:dyDescent="0.35">
      <c r="A309" s="16">
        <v>44159</v>
      </c>
      <c r="B309" s="15">
        <f t="shared" si="25"/>
        <v>3223749</v>
      </c>
      <c r="C309" s="14">
        <v>28299</v>
      </c>
      <c r="D309" s="14">
        <v>3793</v>
      </c>
      <c r="E309" s="15">
        <v>0</v>
      </c>
      <c r="F309" s="14">
        <v>288</v>
      </c>
      <c r="G309" s="14">
        <v>3421</v>
      </c>
      <c r="H309" s="15">
        <f t="shared" si="37"/>
        <v>255532</v>
      </c>
      <c r="I309" s="14">
        <v>27526</v>
      </c>
      <c r="J309" s="14">
        <v>83813</v>
      </c>
      <c r="K309" s="14">
        <v>111339</v>
      </c>
      <c r="L309" s="14">
        <v>4407</v>
      </c>
      <c r="M309" s="14">
        <v>33722</v>
      </c>
      <c r="N309" s="14">
        <v>117</v>
      </c>
      <c r="O309" s="15">
        <f>K309-M309</f>
        <v>77617</v>
      </c>
      <c r="P309" s="15">
        <f t="shared" si="43"/>
        <v>4290</v>
      </c>
      <c r="Q309" s="15">
        <f t="shared" si="38"/>
        <v>3.4163251200465636E-2</v>
      </c>
      <c r="R309" s="15">
        <f t="shared" si="39"/>
        <v>3.2755899732080595E-3</v>
      </c>
      <c r="S309" s="15">
        <f t="shared" si="40"/>
        <v>4.9403759439343727E-2</v>
      </c>
      <c r="T309" s="15">
        <f t="shared" si="27"/>
        <v>94249.142857142855</v>
      </c>
      <c r="U309" s="15">
        <f t="shared" si="31"/>
        <v>63109.714285714283</v>
      </c>
      <c r="V309" s="15">
        <f t="shared" si="32"/>
        <v>31139.428571428572</v>
      </c>
      <c r="W309" s="15">
        <f t="shared" si="33"/>
        <v>3117.8571428571427</v>
      </c>
      <c r="X309" s="15">
        <f t="shared" si="42"/>
        <v>102</v>
      </c>
    </row>
    <row r="310" spans="1:24" x14ac:dyDescent="0.35">
      <c r="A310" s="16">
        <v>44160</v>
      </c>
      <c r="B310" s="15">
        <f t="shared" si="25"/>
        <v>3244047</v>
      </c>
      <c r="C310" s="14">
        <v>20298</v>
      </c>
      <c r="D310" s="14">
        <v>2944</v>
      </c>
      <c r="E310" s="15">
        <v>0</v>
      </c>
      <c r="F310" s="14">
        <v>351</v>
      </c>
      <c r="G310" s="14">
        <v>3927</v>
      </c>
      <c r="H310" s="15">
        <f t="shared" si="37"/>
        <v>259459</v>
      </c>
      <c r="I310" s="14">
        <v>19642</v>
      </c>
      <c r="J310" s="14">
        <v>40887</v>
      </c>
      <c r="K310" s="14">
        <v>60529</v>
      </c>
      <c r="L310" s="14">
        <v>3423</v>
      </c>
      <c r="M310" s="14">
        <v>14499</v>
      </c>
      <c r="N310" s="14">
        <v>57</v>
      </c>
      <c r="O310" s="15">
        <f>K310-M310</f>
        <v>46030</v>
      </c>
      <c r="P310" s="15">
        <f t="shared" si="43"/>
        <v>3366</v>
      </c>
      <c r="Q310" s="15">
        <f t="shared" si="38"/>
        <v>3.6458687493726299E-2</v>
      </c>
      <c r="R310" s="15">
        <f t="shared" si="39"/>
        <v>3.1146681719216194E-3</v>
      </c>
      <c r="S310" s="15">
        <f t="shared" si="40"/>
        <v>5.2239517987224565E-2</v>
      </c>
      <c r="T310" s="15">
        <f t="shared" si="27"/>
        <v>88236.857142857145</v>
      </c>
      <c r="U310" s="15">
        <f t="shared" si="31"/>
        <v>59891.714285714283</v>
      </c>
      <c r="V310" s="15">
        <f t="shared" si="32"/>
        <v>28345.142857142859</v>
      </c>
      <c r="W310" s="15">
        <f t="shared" si="33"/>
        <v>3128.7142857142858</v>
      </c>
      <c r="X310" s="15">
        <f t="shared" si="42"/>
        <v>88.285714285714292</v>
      </c>
    </row>
    <row r="311" spans="1:24" x14ac:dyDescent="0.35">
      <c r="A311" s="16">
        <v>44161</v>
      </c>
      <c r="B311" s="15">
        <f t="shared" si="25"/>
        <v>3246327</v>
      </c>
      <c r="C311" s="14">
        <v>2280</v>
      </c>
      <c r="D311" s="14">
        <v>446</v>
      </c>
      <c r="E311" s="15">
        <v>0</v>
      </c>
      <c r="F311" s="14">
        <v>108</v>
      </c>
      <c r="G311" s="14">
        <v>1048</v>
      </c>
      <c r="H311" s="15">
        <f t="shared" si="37"/>
        <v>260507</v>
      </c>
      <c r="I311" s="14">
        <v>2121</v>
      </c>
      <c r="J311" s="14">
        <v>5170</v>
      </c>
      <c r="K311" s="14">
        <v>7291</v>
      </c>
      <c r="L311" s="14">
        <v>525</v>
      </c>
      <c r="M311" s="14">
        <v>986</v>
      </c>
      <c r="N311" s="14">
        <v>5</v>
      </c>
      <c r="O311" s="15">
        <f t="shared" ref="O311:P326" si="44">K311-M311</f>
        <v>6305</v>
      </c>
      <c r="P311" s="15">
        <f t="shared" si="43"/>
        <v>520</v>
      </c>
      <c r="Q311" s="15">
        <f t="shared" si="38"/>
        <v>3.8310927783013843E-2</v>
      </c>
      <c r="R311" s="15">
        <f t="shared" si="39"/>
        <v>2.9885696912458196E-3</v>
      </c>
      <c r="S311" s="15">
        <f t="shared" si="40"/>
        <v>5.3798177419400586E-2</v>
      </c>
      <c r="T311" s="15">
        <f t="shared" si="27"/>
        <v>72452.28571428571</v>
      </c>
      <c r="U311" s="15">
        <f t="shared" si="31"/>
        <v>50368.142857142855</v>
      </c>
      <c r="V311" s="15">
        <f t="shared" si="32"/>
        <v>22084.142857142859</v>
      </c>
      <c r="W311" s="15">
        <f t="shared" si="33"/>
        <v>2709.7142857142858</v>
      </c>
      <c r="X311" s="15">
        <f t="shared" si="42"/>
        <v>66</v>
      </c>
    </row>
    <row r="312" spans="1:24" x14ac:dyDescent="0.35">
      <c r="A312" s="16">
        <v>44162</v>
      </c>
      <c r="B312" s="15">
        <f t="shared" si="25"/>
        <v>3265885</v>
      </c>
      <c r="C312" s="14">
        <v>19558</v>
      </c>
      <c r="D312" s="14">
        <v>3386</v>
      </c>
      <c r="E312" s="15">
        <v>0</v>
      </c>
      <c r="F312" s="14">
        <v>439</v>
      </c>
      <c r="G312" s="14">
        <v>3036</v>
      </c>
      <c r="H312" s="15">
        <f t="shared" si="37"/>
        <v>263543</v>
      </c>
      <c r="I312" s="14">
        <v>18600</v>
      </c>
      <c r="J312" s="14">
        <v>46322</v>
      </c>
      <c r="K312" s="14">
        <v>64922</v>
      </c>
      <c r="L312" s="14">
        <v>3916</v>
      </c>
      <c r="M312" s="14">
        <v>11849</v>
      </c>
      <c r="N312" s="14">
        <v>43</v>
      </c>
      <c r="O312" s="15">
        <f t="shared" si="44"/>
        <v>53073</v>
      </c>
      <c r="P312" s="15">
        <f t="shared" si="43"/>
        <v>3873</v>
      </c>
      <c r="Q312" s="15">
        <f t="shared" si="38"/>
        <v>4.2690122354221142E-2</v>
      </c>
      <c r="R312" s="15">
        <f t="shared" si="39"/>
        <v>3.1803054337345652E-3</v>
      </c>
      <c r="S312" s="15">
        <f t="shared" si="40"/>
        <v>5.7708848749257358E-2</v>
      </c>
      <c r="T312" s="15">
        <f t="shared" si="27"/>
        <v>66703.28571428571</v>
      </c>
      <c r="U312" s="15">
        <f t="shared" si="31"/>
        <v>48331.285714285717</v>
      </c>
      <c r="V312" s="15">
        <f t="shared" si="32"/>
        <v>18372</v>
      </c>
      <c r="W312" s="15">
        <f t="shared" si="33"/>
        <v>2789.1428571428573</v>
      </c>
      <c r="X312" s="15">
        <f t="shared" si="42"/>
        <v>58.428571428571431</v>
      </c>
    </row>
    <row r="313" spans="1:24" x14ac:dyDescent="0.35">
      <c r="A313" s="16">
        <v>44163</v>
      </c>
      <c r="B313" s="15">
        <f t="shared" si="25"/>
        <v>3283060</v>
      </c>
      <c r="C313" s="14">
        <v>17175</v>
      </c>
      <c r="D313" s="14">
        <v>2909</v>
      </c>
      <c r="E313" s="15">
        <v>0</v>
      </c>
      <c r="F313" s="14">
        <v>184</v>
      </c>
      <c r="G313" s="14">
        <v>1169</v>
      </c>
      <c r="H313" s="15">
        <f t="shared" si="37"/>
        <v>264712</v>
      </c>
      <c r="I313" s="14">
        <v>16467</v>
      </c>
      <c r="J313" s="14">
        <v>30655</v>
      </c>
      <c r="K313" s="14">
        <v>47122</v>
      </c>
      <c r="L313" s="14">
        <v>3364</v>
      </c>
      <c r="M313" s="14">
        <v>9153</v>
      </c>
      <c r="N313" s="14">
        <v>42</v>
      </c>
      <c r="O313" s="15">
        <f t="shared" si="44"/>
        <v>37969</v>
      </c>
      <c r="P313" s="15">
        <f t="shared" si="43"/>
        <v>3322</v>
      </c>
      <c r="Q313" s="15">
        <f t="shared" si="38"/>
        <v>4.5871122751574712E-2</v>
      </c>
      <c r="R313" s="15">
        <f t="shared" si="39"/>
        <v>3.3314605407886301E-3</v>
      </c>
      <c r="S313" s="15">
        <f t="shared" si="40"/>
        <v>6.1888629666377648E-2</v>
      </c>
      <c r="T313" s="15">
        <f t="shared" si="27"/>
        <v>65998.571428571435</v>
      </c>
      <c r="U313" s="15">
        <f t="shared" si="31"/>
        <v>47945.571428571428</v>
      </c>
      <c r="V313" s="15">
        <f t="shared" si="32"/>
        <v>18053</v>
      </c>
      <c r="W313" s="15">
        <f t="shared" si="33"/>
        <v>2967.2857142857142</v>
      </c>
      <c r="X313" s="15">
        <f t="shared" si="42"/>
        <v>60.142857142857146</v>
      </c>
    </row>
    <row r="314" spans="1:24" x14ac:dyDescent="0.35">
      <c r="A314" s="16">
        <v>44164</v>
      </c>
      <c r="B314" s="15">
        <f t="shared" si="25"/>
        <v>3294818</v>
      </c>
      <c r="C314" s="14">
        <v>11758</v>
      </c>
      <c r="D314" s="14">
        <v>1763</v>
      </c>
      <c r="E314" s="15">
        <v>0</v>
      </c>
      <c r="F314" s="14">
        <v>309</v>
      </c>
      <c r="G314" s="14">
        <v>2567</v>
      </c>
      <c r="H314" s="15">
        <f t="shared" si="37"/>
        <v>267279</v>
      </c>
      <c r="I314" s="14">
        <v>11260</v>
      </c>
      <c r="J314" s="14">
        <v>26888</v>
      </c>
      <c r="K314" s="14">
        <v>38148</v>
      </c>
      <c r="L314" s="14">
        <v>1998</v>
      </c>
      <c r="M314" s="14">
        <v>11839</v>
      </c>
      <c r="N314" s="14">
        <v>37</v>
      </c>
      <c r="O314" s="15">
        <f t="shared" si="44"/>
        <v>26309</v>
      </c>
      <c r="P314" s="15">
        <f t="shared" si="43"/>
        <v>1961</v>
      </c>
      <c r="Q314" s="15">
        <f t="shared" si="38"/>
        <v>4.7412200032176291E-2</v>
      </c>
      <c r="R314" s="15">
        <f t="shared" si="39"/>
        <v>3.526536590802347E-3</v>
      </c>
      <c r="S314" s="15">
        <f t="shared" si="40"/>
        <v>6.3900678038086176E-2</v>
      </c>
      <c r="T314" s="15">
        <f t="shared" si="27"/>
        <v>65709.428571428565</v>
      </c>
      <c r="U314" s="15">
        <f t="shared" si="31"/>
        <v>47763.857142857145</v>
      </c>
      <c r="V314" s="15">
        <f t="shared" si="32"/>
        <v>17945.571428571428</v>
      </c>
      <c r="W314" s="15">
        <f t="shared" si="33"/>
        <v>3052.1428571428573</v>
      </c>
      <c r="X314" s="15">
        <f t="shared" si="42"/>
        <v>63.285714285714285</v>
      </c>
    </row>
    <row r="315" spans="1:24" x14ac:dyDescent="0.35">
      <c r="A315" s="16">
        <v>44165</v>
      </c>
      <c r="B315" s="15">
        <f t="shared" si="25"/>
        <v>3325799</v>
      </c>
      <c r="C315" s="14">
        <v>30981</v>
      </c>
      <c r="D315" s="14">
        <v>5505</v>
      </c>
      <c r="E315" s="15">
        <v>0</v>
      </c>
      <c r="F315" s="14">
        <v>467</v>
      </c>
      <c r="G315" s="14">
        <v>3375</v>
      </c>
      <c r="H315" s="15">
        <f t="shared" si="37"/>
        <v>270654</v>
      </c>
      <c r="I315" s="14">
        <v>29189</v>
      </c>
      <c r="J315" s="14">
        <v>97855</v>
      </c>
      <c r="K315" s="14">
        <v>127044</v>
      </c>
      <c r="L315" s="14">
        <v>6144</v>
      </c>
      <c r="M315" s="14">
        <v>37504</v>
      </c>
      <c r="N315" s="14">
        <v>229</v>
      </c>
      <c r="O315" s="15">
        <f t="shared" si="44"/>
        <v>89540</v>
      </c>
      <c r="P315" s="15">
        <f t="shared" si="43"/>
        <v>5915</v>
      </c>
      <c r="Q315" s="15">
        <f t="shared" si="38"/>
        <v>5.2097415615859066E-2</v>
      </c>
      <c r="R315" s="15">
        <f t="shared" si="39"/>
        <v>4.433217344753747E-3</v>
      </c>
      <c r="S315" s="15">
        <f t="shared" si="40"/>
        <v>6.9014347930638306E-2</v>
      </c>
      <c r="T315" s="15">
        <f t="shared" si="27"/>
        <v>65199.285714285717</v>
      </c>
      <c r="U315" s="15">
        <f t="shared" si="31"/>
        <v>48120.428571428572</v>
      </c>
      <c r="V315" s="15">
        <f t="shared" si="32"/>
        <v>17078.857142857141</v>
      </c>
      <c r="W315" s="15">
        <f t="shared" si="33"/>
        <v>3321</v>
      </c>
      <c r="X315" s="15">
        <f t="shared" si="42"/>
        <v>75.714285714285708</v>
      </c>
    </row>
    <row r="316" spans="1:24" x14ac:dyDescent="0.35">
      <c r="A316" s="16">
        <v>44166</v>
      </c>
      <c r="B316" s="15">
        <f t="shared" si="25"/>
        <v>3357075</v>
      </c>
      <c r="C316" s="14">
        <v>31276</v>
      </c>
      <c r="D316" s="14">
        <v>5866</v>
      </c>
      <c r="E316" s="15">
        <v>0</v>
      </c>
      <c r="F316" s="14">
        <v>426</v>
      </c>
      <c r="G316" s="14">
        <v>2960</v>
      </c>
      <c r="H316" s="15">
        <f t="shared" si="37"/>
        <v>273614</v>
      </c>
      <c r="I316" s="14">
        <v>29601</v>
      </c>
      <c r="J316" s="14">
        <v>83338</v>
      </c>
      <c r="K316" s="14">
        <v>112939</v>
      </c>
      <c r="L316" s="14">
        <v>6564</v>
      </c>
      <c r="M316" s="14">
        <v>29892</v>
      </c>
      <c r="N316" s="14">
        <v>167</v>
      </c>
      <c r="O316" s="15">
        <f t="shared" si="44"/>
        <v>83047</v>
      </c>
      <c r="P316" s="15">
        <f t="shared" si="43"/>
        <v>6397</v>
      </c>
      <c r="Q316" s="15">
        <f t="shared" si="38"/>
        <v>5.6625072326117097E-2</v>
      </c>
      <c r="R316" s="15">
        <f t="shared" si="39"/>
        <v>5.0120115449093514E-3</v>
      </c>
      <c r="S316" s="15">
        <f t="shared" si="40"/>
        <v>7.4075372582704455E-2</v>
      </c>
      <c r="T316" s="15">
        <f t="shared" si="27"/>
        <v>65427.857142857145</v>
      </c>
      <c r="U316" s="15">
        <f t="shared" si="31"/>
        <v>48896.142857142855</v>
      </c>
      <c r="V316" s="15">
        <f t="shared" si="32"/>
        <v>16531.714285714286</v>
      </c>
      <c r="W316" s="15">
        <f t="shared" si="33"/>
        <v>3622</v>
      </c>
      <c r="X316" s="15">
        <f t="shared" si="42"/>
        <v>82.857142857142861</v>
      </c>
    </row>
    <row r="317" spans="1:24" x14ac:dyDescent="0.35">
      <c r="A317" s="16">
        <v>44167</v>
      </c>
      <c r="B317" s="15">
        <f t="shared" si="25"/>
        <v>3387536</v>
      </c>
      <c r="C317" s="14">
        <v>30461</v>
      </c>
      <c r="D317" s="14">
        <v>6075</v>
      </c>
      <c r="E317" s="15">
        <v>0</v>
      </c>
      <c r="F317" s="14">
        <v>359</v>
      </c>
      <c r="G317" s="14">
        <v>2018</v>
      </c>
      <c r="H317" s="15">
        <f t="shared" si="37"/>
        <v>275632</v>
      </c>
      <c r="I317" s="14">
        <v>28750</v>
      </c>
      <c r="J317" s="14">
        <v>72242</v>
      </c>
      <c r="K317" s="14">
        <v>100992</v>
      </c>
      <c r="L317" s="14">
        <v>6767</v>
      </c>
      <c r="M317" s="14">
        <v>23448</v>
      </c>
      <c r="N317" s="14">
        <v>112</v>
      </c>
      <c r="O317" s="15">
        <f t="shared" si="44"/>
        <v>77544</v>
      </c>
      <c r="P317" s="15">
        <f t="shared" si="43"/>
        <v>6655</v>
      </c>
      <c r="Q317" s="15">
        <f t="shared" si="38"/>
        <v>5.8737145356278761E-2</v>
      </c>
      <c r="R317" s="15">
        <f t="shared" si="39"/>
        <v>5.0934058441818864E-3</v>
      </c>
      <c r="S317" s="15">
        <f t="shared" si="40"/>
        <v>7.66292032628208E-2</v>
      </c>
      <c r="T317" s="15">
        <f t="shared" si="27"/>
        <v>71208.28571428571</v>
      </c>
      <c r="U317" s="15">
        <f t="shared" si="31"/>
        <v>53398.142857142855</v>
      </c>
      <c r="V317" s="15">
        <f t="shared" si="32"/>
        <v>17810.142857142859</v>
      </c>
      <c r="W317" s="15">
        <f t="shared" si="33"/>
        <v>4091.8571428571427</v>
      </c>
      <c r="X317" s="15">
        <f t="shared" si="42"/>
        <v>90.714285714285708</v>
      </c>
    </row>
    <row r="318" spans="1:24" x14ac:dyDescent="0.35">
      <c r="A318" s="16">
        <v>44168</v>
      </c>
      <c r="B318" s="15">
        <f t="shared" si="25"/>
        <v>3417317</v>
      </c>
      <c r="C318" s="14">
        <v>29781</v>
      </c>
      <c r="D318" s="14">
        <v>5770</v>
      </c>
      <c r="E318" s="15">
        <v>0</v>
      </c>
      <c r="F318" s="14">
        <v>469</v>
      </c>
      <c r="G318" s="14">
        <v>3482</v>
      </c>
      <c r="H318" s="15">
        <f t="shared" si="37"/>
        <v>279114</v>
      </c>
      <c r="I318" s="14">
        <v>28140</v>
      </c>
      <c r="J318" s="14">
        <v>80033</v>
      </c>
      <c r="K318" s="14">
        <v>108173</v>
      </c>
      <c r="L318" s="14">
        <v>6477</v>
      </c>
      <c r="M318" s="14">
        <v>27276</v>
      </c>
      <c r="N318" s="14">
        <v>115</v>
      </c>
      <c r="O318" s="15">
        <f t="shared" si="44"/>
        <v>80897</v>
      </c>
      <c r="P318" s="15">
        <f t="shared" si="43"/>
        <v>6362</v>
      </c>
      <c r="Q318" s="15">
        <f t="shared" si="38"/>
        <v>5.8781326125404612E-2</v>
      </c>
      <c r="R318" s="15">
        <f t="shared" si="39"/>
        <v>4.93504944985791E-3</v>
      </c>
      <c r="S318" s="15">
        <f t="shared" si="40"/>
        <v>7.6910381619121324E-2</v>
      </c>
      <c r="T318" s="15">
        <f t="shared" si="27"/>
        <v>85620</v>
      </c>
      <c r="U318" s="15">
        <f t="shared" si="31"/>
        <v>64054.142857142855</v>
      </c>
      <c r="V318" s="15">
        <f t="shared" si="32"/>
        <v>21565.857142857141</v>
      </c>
      <c r="W318" s="15">
        <f t="shared" si="33"/>
        <v>4926.4285714285716</v>
      </c>
      <c r="X318" s="15">
        <f t="shared" si="42"/>
        <v>106.42857142857143</v>
      </c>
    </row>
    <row r="319" spans="1:24" x14ac:dyDescent="0.35">
      <c r="A319" s="16">
        <v>44169</v>
      </c>
      <c r="B319" s="15">
        <f t="shared" si="25"/>
        <v>3446144</v>
      </c>
      <c r="C319" s="14">
        <v>28827</v>
      </c>
      <c r="D319" s="14">
        <v>5289</v>
      </c>
      <c r="E319" s="15">
        <v>0</v>
      </c>
      <c r="F319" s="14">
        <v>284</v>
      </c>
      <c r="G319" s="14">
        <v>2219</v>
      </c>
      <c r="H319" s="15">
        <f t="shared" si="37"/>
        <v>281333</v>
      </c>
      <c r="I319" s="14">
        <v>27388</v>
      </c>
      <c r="J319" s="14">
        <v>69093</v>
      </c>
      <c r="K319" s="14">
        <v>96481</v>
      </c>
      <c r="L319" s="14">
        <v>6110</v>
      </c>
      <c r="M319" s="14">
        <v>21988</v>
      </c>
      <c r="N319" s="14">
        <v>93</v>
      </c>
      <c r="O319" s="15">
        <f t="shared" si="44"/>
        <v>74493</v>
      </c>
      <c r="P319" s="15">
        <f t="shared" si="43"/>
        <v>6017</v>
      </c>
      <c r="Q319" s="15">
        <f t="shared" si="38"/>
        <v>5.9318528005275012E-2</v>
      </c>
      <c r="R319" s="15">
        <f t="shared" si="39"/>
        <v>4.9348230912476723E-3</v>
      </c>
      <c r="S319" s="15">
        <f t="shared" si="40"/>
        <v>7.7967386052333013E-2</v>
      </c>
      <c r="T319" s="15">
        <f t="shared" si="27"/>
        <v>90128.428571428565</v>
      </c>
      <c r="U319" s="15">
        <f t="shared" si="31"/>
        <v>67114.142857142855</v>
      </c>
      <c r="V319" s="15">
        <f t="shared" si="32"/>
        <v>23014.285714285714</v>
      </c>
      <c r="W319" s="15">
        <f t="shared" si="33"/>
        <v>5232.7142857142853</v>
      </c>
      <c r="X319" s="15">
        <f t="shared" si="42"/>
        <v>113.57142857142857</v>
      </c>
    </row>
    <row r="320" spans="1:24" x14ac:dyDescent="0.35">
      <c r="A320" s="16">
        <v>44170</v>
      </c>
      <c r="B320" s="15">
        <f t="shared" si="25"/>
        <v>3459006</v>
      </c>
      <c r="C320" s="14">
        <v>12862</v>
      </c>
      <c r="D320" s="14">
        <v>2187</v>
      </c>
      <c r="E320" s="15">
        <v>0</v>
      </c>
      <c r="F320" s="14">
        <v>285</v>
      </c>
      <c r="G320" s="14">
        <v>1898</v>
      </c>
      <c r="H320" s="15">
        <f t="shared" si="37"/>
        <v>283231</v>
      </c>
      <c r="I320" s="14">
        <v>12254</v>
      </c>
      <c r="J320" s="14">
        <v>24470</v>
      </c>
      <c r="K320" s="14">
        <v>36724</v>
      </c>
      <c r="L320" s="14">
        <v>2482</v>
      </c>
      <c r="M320" s="14">
        <v>6887</v>
      </c>
      <c r="N320" s="14">
        <v>32</v>
      </c>
      <c r="O320" s="15">
        <f t="shared" si="44"/>
        <v>29837</v>
      </c>
      <c r="P320" s="15">
        <f t="shared" si="43"/>
        <v>2450</v>
      </c>
      <c r="Q320" s="15">
        <f t="shared" si="38"/>
        <v>5.8891121851536096E-2</v>
      </c>
      <c r="R320" s="15">
        <f t="shared" si="39"/>
        <v>4.9422667690796679E-3</v>
      </c>
      <c r="S320" s="15">
        <f t="shared" si="40"/>
        <v>7.7451929637595923E-2</v>
      </c>
      <c r="T320" s="15">
        <f t="shared" si="27"/>
        <v>88643</v>
      </c>
      <c r="U320" s="15">
        <f t="shared" si="31"/>
        <v>65952.428571428565</v>
      </c>
      <c r="V320" s="15">
        <f t="shared" si="32"/>
        <v>22690.571428571428</v>
      </c>
      <c r="W320" s="15">
        <f t="shared" si="33"/>
        <v>5108.1428571428569</v>
      </c>
      <c r="X320" s="15">
        <f t="shared" si="42"/>
        <v>112.14285714285714</v>
      </c>
    </row>
    <row r="321" spans="1:24" x14ac:dyDescent="0.35">
      <c r="A321" s="16">
        <v>44171</v>
      </c>
      <c r="B321" s="15">
        <f t="shared" si="25"/>
        <v>3470900</v>
      </c>
      <c r="C321" s="14">
        <v>11894</v>
      </c>
      <c r="D321" s="14">
        <v>2105</v>
      </c>
      <c r="E321" s="15">
        <v>0</v>
      </c>
      <c r="F321" s="14">
        <v>294</v>
      </c>
      <c r="G321" s="14">
        <v>1930</v>
      </c>
      <c r="H321" s="15">
        <f t="shared" si="37"/>
        <v>285161</v>
      </c>
      <c r="I321" s="14">
        <v>11243</v>
      </c>
      <c r="J321" s="14">
        <v>23200</v>
      </c>
      <c r="K321" s="14">
        <v>34443</v>
      </c>
      <c r="L321" s="14">
        <v>2361</v>
      </c>
      <c r="M321" s="14">
        <v>8341</v>
      </c>
      <c r="N321" s="14">
        <v>22</v>
      </c>
      <c r="O321" s="15">
        <f t="shared" si="44"/>
        <v>26102</v>
      </c>
      <c r="P321" s="15">
        <f t="shared" si="44"/>
        <v>2339</v>
      </c>
      <c r="Q321" s="15">
        <f t="shared" si="38"/>
        <v>5.9833397103742567E-2</v>
      </c>
      <c r="R321" s="15">
        <f t="shared" si="39"/>
        <v>4.956996446412937E-3</v>
      </c>
      <c r="S321" s="15">
        <f t="shared" si="40"/>
        <v>7.830581198803796E-2</v>
      </c>
      <c r="T321" s="15">
        <f t="shared" si="27"/>
        <v>88113.71428571429</v>
      </c>
      <c r="U321" s="15">
        <f t="shared" si="31"/>
        <v>65922.857142857145</v>
      </c>
      <c r="V321" s="15">
        <f t="shared" si="32"/>
        <v>22190.857142857141</v>
      </c>
      <c r="W321" s="15">
        <f t="shared" si="33"/>
        <v>5162.1428571428569</v>
      </c>
      <c r="X321" s="15">
        <f t="shared" si="42"/>
        <v>110</v>
      </c>
    </row>
    <row r="322" spans="1:24" x14ac:dyDescent="0.35">
      <c r="A322" s="16">
        <v>44172</v>
      </c>
      <c r="B322" s="15">
        <f t="shared" si="25"/>
        <v>3501195</v>
      </c>
      <c r="C322" s="14">
        <v>30295</v>
      </c>
      <c r="D322" s="14">
        <v>6214</v>
      </c>
      <c r="E322" s="15">
        <v>0</v>
      </c>
      <c r="F322" s="14">
        <v>486</v>
      </c>
      <c r="G322" s="14">
        <v>2928</v>
      </c>
      <c r="H322" s="15">
        <f t="shared" si="37"/>
        <v>288089</v>
      </c>
      <c r="I322" s="14">
        <v>28065</v>
      </c>
      <c r="J322" s="14">
        <v>94563</v>
      </c>
      <c r="K322" s="14">
        <v>122628</v>
      </c>
      <c r="L322" s="14">
        <v>7051</v>
      </c>
      <c r="M322" s="14">
        <v>35263</v>
      </c>
      <c r="N322" s="14">
        <v>170</v>
      </c>
      <c r="O322" s="15">
        <f t="shared" si="44"/>
        <v>87365</v>
      </c>
      <c r="P322" s="15">
        <f t="shared" si="44"/>
        <v>6881</v>
      </c>
      <c r="Q322" s="15">
        <f t="shared" si="38"/>
        <v>6.1745974721578105E-2</v>
      </c>
      <c r="R322" s="15">
        <f t="shared" si="39"/>
        <v>4.6441751853424345E-3</v>
      </c>
      <c r="S322" s="15">
        <f t="shared" si="40"/>
        <v>8.0779907900323328E-2</v>
      </c>
      <c r="T322" s="15">
        <f t="shared" si="27"/>
        <v>87482.857142857145</v>
      </c>
      <c r="U322" s="15">
        <f t="shared" si="31"/>
        <v>65612.142857142855</v>
      </c>
      <c r="V322" s="15">
        <f t="shared" si="32"/>
        <v>21870.714285714286</v>
      </c>
      <c r="W322" s="15">
        <f t="shared" si="33"/>
        <v>5300.1428571428569</v>
      </c>
      <c r="X322" s="15">
        <f t="shared" si="42"/>
        <v>101.57142857142857</v>
      </c>
    </row>
    <row r="323" spans="1:24" x14ac:dyDescent="0.35">
      <c r="A323" s="16">
        <v>44173</v>
      </c>
      <c r="B323" s="15">
        <f t="shared" si="25"/>
        <v>3528930</v>
      </c>
      <c r="C323" s="14">
        <v>27735</v>
      </c>
      <c r="D323" s="14">
        <v>5404</v>
      </c>
      <c r="E323" s="15">
        <v>0</v>
      </c>
      <c r="F323" s="14">
        <v>412</v>
      </c>
      <c r="G323" s="14">
        <v>3225</v>
      </c>
      <c r="H323" s="15">
        <f t="shared" si="37"/>
        <v>291314</v>
      </c>
      <c r="I323" s="14">
        <v>25898</v>
      </c>
      <c r="J323" s="14">
        <v>81010</v>
      </c>
      <c r="K323" s="14">
        <v>106908</v>
      </c>
      <c r="L323" s="14">
        <v>6157</v>
      </c>
      <c r="M323" s="14">
        <v>27844</v>
      </c>
      <c r="N323" s="14">
        <v>142</v>
      </c>
      <c r="O323" s="15">
        <f t="shared" si="44"/>
        <v>79064</v>
      </c>
      <c r="P323" s="15">
        <f t="shared" si="44"/>
        <v>6015</v>
      </c>
      <c r="Q323" s="15">
        <f t="shared" si="38"/>
        <v>6.1688895339152866E-2</v>
      </c>
      <c r="R323" s="15">
        <f t="shared" si="39"/>
        <v>4.5416327368302577E-3</v>
      </c>
      <c r="S323" s="15">
        <f t="shared" si="40"/>
        <v>8.0647570184185446E-2</v>
      </c>
      <c r="T323" s="15">
        <f t="shared" si="27"/>
        <v>86621.28571428571</v>
      </c>
      <c r="U323" s="15">
        <f t="shared" si="31"/>
        <v>65043.142857142855</v>
      </c>
      <c r="V323" s="15">
        <f t="shared" si="32"/>
        <v>21578.142857142859</v>
      </c>
      <c r="W323" s="15">
        <f t="shared" si="33"/>
        <v>5245.5714285714284</v>
      </c>
      <c r="X323" s="15">
        <f t="shared" si="42"/>
        <v>98</v>
      </c>
    </row>
    <row r="324" spans="1:24" x14ac:dyDescent="0.35">
      <c r="A324" s="16">
        <v>44174</v>
      </c>
      <c r="B324" s="15">
        <f t="shared" ref="B324:B346" si="45">C324+B323</f>
        <v>3556632</v>
      </c>
      <c r="C324" s="14">
        <v>27702</v>
      </c>
      <c r="D324" s="14">
        <v>5413</v>
      </c>
      <c r="E324" s="15">
        <v>0</v>
      </c>
      <c r="F324" s="14">
        <v>465</v>
      </c>
      <c r="G324" s="14">
        <v>3643</v>
      </c>
      <c r="H324" s="15">
        <f t="shared" si="37"/>
        <v>294957</v>
      </c>
      <c r="I324" s="14">
        <v>25957</v>
      </c>
      <c r="J324" s="14">
        <v>70660</v>
      </c>
      <c r="K324" s="14">
        <v>96617</v>
      </c>
      <c r="L324" s="14">
        <v>6196</v>
      </c>
      <c r="M324" s="14">
        <v>22843</v>
      </c>
      <c r="N324" s="14">
        <v>113</v>
      </c>
      <c r="O324" s="15">
        <f t="shared" si="44"/>
        <v>73774</v>
      </c>
      <c r="P324" s="15">
        <f t="shared" si="44"/>
        <v>6083</v>
      </c>
      <c r="Q324" s="15">
        <f t="shared" si="38"/>
        <v>6.1188689212490904E-2</v>
      </c>
      <c r="R324" s="15">
        <f t="shared" si="39"/>
        <v>4.5665439172571489E-3</v>
      </c>
      <c r="S324" s="15">
        <f t="shared" si="40"/>
        <v>8.0054126839293777E-2</v>
      </c>
      <c r="T324" s="15">
        <f t="shared" si="27"/>
        <v>85996.28571428571</v>
      </c>
      <c r="U324" s="15">
        <f t="shared" si="31"/>
        <v>64504.571428571428</v>
      </c>
      <c r="V324" s="15">
        <f t="shared" si="32"/>
        <v>21491.714285714286</v>
      </c>
      <c r="W324" s="15">
        <f t="shared" si="33"/>
        <v>5163.8571428571431</v>
      </c>
      <c r="X324" s="15">
        <f t="shared" si="42"/>
        <v>98.142857142857139</v>
      </c>
    </row>
    <row r="325" spans="1:24" x14ac:dyDescent="0.35">
      <c r="A325" s="16">
        <v>44175</v>
      </c>
      <c r="B325" s="15">
        <f t="shared" si="45"/>
        <v>3584045</v>
      </c>
      <c r="C325" s="14">
        <v>27413</v>
      </c>
      <c r="D325" s="14">
        <v>5459</v>
      </c>
      <c r="E325" s="15">
        <v>0</v>
      </c>
      <c r="F325" s="14">
        <v>449</v>
      </c>
      <c r="G325" s="14">
        <v>3540</v>
      </c>
      <c r="H325" s="15">
        <f t="shared" si="37"/>
        <v>298497</v>
      </c>
      <c r="I325" s="14">
        <v>25592</v>
      </c>
      <c r="J325" s="14">
        <v>81595</v>
      </c>
      <c r="K325" s="14">
        <v>107187</v>
      </c>
      <c r="L325" s="14">
        <v>6392</v>
      </c>
      <c r="M325" s="14">
        <v>26063</v>
      </c>
      <c r="N325" s="14">
        <v>113</v>
      </c>
      <c r="O325" s="15">
        <f t="shared" si="44"/>
        <v>81124</v>
      </c>
      <c r="P325" s="15">
        <f t="shared" si="44"/>
        <v>6279</v>
      </c>
      <c r="Q325" s="15">
        <f t="shared" si="38"/>
        <v>6.114764354695934E-2</v>
      </c>
      <c r="R325" s="15">
        <f t="shared" si="39"/>
        <v>4.5902606061824442E-3</v>
      </c>
      <c r="S325" s="15">
        <f t="shared" si="40"/>
        <v>7.9830174938407425E-2</v>
      </c>
      <c r="T325" s="15">
        <f t="shared" si="27"/>
        <v>85855.428571428565</v>
      </c>
      <c r="U325" s="15">
        <f t="shared" si="31"/>
        <v>64537</v>
      </c>
      <c r="V325" s="15">
        <f t="shared" si="32"/>
        <v>21318.428571428572</v>
      </c>
      <c r="W325" s="15">
        <f t="shared" si="33"/>
        <v>5152</v>
      </c>
      <c r="X325" s="15">
        <f t="shared" si="42"/>
        <v>97.857142857142861</v>
      </c>
    </row>
    <row r="326" spans="1:24" x14ac:dyDescent="0.35">
      <c r="A326" s="16">
        <v>44176</v>
      </c>
      <c r="B326" s="15">
        <f t="shared" si="45"/>
        <v>3610376</v>
      </c>
      <c r="C326" s="14">
        <v>26331</v>
      </c>
      <c r="D326" s="14">
        <v>4944</v>
      </c>
      <c r="E326" s="15">
        <v>0</v>
      </c>
      <c r="F326" s="14">
        <v>308</v>
      </c>
      <c r="G326" s="14">
        <v>3170</v>
      </c>
      <c r="H326" s="15">
        <f t="shared" si="37"/>
        <v>301667</v>
      </c>
      <c r="I326" s="14">
        <v>24670</v>
      </c>
      <c r="J326" s="14">
        <v>70564</v>
      </c>
      <c r="K326" s="14">
        <v>95234</v>
      </c>
      <c r="L326" s="14">
        <v>5938</v>
      </c>
      <c r="M326" s="14">
        <v>22298</v>
      </c>
      <c r="N326" s="14">
        <v>88</v>
      </c>
      <c r="O326" s="15">
        <f t="shared" si="44"/>
        <v>72936</v>
      </c>
      <c r="P326" s="15">
        <f t="shared" si="44"/>
        <v>5850</v>
      </c>
      <c r="Q326" s="15">
        <f t="shared" si="38"/>
        <v>6.0987993150376577E-2</v>
      </c>
      <c r="R326" s="15">
        <f t="shared" si="39"/>
        <v>4.5473087288265936E-3</v>
      </c>
      <c r="S326" s="15">
        <f t="shared" si="40"/>
        <v>7.9735318812444195E-2</v>
      </c>
      <c r="T326" s="15">
        <f t="shared" si="27"/>
        <v>85677.28571428571</v>
      </c>
      <c r="U326" s="15">
        <f t="shared" si="31"/>
        <v>64314.571428571428</v>
      </c>
      <c r="V326" s="15">
        <f t="shared" si="32"/>
        <v>21362.714285714286</v>
      </c>
      <c r="W326" s="15">
        <f t="shared" si="33"/>
        <v>5128.1428571428569</v>
      </c>
      <c r="X326" s="15">
        <f t="shared" si="42"/>
        <v>97.142857142857139</v>
      </c>
    </row>
    <row r="327" spans="1:24" x14ac:dyDescent="0.35">
      <c r="A327" s="16">
        <v>44177</v>
      </c>
      <c r="B327" s="15">
        <f t="shared" si="45"/>
        <v>3626226</v>
      </c>
      <c r="C327" s="14">
        <v>15850</v>
      </c>
      <c r="D327" s="14">
        <v>2869</v>
      </c>
      <c r="E327" s="15">
        <v>0</v>
      </c>
      <c r="F327" s="14">
        <v>219</v>
      </c>
      <c r="G327" s="14">
        <v>1670</v>
      </c>
      <c r="H327" s="15">
        <f t="shared" si="37"/>
        <v>303337</v>
      </c>
      <c r="I327" s="14">
        <v>14934</v>
      </c>
      <c r="J327" s="14">
        <v>30054</v>
      </c>
      <c r="K327" s="14">
        <v>44988</v>
      </c>
      <c r="L327" s="14">
        <v>3425</v>
      </c>
      <c r="M327" s="14">
        <v>7200</v>
      </c>
      <c r="N327" s="14">
        <v>25</v>
      </c>
      <c r="O327" s="15">
        <f t="shared" ref="O327:P342" si="46">K327-M327</f>
        <v>37788</v>
      </c>
      <c r="P327" s="15">
        <f t="shared" si="46"/>
        <v>3400</v>
      </c>
      <c r="Q327" s="15">
        <f t="shared" si="38"/>
        <v>6.1710018832081971E-2</v>
      </c>
      <c r="R327" s="15">
        <f t="shared" si="39"/>
        <v>4.4910978832448014E-3</v>
      </c>
      <c r="S327" s="15">
        <f t="shared" si="40"/>
        <v>8.0425098165896547E-2</v>
      </c>
      <c r="T327" s="15">
        <f t="shared" si="27"/>
        <v>86857.857142857145</v>
      </c>
      <c r="U327" s="15">
        <f t="shared" si="31"/>
        <v>65450.428571428572</v>
      </c>
      <c r="V327" s="15">
        <f t="shared" si="32"/>
        <v>21407.428571428572</v>
      </c>
      <c r="W327" s="15">
        <f t="shared" si="33"/>
        <v>5263.8571428571431</v>
      </c>
      <c r="X327" s="15">
        <f t="shared" si="42"/>
        <v>96.142857142857139</v>
      </c>
    </row>
    <row r="328" spans="1:24" x14ac:dyDescent="0.35">
      <c r="A328" s="16">
        <v>44178</v>
      </c>
      <c r="B328" s="15">
        <f t="shared" si="45"/>
        <v>3638797</v>
      </c>
      <c r="C328" s="14">
        <v>12571</v>
      </c>
      <c r="D328" s="14">
        <v>2206</v>
      </c>
      <c r="E328" s="15">
        <v>0</v>
      </c>
      <c r="F328" s="14">
        <v>358</v>
      </c>
      <c r="G328" s="14">
        <v>2396</v>
      </c>
      <c r="H328" s="15">
        <f t="shared" si="37"/>
        <v>305733</v>
      </c>
      <c r="I328" s="14">
        <v>11846</v>
      </c>
      <c r="J328" s="14">
        <v>27013</v>
      </c>
      <c r="K328" s="14">
        <v>38859</v>
      </c>
      <c r="L328" s="14">
        <v>2582</v>
      </c>
      <c r="M328" s="14">
        <v>7922</v>
      </c>
      <c r="N328" s="14">
        <v>28</v>
      </c>
      <c r="O328" s="15">
        <f t="shared" si="46"/>
        <v>30937</v>
      </c>
      <c r="P328" s="15">
        <f t="shared" si="46"/>
        <v>2554</v>
      </c>
      <c r="Q328" s="15">
        <f t="shared" si="38"/>
        <v>6.1625907668091069E-2</v>
      </c>
      <c r="R328" s="15">
        <f t="shared" si="39"/>
        <v>4.5438423909042848E-3</v>
      </c>
      <c r="S328" s="15">
        <f t="shared" si="40"/>
        <v>8.0049590918123151E-2</v>
      </c>
      <c r="T328" s="15">
        <f t="shared" si="27"/>
        <v>87488.71428571429</v>
      </c>
      <c r="U328" s="15">
        <f t="shared" si="31"/>
        <v>66141.142857142855</v>
      </c>
      <c r="V328" s="15">
        <f t="shared" si="32"/>
        <v>21347.571428571428</v>
      </c>
      <c r="W328" s="15">
        <f t="shared" si="33"/>
        <v>5294.5714285714284</v>
      </c>
      <c r="X328" s="15">
        <f t="shared" si="42"/>
        <v>97</v>
      </c>
    </row>
    <row r="329" spans="1:24" x14ac:dyDescent="0.35">
      <c r="A329" s="16">
        <v>44179</v>
      </c>
      <c r="B329" s="15">
        <f t="shared" si="45"/>
        <v>3667928</v>
      </c>
      <c r="C329" s="14">
        <v>29131</v>
      </c>
      <c r="D329" s="14">
        <v>6270</v>
      </c>
      <c r="E329" s="15">
        <v>0</v>
      </c>
      <c r="F329" s="14">
        <v>514</v>
      </c>
      <c r="G329" s="14">
        <v>4783</v>
      </c>
      <c r="H329" s="15">
        <f t="shared" si="37"/>
        <v>310516</v>
      </c>
      <c r="I329" s="14">
        <v>26643</v>
      </c>
      <c r="J329" s="14">
        <v>93317</v>
      </c>
      <c r="K329" s="14">
        <v>119960</v>
      </c>
      <c r="L329" s="14">
        <v>7284</v>
      </c>
      <c r="M329" s="14">
        <v>29230</v>
      </c>
      <c r="N329" s="14">
        <v>136</v>
      </c>
      <c r="O329" s="15">
        <f t="shared" si="46"/>
        <v>90730</v>
      </c>
      <c r="P329" s="15">
        <f t="shared" si="46"/>
        <v>7148</v>
      </c>
      <c r="Q329" s="15">
        <f t="shared" si="38"/>
        <v>6.2277676370595961E-2</v>
      </c>
      <c r="R329" s="15">
        <f t="shared" si="39"/>
        <v>4.4979079497907953E-3</v>
      </c>
      <c r="S329" s="15">
        <f t="shared" si="40"/>
        <v>8.0044515635151914E-2</v>
      </c>
      <c r="T329" s="15">
        <f t="shared" ref="T329:T340" si="47">AVERAGE(K323:K329)</f>
        <v>87107.571428571435</v>
      </c>
      <c r="U329" s="15">
        <f t="shared" si="31"/>
        <v>66621.857142857145</v>
      </c>
      <c r="V329" s="15">
        <f t="shared" si="32"/>
        <v>20485.714285714286</v>
      </c>
      <c r="W329" s="15">
        <f t="shared" si="33"/>
        <v>5332.7142857142853</v>
      </c>
      <c r="X329" s="15">
        <f t="shared" si="42"/>
        <v>92.142857142857139</v>
      </c>
    </row>
    <row r="330" spans="1:24" x14ac:dyDescent="0.35">
      <c r="A330" s="16">
        <v>44180</v>
      </c>
      <c r="B330" s="15">
        <f t="shared" si="45"/>
        <v>3698512</v>
      </c>
      <c r="C330" s="14">
        <v>30584</v>
      </c>
      <c r="D330" s="14">
        <v>6009</v>
      </c>
      <c r="E330" s="15">
        <v>0</v>
      </c>
      <c r="F330" s="14">
        <v>347</v>
      </c>
      <c r="G330" s="14">
        <v>3044</v>
      </c>
      <c r="H330" s="15">
        <f t="shared" si="37"/>
        <v>313560</v>
      </c>
      <c r="I330" s="14">
        <v>28246</v>
      </c>
      <c r="J330" s="14">
        <v>85565</v>
      </c>
      <c r="K330" s="14">
        <v>113811</v>
      </c>
      <c r="L330" s="14">
        <v>6984</v>
      </c>
      <c r="M330" s="14">
        <v>25271</v>
      </c>
      <c r="N330" s="14">
        <v>141</v>
      </c>
      <c r="O330" s="15">
        <f t="shared" si="46"/>
        <v>88540</v>
      </c>
      <c r="P330" s="15">
        <f t="shared" si="46"/>
        <v>6843</v>
      </c>
      <c r="Q330" s="15">
        <f t="shared" si="38"/>
        <v>6.2921628914662311E-2</v>
      </c>
      <c r="R330" s="15">
        <f t="shared" si="39"/>
        <v>4.5729867141954313E-3</v>
      </c>
      <c r="S330" s="15">
        <f t="shared" si="40"/>
        <v>8.019057266370902E-2</v>
      </c>
      <c r="T330" s="15">
        <f t="shared" si="47"/>
        <v>88093.71428571429</v>
      </c>
      <c r="U330" s="15">
        <f t="shared" si="31"/>
        <v>67975.571428571435</v>
      </c>
      <c r="V330" s="15">
        <f t="shared" si="32"/>
        <v>20118.142857142859</v>
      </c>
      <c r="W330" s="15">
        <f t="shared" si="33"/>
        <v>5451</v>
      </c>
      <c r="X330" s="15">
        <f t="shared" si="42"/>
        <v>92</v>
      </c>
    </row>
    <row r="331" spans="1:24" x14ac:dyDescent="0.35">
      <c r="A331" s="16">
        <v>44181</v>
      </c>
      <c r="B331" s="15">
        <f t="shared" si="45"/>
        <v>3728135</v>
      </c>
      <c r="C331" s="14">
        <v>29623</v>
      </c>
      <c r="D331" s="14">
        <v>5640</v>
      </c>
      <c r="E331" s="15">
        <v>0</v>
      </c>
      <c r="F331" s="14">
        <v>440</v>
      </c>
      <c r="G331" s="14">
        <v>4029</v>
      </c>
      <c r="H331" s="15">
        <f t="shared" si="37"/>
        <v>317589</v>
      </c>
      <c r="I331" s="14">
        <v>27627</v>
      </c>
      <c r="J331" s="14">
        <v>79413</v>
      </c>
      <c r="K331" s="14">
        <v>107040</v>
      </c>
      <c r="L331" s="14">
        <v>6564</v>
      </c>
      <c r="M331" s="14">
        <v>22402</v>
      </c>
      <c r="N331" s="14">
        <v>88</v>
      </c>
      <c r="O331" s="15">
        <f t="shared" si="46"/>
        <v>84638</v>
      </c>
      <c r="P331" s="15">
        <f t="shared" si="46"/>
        <v>6476</v>
      </c>
      <c r="Q331" s="15">
        <f t="shared" si="38"/>
        <v>6.2462624326440529E-2</v>
      </c>
      <c r="R331" s="15">
        <f t="shared" si="39"/>
        <v>4.4092715797871586E-3</v>
      </c>
      <c r="S331" s="15">
        <f t="shared" si="40"/>
        <v>7.9208042852475791E-2</v>
      </c>
      <c r="T331" s="15">
        <f t="shared" si="47"/>
        <v>89582.71428571429</v>
      </c>
      <c r="U331" s="15">
        <f t="shared" si="31"/>
        <v>69527.571428571435</v>
      </c>
      <c r="V331" s="15">
        <f t="shared" si="32"/>
        <v>20055.142857142859</v>
      </c>
      <c r="W331" s="15">
        <f t="shared" si="33"/>
        <v>5507.1428571428569</v>
      </c>
      <c r="X331" s="15">
        <f t="shared" si="42"/>
        <v>88.428571428571431</v>
      </c>
    </row>
    <row r="332" spans="1:24" x14ac:dyDescent="0.35">
      <c r="A332" s="16">
        <v>44182</v>
      </c>
      <c r="B332" s="15">
        <f t="shared" si="45"/>
        <v>3741282</v>
      </c>
      <c r="C332" s="14">
        <v>13147</v>
      </c>
      <c r="D332" s="14">
        <v>1575</v>
      </c>
      <c r="E332" s="15">
        <v>0</v>
      </c>
      <c r="F332" s="14">
        <v>201</v>
      </c>
      <c r="G332" s="14">
        <v>1740</v>
      </c>
      <c r="H332" s="15">
        <f t="shared" si="37"/>
        <v>319329</v>
      </c>
      <c r="I332" s="14">
        <v>12485</v>
      </c>
      <c r="J332" s="14">
        <v>30547</v>
      </c>
      <c r="K332" s="14">
        <v>43032</v>
      </c>
      <c r="L332" s="14">
        <v>1822</v>
      </c>
      <c r="M332" s="14">
        <v>10251</v>
      </c>
      <c r="N332" s="14">
        <v>16</v>
      </c>
      <c r="O332" s="15">
        <f t="shared" si="46"/>
        <v>32781</v>
      </c>
      <c r="P332" s="15">
        <f t="shared" si="46"/>
        <v>1806</v>
      </c>
      <c r="Q332" s="15">
        <f t="shared" si="38"/>
        <v>6.1463003886847958E-2</v>
      </c>
      <c r="R332" s="15">
        <f t="shared" si="39"/>
        <v>4.1902804758617365E-3</v>
      </c>
      <c r="S332" s="15">
        <f t="shared" si="40"/>
        <v>7.7739249458195506E-2</v>
      </c>
      <c r="T332" s="15">
        <f t="shared" si="47"/>
        <v>80417.71428571429</v>
      </c>
      <c r="U332" s="15">
        <f t="shared" si="31"/>
        <v>62621.428571428572</v>
      </c>
      <c r="V332" s="15">
        <f t="shared" si="32"/>
        <v>17796.285714285714</v>
      </c>
      <c r="W332" s="15">
        <f t="shared" si="33"/>
        <v>4868.1428571428569</v>
      </c>
      <c r="X332" s="15">
        <f t="shared" si="42"/>
        <v>74.571428571428569</v>
      </c>
    </row>
    <row r="333" spans="1:24" x14ac:dyDescent="0.35">
      <c r="A333" s="16">
        <v>44183</v>
      </c>
      <c r="B333" s="15">
        <f t="shared" si="45"/>
        <v>3768762</v>
      </c>
      <c r="C333" s="14">
        <v>27480</v>
      </c>
      <c r="D333" s="14">
        <v>5662</v>
      </c>
      <c r="E333" s="15">
        <v>0</v>
      </c>
      <c r="F333" s="14">
        <v>643</v>
      </c>
      <c r="G333" s="14">
        <v>5375</v>
      </c>
      <c r="H333" s="15">
        <f t="shared" si="37"/>
        <v>324704</v>
      </c>
      <c r="I333" s="14">
        <v>25297</v>
      </c>
      <c r="J333" s="14">
        <v>79409</v>
      </c>
      <c r="K333" s="14">
        <v>104706</v>
      </c>
      <c r="L333" s="14">
        <v>6600</v>
      </c>
      <c r="M333" s="14">
        <v>22250</v>
      </c>
      <c r="N333" s="14">
        <v>96</v>
      </c>
      <c r="O333" s="15">
        <f t="shared" si="46"/>
        <v>82456</v>
      </c>
      <c r="P333" s="15">
        <f t="shared" si="46"/>
        <v>6504</v>
      </c>
      <c r="Q333" s="15">
        <f t="shared" si="38"/>
        <v>6.1602457040230887E-2</v>
      </c>
      <c r="R333" s="15">
        <f t="shared" si="39"/>
        <v>4.2561392801503299E-3</v>
      </c>
      <c r="S333" s="15">
        <f t="shared" si="40"/>
        <v>7.754705606537611E-2</v>
      </c>
      <c r="T333" s="15">
        <f t="shared" si="47"/>
        <v>81770.857142857145</v>
      </c>
      <c r="U333" s="15">
        <f t="shared" si="31"/>
        <v>63981.428571428572</v>
      </c>
      <c r="V333" s="15">
        <f t="shared" si="32"/>
        <v>17789.428571428572</v>
      </c>
      <c r="W333" s="15">
        <f t="shared" si="33"/>
        <v>4961.5714285714284</v>
      </c>
      <c r="X333" s="15">
        <f t="shared" si="42"/>
        <v>75.714285714285708</v>
      </c>
    </row>
    <row r="334" spans="1:24" x14ac:dyDescent="0.35">
      <c r="A334" s="16">
        <v>44184</v>
      </c>
      <c r="B334" s="15">
        <f t="shared" si="45"/>
        <v>3789227</v>
      </c>
      <c r="C334" s="14">
        <v>20465</v>
      </c>
      <c r="D334" s="14">
        <v>3640</v>
      </c>
      <c r="E334" s="15">
        <v>0</v>
      </c>
      <c r="F334" s="14">
        <v>300</v>
      </c>
      <c r="G334" s="14">
        <v>1817</v>
      </c>
      <c r="H334" s="15">
        <f t="shared" si="37"/>
        <v>326521</v>
      </c>
      <c r="I334" s="14">
        <v>19093</v>
      </c>
      <c r="J334" s="14">
        <v>35649</v>
      </c>
      <c r="K334" s="14">
        <v>54742</v>
      </c>
      <c r="L334" s="14">
        <v>4356</v>
      </c>
      <c r="M334" s="14">
        <v>5880</v>
      </c>
      <c r="N334" s="14">
        <v>31</v>
      </c>
      <c r="O334" s="15">
        <f t="shared" si="46"/>
        <v>48862</v>
      </c>
      <c r="P334" s="15">
        <f t="shared" si="46"/>
        <v>4325</v>
      </c>
      <c r="Q334" s="15">
        <f t="shared" si="38"/>
        <v>6.2169543931976295E-2</v>
      </c>
      <c r="R334" s="15">
        <f t="shared" si="39"/>
        <v>4.3504374786942192E-3</v>
      </c>
      <c r="S334" s="15">
        <f t="shared" si="40"/>
        <v>7.7691395900153393E-2</v>
      </c>
      <c r="T334" s="15">
        <f t="shared" si="47"/>
        <v>83164.28571428571</v>
      </c>
      <c r="U334" s="15">
        <f t="shared" si="31"/>
        <v>65563.428571428565</v>
      </c>
      <c r="V334" s="15">
        <f t="shared" si="32"/>
        <v>17600.857142857141</v>
      </c>
      <c r="W334" s="15">
        <f t="shared" si="33"/>
        <v>5093.7142857142853</v>
      </c>
      <c r="X334" s="15">
        <f t="shared" si="42"/>
        <v>76.571428571428569</v>
      </c>
    </row>
    <row r="335" spans="1:24" x14ac:dyDescent="0.35">
      <c r="A335" s="16">
        <v>44185</v>
      </c>
      <c r="B335" s="15">
        <f t="shared" si="45"/>
        <v>3803178</v>
      </c>
      <c r="C335" s="14">
        <v>13951</v>
      </c>
      <c r="D335" s="14">
        <v>2309</v>
      </c>
      <c r="E335" s="15">
        <v>0</v>
      </c>
      <c r="F335" s="14">
        <v>415</v>
      </c>
      <c r="G335" s="14">
        <v>2894</v>
      </c>
      <c r="H335" s="15">
        <f t="shared" si="37"/>
        <v>329415</v>
      </c>
      <c r="I335" s="14">
        <v>13070</v>
      </c>
      <c r="J335" s="14">
        <v>27622</v>
      </c>
      <c r="K335" s="14">
        <v>40692</v>
      </c>
      <c r="L335" s="14">
        <v>2686</v>
      </c>
      <c r="M335" s="14">
        <v>3867</v>
      </c>
      <c r="N335" s="14">
        <v>25</v>
      </c>
      <c r="O335" s="15">
        <f t="shared" si="46"/>
        <v>36825</v>
      </c>
      <c r="P335" s="15">
        <f t="shared" si="46"/>
        <v>2661</v>
      </c>
      <c r="Q335" s="15">
        <f t="shared" si="38"/>
        <v>6.2152494165069877E-2</v>
      </c>
      <c r="R335" s="15">
        <f t="shared" si="39"/>
        <v>4.4733153729301471E-3</v>
      </c>
      <c r="S335" s="15">
        <f t="shared" si="40"/>
        <v>7.6937474184221394E-2</v>
      </c>
      <c r="T335" s="15">
        <f t="shared" si="47"/>
        <v>83426.142857142855</v>
      </c>
      <c r="U335" s="15">
        <f t="shared" si="31"/>
        <v>66404.571428571435</v>
      </c>
      <c r="V335" s="15">
        <f t="shared" si="32"/>
        <v>17021.571428571428</v>
      </c>
      <c r="W335" s="15">
        <f t="shared" si="33"/>
        <v>5109</v>
      </c>
      <c r="X335" s="15">
        <f t="shared" si="42"/>
        <v>76.142857142857139</v>
      </c>
    </row>
    <row r="336" spans="1:24" x14ac:dyDescent="0.35">
      <c r="A336" s="16">
        <v>44186</v>
      </c>
      <c r="B336" s="15">
        <f t="shared" si="45"/>
        <v>3838009</v>
      </c>
      <c r="C336" s="14">
        <v>34831</v>
      </c>
      <c r="D336" s="14">
        <v>6450</v>
      </c>
      <c r="E336" s="15">
        <v>0</v>
      </c>
      <c r="F336" s="14">
        <v>431</v>
      </c>
      <c r="G336" s="14">
        <v>4502</v>
      </c>
      <c r="H336" s="15">
        <f t="shared" si="37"/>
        <v>333917</v>
      </c>
      <c r="I336" s="14">
        <v>32110</v>
      </c>
      <c r="J336" s="14">
        <v>106587</v>
      </c>
      <c r="K336" s="14">
        <v>138697</v>
      </c>
      <c r="L336" s="14">
        <v>7603</v>
      </c>
      <c r="M336" s="14">
        <v>22804</v>
      </c>
      <c r="N336" s="14">
        <v>125</v>
      </c>
      <c r="O336" s="15">
        <f t="shared" si="46"/>
        <v>115893</v>
      </c>
      <c r="P336" s="15">
        <f t="shared" si="46"/>
        <v>7478</v>
      </c>
      <c r="Q336" s="15">
        <f t="shared" si="38"/>
        <v>6.0749601805149989E-2</v>
      </c>
      <c r="R336" s="15">
        <f t="shared" si="39"/>
        <v>4.6307385229540921E-3</v>
      </c>
      <c r="S336" s="15">
        <f t="shared" si="40"/>
        <v>7.3659935305462304E-2</v>
      </c>
      <c r="T336" s="15">
        <f t="shared" si="47"/>
        <v>86102.857142857145</v>
      </c>
      <c r="U336" s="15">
        <f t="shared" si="31"/>
        <v>69999.28571428571</v>
      </c>
      <c r="V336" s="15">
        <f t="shared" si="32"/>
        <v>16103.571428571429</v>
      </c>
      <c r="W336" s="15">
        <f t="shared" si="33"/>
        <v>5156.1428571428569</v>
      </c>
      <c r="X336" s="15">
        <f t="shared" si="42"/>
        <v>74.571428571428569</v>
      </c>
    </row>
    <row r="337" spans="1:24" x14ac:dyDescent="0.35">
      <c r="A337" s="16">
        <v>44187</v>
      </c>
      <c r="B337" s="15">
        <f t="shared" si="45"/>
        <v>3869440</v>
      </c>
      <c r="C337" s="14">
        <v>31431</v>
      </c>
      <c r="D337" s="14">
        <v>5952</v>
      </c>
      <c r="E337" s="15">
        <v>0</v>
      </c>
      <c r="F337" s="14">
        <v>425</v>
      </c>
      <c r="G337" s="14">
        <v>3753</v>
      </c>
      <c r="H337" s="15">
        <f t="shared" si="37"/>
        <v>337670</v>
      </c>
      <c r="I337" s="14">
        <v>29023</v>
      </c>
      <c r="J337" s="14">
        <v>86255</v>
      </c>
      <c r="K337" s="14">
        <v>115278</v>
      </c>
      <c r="L337" s="14">
        <v>7044</v>
      </c>
      <c r="M337" s="14">
        <v>16364</v>
      </c>
      <c r="N337" s="14">
        <v>71</v>
      </c>
      <c r="O337" s="15">
        <f>K337-M337</f>
        <v>98914</v>
      </c>
      <c r="P337" s="15">
        <f t="shared" si="46"/>
        <v>6973</v>
      </c>
      <c r="Q337" s="15">
        <f t="shared" si="38"/>
        <v>6.0701405359598934E-2</v>
      </c>
      <c r="R337" s="15">
        <f t="shared" si="39"/>
        <v>4.3537729488142708E-3</v>
      </c>
      <c r="S337" s="15">
        <f t="shared" si="40"/>
        <v>7.2392574280181227E-2</v>
      </c>
      <c r="T337" s="15">
        <f t="shared" si="47"/>
        <v>86312.428571428565</v>
      </c>
      <c r="U337" s="15">
        <f t="shared" si="31"/>
        <v>71481.28571428571</v>
      </c>
      <c r="V337" s="15">
        <f t="shared" si="32"/>
        <v>14831.142857142857</v>
      </c>
      <c r="W337" s="15">
        <f t="shared" si="33"/>
        <v>5174.7142857142853</v>
      </c>
      <c r="X337" s="15">
        <f t="shared" si="42"/>
        <v>64.571428571428569</v>
      </c>
    </row>
    <row r="338" spans="1:24" x14ac:dyDescent="0.35">
      <c r="A338" s="16">
        <v>44188</v>
      </c>
      <c r="B338" s="15">
        <f t="shared" si="45"/>
        <v>3891416</v>
      </c>
      <c r="C338" s="14">
        <v>21976</v>
      </c>
      <c r="D338" s="14">
        <v>4475</v>
      </c>
      <c r="E338" s="15">
        <v>0</v>
      </c>
      <c r="F338" s="14">
        <v>596</v>
      </c>
      <c r="G338" s="14">
        <v>6419</v>
      </c>
      <c r="H338" s="15">
        <f t="shared" si="37"/>
        <v>344089</v>
      </c>
      <c r="I338" s="14">
        <v>20237</v>
      </c>
      <c r="J338" s="14">
        <v>50565</v>
      </c>
      <c r="K338" s="14">
        <v>70802</v>
      </c>
      <c r="L338" s="14">
        <v>5234</v>
      </c>
      <c r="M338" s="14">
        <v>10147</v>
      </c>
      <c r="N338" s="14">
        <v>48</v>
      </c>
      <c r="O338" s="15">
        <f>K338-M338</f>
        <v>60655</v>
      </c>
      <c r="P338" s="15">
        <f t="shared" si="46"/>
        <v>5186</v>
      </c>
      <c r="Q338" s="15">
        <f t="shared" si="38"/>
        <v>6.2232700471345138E-2</v>
      </c>
      <c r="R338" s="15">
        <f t="shared" si="39"/>
        <v>4.4996341316907483E-3</v>
      </c>
      <c r="S338" s="15">
        <f t="shared" si="40"/>
        <v>7.332919103416137E-2</v>
      </c>
      <c r="T338" s="15">
        <f t="shared" si="47"/>
        <v>81135.571428571435</v>
      </c>
      <c r="U338" s="15">
        <f t="shared" si="31"/>
        <v>68055.142857142855</v>
      </c>
      <c r="V338" s="15">
        <f t="shared" si="32"/>
        <v>13080.428571428571</v>
      </c>
      <c r="W338" s="15">
        <f t="shared" si="33"/>
        <v>4990.4285714285716</v>
      </c>
      <c r="X338" s="15">
        <f t="shared" si="42"/>
        <v>58.857142857142854</v>
      </c>
    </row>
    <row r="339" spans="1:24" x14ac:dyDescent="0.35">
      <c r="A339" s="16">
        <v>44189</v>
      </c>
      <c r="B339" s="15">
        <f t="shared" si="45"/>
        <v>3902439</v>
      </c>
      <c r="C339" s="14">
        <v>11023</v>
      </c>
      <c r="D339" s="14">
        <v>2656</v>
      </c>
      <c r="E339" s="15">
        <v>0</v>
      </c>
      <c r="F339" s="14">
        <v>454</v>
      </c>
      <c r="G339" s="14">
        <v>5556</v>
      </c>
      <c r="H339" s="15">
        <f t="shared" si="37"/>
        <v>349645</v>
      </c>
      <c r="I339" s="14">
        <v>9909</v>
      </c>
      <c r="J339" s="14">
        <v>20219</v>
      </c>
      <c r="K339" s="14">
        <v>30128</v>
      </c>
      <c r="L339" s="14">
        <v>3031</v>
      </c>
      <c r="M339" s="14">
        <v>1913</v>
      </c>
      <c r="N339" s="14">
        <v>13</v>
      </c>
      <c r="O339" s="15">
        <f t="shared" ref="O339:P361" si="48">K339-M339</f>
        <v>28215</v>
      </c>
      <c r="P339" s="15">
        <f t="shared" si="46"/>
        <v>3018</v>
      </c>
      <c r="Q339" s="15">
        <f t="shared" si="38"/>
        <v>6.5857723247664604E-2</v>
      </c>
      <c r="R339" s="15">
        <f t="shared" si="39"/>
        <v>4.9143887053169121E-3</v>
      </c>
      <c r="S339" s="15">
        <f t="shared" si="40"/>
        <v>7.6607604594972664E-2</v>
      </c>
      <c r="T339" s="15">
        <f t="shared" si="47"/>
        <v>79292.142857142855</v>
      </c>
      <c r="U339" s="15">
        <f t="shared" si="31"/>
        <v>67402.857142857145</v>
      </c>
      <c r="V339" s="15">
        <f t="shared" si="32"/>
        <v>11889.285714285714</v>
      </c>
      <c r="W339" s="15">
        <f t="shared" si="33"/>
        <v>5163.5714285714284</v>
      </c>
      <c r="X339" s="15">
        <f t="shared" si="42"/>
        <v>58.428571428571431</v>
      </c>
    </row>
    <row r="340" spans="1:24" x14ac:dyDescent="0.35">
      <c r="A340" s="16">
        <v>44190</v>
      </c>
      <c r="B340" s="15">
        <f t="shared" si="45"/>
        <v>3904016</v>
      </c>
      <c r="C340" s="14">
        <v>1577</v>
      </c>
      <c r="D340" s="14">
        <v>481</v>
      </c>
      <c r="E340" s="15">
        <v>0</v>
      </c>
      <c r="F340" s="14">
        <v>42</v>
      </c>
      <c r="G340" s="14">
        <v>373</v>
      </c>
      <c r="H340" s="15">
        <f t="shared" si="37"/>
        <v>350018</v>
      </c>
      <c r="I340" s="14">
        <v>1373</v>
      </c>
      <c r="J340" s="14">
        <v>4414</v>
      </c>
      <c r="K340" s="14">
        <v>5787</v>
      </c>
      <c r="L340" s="14">
        <v>594</v>
      </c>
      <c r="M340" s="14">
        <v>355</v>
      </c>
      <c r="N340" s="14">
        <v>6</v>
      </c>
      <c r="O340" s="15">
        <f t="shared" si="48"/>
        <v>5432</v>
      </c>
      <c r="P340" s="15">
        <f t="shared" si="46"/>
        <v>588</v>
      </c>
      <c r="Q340" s="15">
        <f t="shared" si="38"/>
        <v>6.6972722449498603E-2</v>
      </c>
      <c r="R340" s="15">
        <f t="shared" si="39"/>
        <v>5.2013696396543295E-3</v>
      </c>
      <c r="S340" s="15">
        <f t="shared" si="40"/>
        <v>7.6568658243751198E-2</v>
      </c>
      <c r="T340" s="15">
        <f t="shared" si="47"/>
        <v>65160.857142857145</v>
      </c>
      <c r="U340" s="15">
        <f t="shared" si="31"/>
        <v>56399.428571428572</v>
      </c>
      <c r="V340" s="15">
        <f t="shared" si="32"/>
        <v>8761.4285714285706</v>
      </c>
      <c r="W340" s="15">
        <f t="shared" si="33"/>
        <v>4318.4285714285716</v>
      </c>
      <c r="X340" s="15">
        <f t="shared" si="42"/>
        <v>45.571428571428569</v>
      </c>
    </row>
    <row r="341" spans="1:24" x14ac:dyDescent="0.35">
      <c r="A341" s="16">
        <v>44191</v>
      </c>
      <c r="B341" s="15">
        <f t="shared" si="45"/>
        <v>3921049</v>
      </c>
      <c r="C341" s="14">
        <v>17033</v>
      </c>
      <c r="D341" s="14">
        <v>4188</v>
      </c>
      <c r="E341" s="15">
        <v>0</v>
      </c>
      <c r="F341" s="14">
        <v>472</v>
      </c>
      <c r="G341" s="14">
        <v>3072</v>
      </c>
      <c r="H341" s="15">
        <f t="shared" si="37"/>
        <v>353090</v>
      </c>
      <c r="I341" s="14">
        <v>15197</v>
      </c>
      <c r="J341" s="14">
        <v>34687</v>
      </c>
      <c r="K341" s="14">
        <v>49884</v>
      </c>
      <c r="L341" s="14">
        <v>4931</v>
      </c>
      <c r="M341" s="14">
        <v>2565</v>
      </c>
      <c r="N341" s="14">
        <v>22</v>
      </c>
      <c r="O341" s="15">
        <f t="shared" si="48"/>
        <v>47319</v>
      </c>
      <c r="P341" s="15">
        <f t="shared" si="46"/>
        <v>4909</v>
      </c>
      <c r="Q341" s="15">
        <f>((SUM(L335:L341))/(SUM(K335:K341)))</f>
        <v>6.8967886045542784E-2</v>
      </c>
      <c r="R341" s="15">
        <f>((SUM(N335:N341))/(SUM(M335:M341)))</f>
        <v>5.3434456606050156E-3</v>
      </c>
      <c r="S341" s="15">
        <f>((SUM(P335:P341))/(SUM(O335:O341)))</f>
        <v>7.8354138429967482E-2</v>
      </c>
      <c r="T341" s="15">
        <f>AVERAGE(K335:K341)</f>
        <v>64466.857142857145</v>
      </c>
      <c r="U341" s="15">
        <f>AVERAGE(O335:O341)</f>
        <v>56179</v>
      </c>
      <c r="V341" s="15">
        <f>AVERAGE(M335:M341)</f>
        <v>8287.8571428571431</v>
      </c>
      <c r="W341" s="15">
        <f>AVERAGE(P335:P341)</f>
        <v>4401.8571428571431</v>
      </c>
      <c r="X341" s="15">
        <f>AVERAGE(N335:N341)</f>
        <v>44.285714285714285</v>
      </c>
    </row>
    <row r="342" spans="1:24" x14ac:dyDescent="0.35">
      <c r="A342" s="1">
        <v>44192</v>
      </c>
      <c r="B342">
        <f t="shared" si="45"/>
        <v>3932671</v>
      </c>
      <c r="C342" s="14">
        <v>11622</v>
      </c>
      <c r="D342" s="14">
        <v>2668</v>
      </c>
      <c r="E342">
        <v>0</v>
      </c>
      <c r="F342" s="14">
        <v>502</v>
      </c>
      <c r="G342" s="14">
        <v>2814</v>
      </c>
      <c r="H342">
        <f t="shared" si="37"/>
        <v>355904</v>
      </c>
      <c r="I342" s="14">
        <v>10455</v>
      </c>
      <c r="J342" s="14">
        <v>25762</v>
      </c>
      <c r="K342" s="14">
        <v>36217</v>
      </c>
      <c r="L342" s="14">
        <v>3050</v>
      </c>
      <c r="M342" s="14">
        <v>2490</v>
      </c>
      <c r="N342" s="14">
        <v>10</v>
      </c>
      <c r="O342">
        <f t="shared" si="48"/>
        <v>33727</v>
      </c>
      <c r="P342">
        <f t="shared" si="46"/>
        <v>3040</v>
      </c>
      <c r="Q342">
        <f>((SUM(L336:L342))/(SUM(K336:K342)))</f>
        <v>7.0473351193953357E-2</v>
      </c>
      <c r="R342">
        <f>((SUM(N336:N342))/(SUM(M336:M342)))</f>
        <v>5.208517249902892E-3</v>
      </c>
      <c r="S342">
        <f>((SUM(P336:P342))/(SUM(O336:O342)))</f>
        <v>7.9947713088387953E-2</v>
      </c>
      <c r="T342">
        <f>AVERAGE(K336:K342)</f>
        <v>63827.571428571428</v>
      </c>
      <c r="U342">
        <f>AVERAGE(O336:O342)</f>
        <v>55736.428571428572</v>
      </c>
      <c r="V342">
        <f>AVERAGE(M336:M342)</f>
        <v>8091.1428571428569</v>
      </c>
      <c r="W342">
        <f>AVERAGE(P336:P342)</f>
        <v>4456</v>
      </c>
      <c r="X342">
        <f>AVERAGE(N336:N342)</f>
        <v>42.142857142857146</v>
      </c>
    </row>
    <row r="343" spans="1:24" x14ac:dyDescent="0.35">
      <c r="A343" s="1">
        <v>44193</v>
      </c>
      <c r="B343">
        <f t="shared" si="45"/>
        <v>3965108</v>
      </c>
      <c r="C343" s="14">
        <v>32437</v>
      </c>
      <c r="D343" s="14">
        <v>8380</v>
      </c>
      <c r="E343">
        <v>0</v>
      </c>
      <c r="F343" s="14">
        <v>642</v>
      </c>
      <c r="G343" s="14">
        <v>4158</v>
      </c>
      <c r="H343">
        <f t="shared" si="37"/>
        <v>360062</v>
      </c>
      <c r="I343" s="14">
        <v>28508</v>
      </c>
      <c r="J343" s="14">
        <v>90978</v>
      </c>
      <c r="K343" s="14">
        <v>119486</v>
      </c>
      <c r="L343" s="14">
        <v>9496</v>
      </c>
      <c r="M343" s="14">
        <v>10926</v>
      </c>
      <c r="N343" s="14">
        <v>94</v>
      </c>
      <c r="O343">
        <f t="shared" si="48"/>
        <v>108560</v>
      </c>
      <c r="P343">
        <f t="shared" si="48"/>
        <v>9402</v>
      </c>
      <c r="Q343">
        <f>((SUM(L337:L343))/(SUM(K337:K343)))</f>
        <v>7.8066897109794142E-2</v>
      </c>
      <c r="R343">
        <f>((SUM(N337:N343))/(SUM(M337:M343)))</f>
        <v>5.8981233243967828E-3</v>
      </c>
      <c r="S343">
        <f>((SUM(P337:P343))/(SUM(O337:O343)))</f>
        <v>8.6504955305598943E-2</v>
      </c>
      <c r="T343">
        <f>AVERAGE(K337:K343)</f>
        <v>61083.142857142855</v>
      </c>
      <c r="U343">
        <f>AVERAGE(O337:O343)</f>
        <v>54688.857142857145</v>
      </c>
      <c r="V343">
        <f>AVERAGE(M337:M343)</f>
        <v>6394.2857142857147</v>
      </c>
      <c r="W343">
        <f>AVERAGE(P337:P343)</f>
        <v>4730.8571428571431</v>
      </c>
      <c r="X343">
        <f>AVERAGE(N337:N343)</f>
        <v>37.714285714285715</v>
      </c>
    </row>
    <row r="344" spans="1:24" x14ac:dyDescent="0.35">
      <c r="A344" s="1">
        <v>44194</v>
      </c>
      <c r="B344">
        <f t="shared" si="45"/>
        <v>3994718</v>
      </c>
      <c r="C344" s="14">
        <v>29610</v>
      </c>
      <c r="D344" s="14">
        <v>7173</v>
      </c>
      <c r="E344">
        <v>0</v>
      </c>
      <c r="F344" s="14">
        <v>573</v>
      </c>
      <c r="G344" s="14">
        <v>3780</v>
      </c>
      <c r="H344">
        <f t="shared" si="37"/>
        <v>363842</v>
      </c>
      <c r="I344" s="14">
        <v>26472</v>
      </c>
      <c r="J344" s="14">
        <v>75338</v>
      </c>
      <c r="K344" s="14">
        <v>101810</v>
      </c>
      <c r="L344" s="14">
        <v>8164</v>
      </c>
      <c r="M344" s="14">
        <v>6614</v>
      </c>
      <c r="N344" s="14">
        <v>47</v>
      </c>
      <c r="O344">
        <f t="shared" si="48"/>
        <v>95196</v>
      </c>
      <c r="P344">
        <f t="shared" si="48"/>
        <v>8117</v>
      </c>
      <c r="Q344">
        <f>((SUM(L338:L344))/(SUM(K338:K344)))</f>
        <v>8.3310392790391055E-2</v>
      </c>
      <c r="R344">
        <f>((SUM(N338:N344))/(SUM(M338:M344)))</f>
        <v>6.8551842330762643E-3</v>
      </c>
      <c r="S344">
        <f>((SUM(P338:P344))/(SUM(O338:O344)))</f>
        <v>9.037097999493543E-2</v>
      </c>
      <c r="T344">
        <f>AVERAGE(K338:K344)</f>
        <v>59159.142857142855</v>
      </c>
      <c r="U344">
        <f>AVERAGE(O338:O344)</f>
        <v>54157.714285714283</v>
      </c>
      <c r="V344">
        <f>AVERAGE(M338:M344)</f>
        <v>5001.4285714285716</v>
      </c>
      <c r="W344">
        <f>AVERAGE(P338:P344)</f>
        <v>4894.2857142857147</v>
      </c>
      <c r="X344">
        <f>AVERAGE(N338:N344)</f>
        <v>34.285714285714285</v>
      </c>
    </row>
    <row r="345" spans="1:24" x14ac:dyDescent="0.35">
      <c r="A345" s="1">
        <v>44195</v>
      </c>
      <c r="B345">
        <f t="shared" si="45"/>
        <v>4018957</v>
      </c>
      <c r="C345" s="14">
        <v>24239</v>
      </c>
      <c r="D345" s="14">
        <v>5717</v>
      </c>
      <c r="E345">
        <v>0</v>
      </c>
      <c r="F345" s="14">
        <v>672</v>
      </c>
      <c r="G345" s="14">
        <v>5444</v>
      </c>
      <c r="H345">
        <f t="shared" ref="H345:H346" si="49">G345+H344</f>
        <v>369286</v>
      </c>
      <c r="I345" s="14">
        <v>21801</v>
      </c>
      <c r="J345" s="14">
        <v>52582</v>
      </c>
      <c r="K345" s="14">
        <v>74383</v>
      </c>
      <c r="L345" s="14">
        <v>6444</v>
      </c>
      <c r="M345" s="14">
        <v>7428</v>
      </c>
      <c r="N345" s="14">
        <v>67</v>
      </c>
      <c r="O345">
        <f t="shared" si="48"/>
        <v>66955</v>
      </c>
      <c r="P345">
        <f t="shared" si="48"/>
        <v>6377</v>
      </c>
      <c r="Q345">
        <f>((SUM(L339:L345))/(SUM(K339:K345)))</f>
        <v>8.5493003267934742E-2</v>
      </c>
      <c r="R345">
        <f>((SUM(N339:N345))/(SUM(M339:M345)))</f>
        <v>8.0208107522219806E-3</v>
      </c>
      <c r="S345">
        <f>((SUM(P339:P345))/(SUM(O339:O345)))</f>
        <v>9.1983996014571717E-2</v>
      </c>
      <c r="T345">
        <f>AVERAGE(K339:K345)</f>
        <v>59670.714285714283</v>
      </c>
      <c r="U345">
        <f>AVERAGE(O339:O345)</f>
        <v>55057.714285714283</v>
      </c>
      <c r="V345">
        <f>AVERAGE(M339:M345)</f>
        <v>4613</v>
      </c>
      <c r="W345">
        <f>AVERAGE(P339:P345)</f>
        <v>5064.4285714285716</v>
      </c>
      <c r="X345">
        <f>AVERAGE(N339:N345)</f>
        <v>37</v>
      </c>
    </row>
    <row r="346" spans="1:24" x14ac:dyDescent="0.35">
      <c r="A346" s="1">
        <v>44196</v>
      </c>
      <c r="B346">
        <f t="shared" si="45"/>
        <v>4034483</v>
      </c>
      <c r="C346" s="14">
        <v>15526</v>
      </c>
      <c r="D346" s="14">
        <v>4168</v>
      </c>
      <c r="E346">
        <v>0</v>
      </c>
      <c r="F346" s="14">
        <v>584</v>
      </c>
      <c r="G346" s="14">
        <v>5315</v>
      </c>
      <c r="H346">
        <f t="shared" si="49"/>
        <v>374601</v>
      </c>
      <c r="I346" s="14">
        <v>13752</v>
      </c>
      <c r="J346" s="14">
        <v>27635</v>
      </c>
      <c r="K346" s="14">
        <v>41387</v>
      </c>
      <c r="L346" s="14">
        <v>4580</v>
      </c>
      <c r="M346" s="14">
        <v>1487</v>
      </c>
      <c r="N346" s="14">
        <v>19</v>
      </c>
      <c r="O346">
        <f t="shared" si="48"/>
        <v>39900</v>
      </c>
      <c r="P346">
        <f t="shared" si="48"/>
        <v>4561</v>
      </c>
      <c r="Q346">
        <f t="shared" ref="Q346:Q361" si="50">((SUM(L340:L346))/(SUM(K340:K346)))</f>
        <v>8.686012952437791E-2</v>
      </c>
      <c r="R346">
        <f t="shared" ref="R346:R361" si="51">((SUM(N340:N346))/(SUM(M340:M346)))</f>
        <v>8.3163345363251213E-3</v>
      </c>
      <c r="S346">
        <f t="shared" ref="S346:S361" si="52">((SUM(P340:P346))/(SUM(O340:O346)))</f>
        <v>9.3162993686553897E-2</v>
      </c>
      <c r="T346">
        <f t="shared" ref="T346:T361" si="53">AVERAGE(K340:K346)</f>
        <v>61279.142857142855</v>
      </c>
      <c r="U346">
        <f t="shared" ref="U346:U361" si="54">AVERAGE(O340:O346)</f>
        <v>56727</v>
      </c>
      <c r="V346">
        <f t="shared" ref="V346:V361" si="55">AVERAGE(M340:M346)</f>
        <v>4552.1428571428569</v>
      </c>
      <c r="W346">
        <f t="shared" ref="W346:W361" si="56">AVERAGE(P340:P346)</f>
        <v>5284.8571428571431</v>
      </c>
      <c r="X346">
        <f t="shared" ref="X346:X361" si="57">AVERAGE(N340:N346)</f>
        <v>37.857142857142854</v>
      </c>
    </row>
    <row r="347" spans="1:24" x14ac:dyDescent="0.35">
      <c r="A347" s="1">
        <v>44197</v>
      </c>
      <c r="B347">
        <f t="shared" ref="B347:B361" si="58">C347+B346</f>
        <v>4039870</v>
      </c>
      <c r="C347" s="14">
        <v>5387</v>
      </c>
      <c r="D347" s="14">
        <v>1357</v>
      </c>
      <c r="E347">
        <v>0</v>
      </c>
      <c r="F347" s="14">
        <v>438</v>
      </c>
      <c r="G347" s="14">
        <v>2418</v>
      </c>
      <c r="H347">
        <f>G347+H346</f>
        <v>377019</v>
      </c>
      <c r="I347" s="14">
        <v>4773</v>
      </c>
      <c r="J347" s="14">
        <v>11334</v>
      </c>
      <c r="K347" s="14">
        <v>16107</v>
      </c>
      <c r="L347" s="14">
        <v>1572</v>
      </c>
      <c r="M347" s="14">
        <v>866</v>
      </c>
      <c r="N347" s="14">
        <v>6</v>
      </c>
      <c r="O347" s="14">
        <f t="shared" si="48"/>
        <v>15241</v>
      </c>
      <c r="P347" s="14">
        <f t="shared" si="48"/>
        <v>1566</v>
      </c>
      <c r="Q347">
        <f t="shared" si="50"/>
        <v>8.7045898459731277E-2</v>
      </c>
      <c r="R347">
        <f t="shared" si="51"/>
        <v>8.1850753644675065E-3</v>
      </c>
      <c r="S347">
        <f t="shared" si="52"/>
        <v>9.3320684790782954E-2</v>
      </c>
      <c r="T347">
        <f t="shared" si="53"/>
        <v>62753.428571428572</v>
      </c>
      <c r="U347">
        <f t="shared" si="54"/>
        <v>58128.285714285717</v>
      </c>
      <c r="V347">
        <f t="shared" si="55"/>
        <v>4625.1428571428569</v>
      </c>
      <c r="W347">
        <f t="shared" si="56"/>
        <v>5424.5714285714284</v>
      </c>
      <c r="X347">
        <f t="shared" si="57"/>
        <v>37.857142857142854</v>
      </c>
    </row>
    <row r="348" spans="1:24" x14ac:dyDescent="0.35">
      <c r="A348" s="1">
        <v>44198</v>
      </c>
      <c r="B348" s="14">
        <f t="shared" si="58"/>
        <v>4058742</v>
      </c>
      <c r="C348" s="14">
        <v>18872</v>
      </c>
      <c r="D348" s="14">
        <v>4685</v>
      </c>
      <c r="E348">
        <v>0</v>
      </c>
      <c r="F348" s="14">
        <v>472</v>
      </c>
      <c r="G348" s="14">
        <v>3117</v>
      </c>
      <c r="H348" s="14">
        <f t="shared" ref="H348:H361" si="59">G348+H347</f>
        <v>380136</v>
      </c>
      <c r="I348" s="14">
        <v>16684</v>
      </c>
      <c r="J348" s="14">
        <v>44720</v>
      </c>
      <c r="K348" s="14">
        <v>61404</v>
      </c>
      <c r="L348" s="14">
        <v>5297</v>
      </c>
      <c r="M348" s="14">
        <v>7787</v>
      </c>
      <c r="N348" s="14">
        <v>72</v>
      </c>
      <c r="O348" s="14">
        <f t="shared" si="48"/>
        <v>53617</v>
      </c>
      <c r="P348" s="14">
        <f t="shared" si="48"/>
        <v>5225</v>
      </c>
      <c r="Q348" s="14">
        <f t="shared" si="50"/>
        <v>8.563334915726474E-2</v>
      </c>
      <c r="R348" s="14">
        <f t="shared" si="51"/>
        <v>8.3781052183626789E-3</v>
      </c>
      <c r="S348" s="14">
        <f t="shared" si="52"/>
        <v>9.2663046108868427E-2</v>
      </c>
      <c r="T348" s="14">
        <f t="shared" si="53"/>
        <v>64399.142857142855</v>
      </c>
      <c r="U348" s="14">
        <f t="shared" si="54"/>
        <v>59028</v>
      </c>
      <c r="V348" s="14">
        <f t="shared" si="55"/>
        <v>5371.1428571428569</v>
      </c>
      <c r="W348" s="14">
        <f t="shared" si="56"/>
        <v>5469.7142857142853</v>
      </c>
      <c r="X348" s="14">
        <f t="shared" si="57"/>
        <v>45</v>
      </c>
    </row>
    <row r="349" spans="1:24" x14ac:dyDescent="0.35">
      <c r="A349" s="1">
        <v>44199</v>
      </c>
      <c r="B349" s="14">
        <f t="shared" si="58"/>
        <v>4071569</v>
      </c>
      <c r="C349" s="14">
        <v>12827</v>
      </c>
      <c r="D349" s="14">
        <v>2981</v>
      </c>
      <c r="E349">
        <v>0</v>
      </c>
      <c r="F349" s="14">
        <v>492</v>
      </c>
      <c r="G349" s="14">
        <v>3115</v>
      </c>
      <c r="H349" s="14">
        <f t="shared" si="59"/>
        <v>383251</v>
      </c>
      <c r="I349" s="14">
        <v>11369</v>
      </c>
      <c r="J349" s="14">
        <v>29282</v>
      </c>
      <c r="K349" s="14">
        <v>40651</v>
      </c>
      <c r="L349" s="14">
        <v>3349</v>
      </c>
      <c r="M349" s="14">
        <v>4066</v>
      </c>
      <c r="N349" s="14">
        <v>37</v>
      </c>
      <c r="O349" s="14">
        <f t="shared" si="48"/>
        <v>36585</v>
      </c>
      <c r="P349" s="14">
        <f t="shared" si="48"/>
        <v>3312</v>
      </c>
      <c r="Q349" s="14">
        <f t="shared" si="50"/>
        <v>8.5456079151546044E-2</v>
      </c>
      <c r="R349" s="14">
        <f t="shared" si="51"/>
        <v>8.7302802879460871E-3</v>
      </c>
      <c r="S349" s="14">
        <f t="shared" si="52"/>
        <v>9.2680277079417575E-2</v>
      </c>
      <c r="T349" s="14">
        <f t="shared" si="53"/>
        <v>65032.571428571428</v>
      </c>
      <c r="U349" s="14">
        <f t="shared" si="54"/>
        <v>59436.285714285717</v>
      </c>
      <c r="V349" s="14">
        <f t="shared" si="55"/>
        <v>5596.2857142857147</v>
      </c>
      <c r="W349" s="14">
        <f t="shared" si="56"/>
        <v>5508.5714285714284</v>
      </c>
      <c r="X349" s="14">
        <f t="shared" si="57"/>
        <v>48.857142857142854</v>
      </c>
    </row>
    <row r="350" spans="1:24" x14ac:dyDescent="0.35">
      <c r="A350" s="1">
        <v>44200</v>
      </c>
      <c r="B350" s="14">
        <f t="shared" si="58"/>
        <v>4106173</v>
      </c>
      <c r="C350" s="14">
        <v>34604</v>
      </c>
      <c r="D350" s="14">
        <v>9013</v>
      </c>
      <c r="E350">
        <v>0</v>
      </c>
      <c r="F350" s="14">
        <v>810</v>
      </c>
      <c r="G350" s="14">
        <v>4742</v>
      </c>
      <c r="H350" s="14">
        <f t="shared" si="59"/>
        <v>387993</v>
      </c>
      <c r="I350" s="14">
        <v>30260</v>
      </c>
      <c r="J350" s="14">
        <v>111931</v>
      </c>
      <c r="K350" s="14">
        <v>142191</v>
      </c>
      <c r="L350" s="14">
        <v>10050</v>
      </c>
      <c r="M350" s="14">
        <v>24818</v>
      </c>
      <c r="N350" s="14">
        <v>206</v>
      </c>
      <c r="O350" s="14">
        <f t="shared" si="48"/>
        <v>117373</v>
      </c>
      <c r="P350" s="14">
        <f t="shared" si="48"/>
        <v>9844</v>
      </c>
      <c r="Q350" s="14">
        <f t="shared" si="50"/>
        <v>8.2555504641864022E-2</v>
      </c>
      <c r="R350" s="14">
        <f t="shared" si="51"/>
        <v>8.5553838616063017E-3</v>
      </c>
      <c r="S350" s="14">
        <f t="shared" si="52"/>
        <v>9.1798139182379432E-2</v>
      </c>
      <c r="T350" s="14">
        <f t="shared" si="53"/>
        <v>68276.142857142855</v>
      </c>
      <c r="U350" s="14">
        <f t="shared" si="54"/>
        <v>60695.285714285717</v>
      </c>
      <c r="V350" s="14">
        <f t="shared" si="55"/>
        <v>7580.8571428571431</v>
      </c>
      <c r="W350" s="14">
        <f t="shared" si="56"/>
        <v>5571.7142857142853</v>
      </c>
      <c r="X350" s="14">
        <f t="shared" si="57"/>
        <v>64.857142857142861</v>
      </c>
    </row>
    <row r="351" spans="1:24" x14ac:dyDescent="0.35">
      <c r="A351" s="1">
        <v>44201</v>
      </c>
      <c r="B351" s="14">
        <f t="shared" si="58"/>
        <v>4136672</v>
      </c>
      <c r="C351" s="14">
        <v>30499</v>
      </c>
      <c r="D351" s="14">
        <v>7665</v>
      </c>
      <c r="E351">
        <v>0</v>
      </c>
      <c r="F351" s="14">
        <v>694</v>
      </c>
      <c r="G351" s="14">
        <v>4459</v>
      </c>
      <c r="H351" s="14">
        <f t="shared" si="59"/>
        <v>392452</v>
      </c>
      <c r="I351" s="14">
        <v>26918</v>
      </c>
      <c r="J351" s="14">
        <v>84818</v>
      </c>
      <c r="K351" s="14">
        <v>111736</v>
      </c>
      <c r="L351" s="14">
        <v>8421</v>
      </c>
      <c r="M351" s="14">
        <v>14935</v>
      </c>
      <c r="N351" s="14">
        <v>113</v>
      </c>
      <c r="O351" s="14">
        <f t="shared" si="48"/>
        <v>96801</v>
      </c>
      <c r="P351" s="14">
        <f t="shared" si="48"/>
        <v>8308</v>
      </c>
      <c r="Q351" s="14">
        <f t="shared" si="50"/>
        <v>8.1402618379490796E-2</v>
      </c>
      <c r="R351" s="14">
        <f t="shared" si="51"/>
        <v>8.4708488767980192E-3</v>
      </c>
      <c r="S351" s="14">
        <f t="shared" si="52"/>
        <v>9.1900523363784722E-2</v>
      </c>
      <c r="T351" s="14">
        <f t="shared" si="53"/>
        <v>69694.142857142855</v>
      </c>
      <c r="U351" s="14">
        <f t="shared" si="54"/>
        <v>60924.571428571428</v>
      </c>
      <c r="V351" s="14">
        <f t="shared" si="55"/>
        <v>8769.5714285714294</v>
      </c>
      <c r="W351" s="14">
        <f t="shared" si="56"/>
        <v>5599</v>
      </c>
      <c r="X351" s="14">
        <f t="shared" si="57"/>
        <v>74.285714285714292</v>
      </c>
    </row>
    <row r="352" spans="1:24" x14ac:dyDescent="0.35">
      <c r="A352" s="1">
        <v>44202</v>
      </c>
      <c r="B352" s="14">
        <f t="shared" si="58"/>
        <v>4164997</v>
      </c>
      <c r="C352" s="14">
        <v>28325</v>
      </c>
      <c r="D352" s="14">
        <v>7042</v>
      </c>
      <c r="E352">
        <v>0</v>
      </c>
      <c r="F352" s="14">
        <v>703</v>
      </c>
      <c r="G352" s="14">
        <v>4891</v>
      </c>
      <c r="H352" s="14">
        <f t="shared" si="59"/>
        <v>397343</v>
      </c>
      <c r="I352" s="14">
        <v>25033</v>
      </c>
      <c r="J352" s="14">
        <v>70890</v>
      </c>
      <c r="K352" s="14">
        <v>95923</v>
      </c>
      <c r="L352" s="14">
        <v>7842</v>
      </c>
      <c r="M352" s="14">
        <v>11735</v>
      </c>
      <c r="N352" s="14">
        <v>96</v>
      </c>
      <c r="O352" s="14">
        <f t="shared" si="48"/>
        <v>84188</v>
      </c>
      <c r="P352" s="14">
        <f t="shared" si="48"/>
        <v>7746</v>
      </c>
      <c r="Q352" s="14">
        <f t="shared" si="50"/>
        <v>8.0704909118392454E-2</v>
      </c>
      <c r="R352" s="14">
        <f t="shared" si="51"/>
        <v>8.3569275732943652E-3</v>
      </c>
      <c r="S352" s="14">
        <f t="shared" si="52"/>
        <v>9.1416594358864567E-2</v>
      </c>
      <c r="T352" s="14">
        <f t="shared" si="53"/>
        <v>72771.28571428571</v>
      </c>
      <c r="U352" s="14">
        <f t="shared" si="54"/>
        <v>63386.428571428572</v>
      </c>
      <c r="V352" s="14">
        <f t="shared" si="55"/>
        <v>9384.8571428571431</v>
      </c>
      <c r="W352" s="14">
        <f t="shared" si="56"/>
        <v>5794.5714285714284</v>
      </c>
      <c r="X352" s="14">
        <f t="shared" si="57"/>
        <v>78.428571428571431</v>
      </c>
    </row>
    <row r="353" spans="1:24" x14ac:dyDescent="0.35">
      <c r="A353" s="1">
        <v>44203</v>
      </c>
      <c r="B353" s="14">
        <f t="shared" si="58"/>
        <v>4192000</v>
      </c>
      <c r="C353" s="14">
        <v>27003</v>
      </c>
      <c r="D353" s="14">
        <v>6428</v>
      </c>
      <c r="E353">
        <v>0</v>
      </c>
      <c r="F353" s="14">
        <v>607</v>
      </c>
      <c r="G353" s="14">
        <v>4139</v>
      </c>
      <c r="H353" s="14">
        <f t="shared" si="59"/>
        <v>401482</v>
      </c>
      <c r="I353" s="14">
        <v>23997</v>
      </c>
      <c r="J353" s="14">
        <v>76668</v>
      </c>
      <c r="K353" s="14">
        <v>100665</v>
      </c>
      <c r="L353" s="14">
        <v>7186</v>
      </c>
      <c r="M353" s="14">
        <v>13536</v>
      </c>
      <c r="N353" s="14">
        <v>64</v>
      </c>
      <c r="O353" s="14">
        <f t="shared" si="48"/>
        <v>87129</v>
      </c>
      <c r="P353" s="14">
        <f t="shared" si="48"/>
        <v>7122</v>
      </c>
      <c r="Q353" s="14">
        <f t="shared" si="50"/>
        <v>7.6874921968006438E-2</v>
      </c>
      <c r="R353" s="14">
        <f t="shared" si="51"/>
        <v>7.6405592786488816E-3</v>
      </c>
      <c r="S353" s="14">
        <f t="shared" si="52"/>
        <v>8.7838691147893611E-2</v>
      </c>
      <c r="T353" s="14">
        <f t="shared" si="53"/>
        <v>81239.571428571435</v>
      </c>
      <c r="U353" s="14">
        <f t="shared" si="54"/>
        <v>70133.428571428565</v>
      </c>
      <c r="V353" s="14">
        <f t="shared" si="55"/>
        <v>11106.142857142857</v>
      </c>
      <c r="W353" s="14">
        <f t="shared" si="56"/>
        <v>6160.4285714285716</v>
      </c>
      <c r="X353" s="14">
        <f t="shared" si="57"/>
        <v>84.857142857142861</v>
      </c>
    </row>
    <row r="354" spans="1:24" x14ac:dyDescent="0.35">
      <c r="A354" s="1">
        <v>44204</v>
      </c>
      <c r="B354" s="14">
        <f t="shared" si="58"/>
        <v>4216562</v>
      </c>
      <c r="C354" s="14">
        <v>24562</v>
      </c>
      <c r="D354" s="14">
        <v>5731</v>
      </c>
      <c r="E354">
        <v>0</v>
      </c>
      <c r="F354" s="14">
        <v>593</v>
      </c>
      <c r="G354" s="14">
        <v>4124</v>
      </c>
      <c r="H354" s="14">
        <f t="shared" si="59"/>
        <v>405606</v>
      </c>
      <c r="I354" s="14">
        <v>21884</v>
      </c>
      <c r="J354" s="14">
        <v>67893</v>
      </c>
      <c r="K354" s="14">
        <v>89777</v>
      </c>
      <c r="L354" s="14">
        <v>6565</v>
      </c>
      <c r="M354" s="14">
        <v>12844</v>
      </c>
      <c r="N354" s="14">
        <v>70</v>
      </c>
      <c r="O354" s="14">
        <f t="shared" si="48"/>
        <v>76933</v>
      </c>
      <c r="P354" s="14">
        <f t="shared" si="48"/>
        <v>6495</v>
      </c>
      <c r="Q354" s="14">
        <f t="shared" si="50"/>
        <v>7.5831287450552426E-2</v>
      </c>
      <c r="R354" s="14">
        <f t="shared" si="51"/>
        <v>7.3338460338159403E-3</v>
      </c>
      <c r="S354" s="14">
        <f t="shared" si="52"/>
        <v>8.6952115897550961E-2</v>
      </c>
      <c r="T354" s="14">
        <f t="shared" si="53"/>
        <v>91763.857142857145</v>
      </c>
      <c r="U354" s="14">
        <f t="shared" si="54"/>
        <v>78946.571428571435</v>
      </c>
      <c r="V354" s="14">
        <f t="shared" si="55"/>
        <v>12817.285714285714</v>
      </c>
      <c r="W354" s="14">
        <f t="shared" si="56"/>
        <v>6864.5714285714284</v>
      </c>
      <c r="X354" s="14">
        <f t="shared" si="57"/>
        <v>94</v>
      </c>
    </row>
    <row r="355" spans="1:24" x14ac:dyDescent="0.35">
      <c r="A355" s="1">
        <v>44205</v>
      </c>
      <c r="B355" s="14">
        <f t="shared" si="58"/>
        <v>4233317</v>
      </c>
      <c r="C355" s="14">
        <v>16755</v>
      </c>
      <c r="D355" s="14">
        <v>3591</v>
      </c>
      <c r="E355">
        <v>0</v>
      </c>
      <c r="F355" s="14">
        <v>432</v>
      </c>
      <c r="G355" s="14">
        <v>2629</v>
      </c>
      <c r="H355" s="14">
        <f t="shared" si="59"/>
        <v>408235</v>
      </c>
      <c r="I355" s="14">
        <v>15156</v>
      </c>
      <c r="J355" s="14">
        <v>32159</v>
      </c>
      <c r="K355" s="14">
        <v>47315</v>
      </c>
      <c r="L355" s="14">
        <v>4112</v>
      </c>
      <c r="M355" s="14">
        <v>4680</v>
      </c>
      <c r="N355" s="14">
        <v>21</v>
      </c>
      <c r="O355" s="14">
        <f t="shared" si="48"/>
        <v>42635</v>
      </c>
      <c r="P355" s="14">
        <f t="shared" si="48"/>
        <v>4091</v>
      </c>
      <c r="Q355" s="14">
        <f t="shared" si="50"/>
        <v>7.5645674229377097E-2</v>
      </c>
      <c r="R355" s="14">
        <f t="shared" si="51"/>
        <v>7.0081049253007599E-3</v>
      </c>
      <c r="S355" s="14">
        <f t="shared" si="52"/>
        <v>8.6621470929245034E-2</v>
      </c>
      <c r="T355" s="14">
        <f t="shared" si="53"/>
        <v>89751.142857142855</v>
      </c>
      <c r="U355" s="14">
        <f t="shared" si="54"/>
        <v>77377.71428571429</v>
      </c>
      <c r="V355" s="14">
        <f t="shared" si="55"/>
        <v>12373.428571428571</v>
      </c>
      <c r="W355" s="14">
        <f t="shared" si="56"/>
        <v>6702.5714285714284</v>
      </c>
      <c r="X355" s="14">
        <f t="shared" si="57"/>
        <v>86.714285714285708</v>
      </c>
    </row>
    <row r="356" spans="1:24" x14ac:dyDescent="0.35">
      <c r="A356" s="1">
        <v>44206</v>
      </c>
      <c r="B356" s="14">
        <f t="shared" si="58"/>
        <v>4245028</v>
      </c>
      <c r="C356" s="14">
        <v>11711</v>
      </c>
      <c r="D356" s="14">
        <v>2359</v>
      </c>
      <c r="E356">
        <v>0</v>
      </c>
      <c r="F356" s="14">
        <v>396</v>
      </c>
      <c r="G356" s="14">
        <v>2253</v>
      </c>
      <c r="H356" s="14">
        <f t="shared" si="59"/>
        <v>410488</v>
      </c>
      <c r="I356" s="14">
        <v>10527</v>
      </c>
      <c r="J356" s="14">
        <v>26381</v>
      </c>
      <c r="K356" s="14">
        <v>36908</v>
      </c>
      <c r="L356" s="14">
        <v>2705</v>
      </c>
      <c r="M356" s="14">
        <v>4579</v>
      </c>
      <c r="N356" s="14">
        <v>32</v>
      </c>
      <c r="O356" s="14">
        <f t="shared" si="48"/>
        <v>32329</v>
      </c>
      <c r="P356" s="14">
        <f t="shared" si="48"/>
        <v>2673</v>
      </c>
      <c r="Q356" s="14">
        <f t="shared" si="50"/>
        <v>7.5067852653659242E-2</v>
      </c>
      <c r="R356" s="14">
        <f t="shared" si="51"/>
        <v>6.9094540154028029E-3</v>
      </c>
      <c r="S356" s="14">
        <f t="shared" si="52"/>
        <v>8.611840978957476E-2</v>
      </c>
      <c r="T356" s="14">
        <f t="shared" si="53"/>
        <v>89216.428571428565</v>
      </c>
      <c r="U356" s="14">
        <f t="shared" si="54"/>
        <v>76769.71428571429</v>
      </c>
      <c r="V356" s="14">
        <f t="shared" si="55"/>
        <v>12446.714285714286</v>
      </c>
      <c r="W356" s="14">
        <f t="shared" si="56"/>
        <v>6611.2857142857147</v>
      </c>
      <c r="X356" s="14">
        <f t="shared" si="57"/>
        <v>86</v>
      </c>
    </row>
    <row r="357" spans="1:24" x14ac:dyDescent="0.35">
      <c r="A357" s="1">
        <v>44207</v>
      </c>
      <c r="B357" s="14">
        <f t="shared" si="58"/>
        <v>4273137</v>
      </c>
      <c r="C357" s="14">
        <v>28109</v>
      </c>
      <c r="D357" s="14">
        <v>6403</v>
      </c>
      <c r="E357">
        <v>0</v>
      </c>
      <c r="F357" s="14">
        <v>645</v>
      </c>
      <c r="G357" s="14">
        <v>4355</v>
      </c>
      <c r="H357" s="14">
        <f t="shared" si="59"/>
        <v>414843</v>
      </c>
      <c r="I357" s="14">
        <v>24751</v>
      </c>
      <c r="J357" s="14">
        <v>103337</v>
      </c>
      <c r="K357" s="14">
        <v>128088</v>
      </c>
      <c r="L357" s="14">
        <v>7265</v>
      </c>
      <c r="M357" s="14">
        <v>25238</v>
      </c>
      <c r="N357" s="14">
        <v>131</v>
      </c>
      <c r="O357" s="14">
        <f t="shared" si="48"/>
        <v>102850</v>
      </c>
      <c r="P357" s="14">
        <f t="shared" si="48"/>
        <v>7134</v>
      </c>
      <c r="Q357" s="14">
        <f t="shared" si="50"/>
        <v>7.2239733163830325E-2</v>
      </c>
      <c r="R357" s="14">
        <f t="shared" si="51"/>
        <v>6.0196237449598499E-3</v>
      </c>
      <c r="S357" s="14">
        <f t="shared" si="52"/>
        <v>8.3327436336339211E-2</v>
      </c>
      <c r="T357" s="14">
        <f t="shared" si="53"/>
        <v>87201.71428571429</v>
      </c>
      <c r="U357" s="14">
        <f t="shared" si="54"/>
        <v>74695</v>
      </c>
      <c r="V357" s="14">
        <f t="shared" si="55"/>
        <v>12506.714285714286</v>
      </c>
      <c r="W357" s="14">
        <f t="shared" si="56"/>
        <v>6224.1428571428569</v>
      </c>
      <c r="X357" s="14">
        <f t="shared" si="57"/>
        <v>75.285714285714292</v>
      </c>
    </row>
    <row r="358" spans="1:24" x14ac:dyDescent="0.35">
      <c r="A358" s="1">
        <v>44208</v>
      </c>
      <c r="B358" s="14">
        <f t="shared" si="58"/>
        <v>4298435</v>
      </c>
      <c r="C358" s="14">
        <v>25298</v>
      </c>
      <c r="D358" s="14">
        <v>5350</v>
      </c>
      <c r="E358">
        <v>0</v>
      </c>
      <c r="F358" s="14">
        <v>540</v>
      </c>
      <c r="G358" s="14">
        <v>3756</v>
      </c>
      <c r="H358" s="14">
        <f t="shared" si="59"/>
        <v>418599</v>
      </c>
      <c r="I358" s="14">
        <v>22476</v>
      </c>
      <c r="J358" s="14">
        <v>77849</v>
      </c>
      <c r="K358" s="14">
        <v>100325</v>
      </c>
      <c r="L358" s="14">
        <v>6081</v>
      </c>
      <c r="M358" s="14">
        <v>18454</v>
      </c>
      <c r="N358" s="14">
        <v>99</v>
      </c>
      <c r="O358" s="14">
        <f t="shared" si="48"/>
        <v>81871</v>
      </c>
      <c r="P358" s="14">
        <f t="shared" si="48"/>
        <v>5982</v>
      </c>
      <c r="Q358" s="14">
        <f t="shared" si="50"/>
        <v>6.9709399483473322E-2</v>
      </c>
      <c r="R358" s="14">
        <f t="shared" si="51"/>
        <v>5.6332769639602046E-3</v>
      </c>
      <c r="S358" s="14">
        <f t="shared" si="52"/>
        <v>8.1197397304773253E-2</v>
      </c>
      <c r="T358" s="14">
        <f t="shared" si="53"/>
        <v>85571.571428571435</v>
      </c>
      <c r="U358" s="14">
        <f t="shared" si="54"/>
        <v>72562.142857142855</v>
      </c>
      <c r="V358" s="14">
        <f t="shared" si="55"/>
        <v>13009.428571428571</v>
      </c>
      <c r="W358" s="14">
        <f t="shared" si="56"/>
        <v>5891.8571428571431</v>
      </c>
      <c r="X358" s="14">
        <f t="shared" si="57"/>
        <v>73.285714285714292</v>
      </c>
    </row>
    <row r="359" spans="1:24" x14ac:dyDescent="0.35">
      <c r="A359" s="1">
        <v>44209</v>
      </c>
      <c r="B359" s="14">
        <f t="shared" si="58"/>
        <v>4318627</v>
      </c>
      <c r="C359" s="14">
        <v>20192</v>
      </c>
      <c r="D359" s="14">
        <v>4090</v>
      </c>
      <c r="E359">
        <v>0</v>
      </c>
      <c r="F359" s="14">
        <v>516</v>
      </c>
      <c r="G359" s="14">
        <v>3487</v>
      </c>
      <c r="H359" s="14">
        <f t="shared" si="59"/>
        <v>422086</v>
      </c>
      <c r="I359" s="14">
        <v>18004</v>
      </c>
      <c r="J359" s="14">
        <v>61286</v>
      </c>
      <c r="K359" s="14">
        <v>79290</v>
      </c>
      <c r="L359" s="14">
        <v>4714</v>
      </c>
      <c r="M359" s="14">
        <v>15292</v>
      </c>
      <c r="N359" s="14">
        <v>86</v>
      </c>
      <c r="O359" s="14">
        <f t="shared" si="48"/>
        <v>63998</v>
      </c>
      <c r="P359" s="14">
        <f t="shared" si="48"/>
        <v>4628</v>
      </c>
      <c r="Q359" s="14">
        <f t="shared" si="50"/>
        <v>6.632919391175339E-2</v>
      </c>
      <c r="R359" s="14">
        <f t="shared" si="51"/>
        <v>5.3158323029284631E-3</v>
      </c>
      <c r="S359" s="14">
        <f t="shared" si="52"/>
        <v>7.8165844857456257E-2</v>
      </c>
      <c r="T359" s="14">
        <f t="shared" si="53"/>
        <v>83195.428571428565</v>
      </c>
      <c r="U359" s="14">
        <f t="shared" si="54"/>
        <v>69677.857142857145</v>
      </c>
      <c r="V359" s="14">
        <f t="shared" si="55"/>
        <v>13517.571428571429</v>
      </c>
      <c r="W359" s="14">
        <f t="shared" si="56"/>
        <v>5446.4285714285716</v>
      </c>
      <c r="X359" s="14">
        <f t="shared" si="57"/>
        <v>71.857142857142861</v>
      </c>
    </row>
    <row r="360" spans="1:24" x14ac:dyDescent="0.35">
      <c r="A360" s="1">
        <v>44210</v>
      </c>
      <c r="B360" s="14">
        <f t="shared" si="58"/>
        <v>4333286</v>
      </c>
      <c r="C360" s="14">
        <v>14659</v>
      </c>
      <c r="D360" s="14">
        <v>3018</v>
      </c>
      <c r="E360">
        <v>0</v>
      </c>
      <c r="F360" s="14">
        <v>321</v>
      </c>
      <c r="G360" s="14">
        <v>2636</v>
      </c>
      <c r="H360" s="14">
        <f t="shared" si="59"/>
        <v>424722</v>
      </c>
      <c r="I360" s="14">
        <v>13057</v>
      </c>
      <c r="J360" s="14">
        <v>58146</v>
      </c>
      <c r="K360" s="14">
        <v>71203</v>
      </c>
      <c r="L360" s="14">
        <v>3582</v>
      </c>
      <c r="M360" s="14">
        <v>15237</v>
      </c>
      <c r="N360" s="14">
        <v>46</v>
      </c>
      <c r="O360" s="14">
        <f t="shared" si="48"/>
        <v>55966</v>
      </c>
      <c r="P360" s="14">
        <f t="shared" si="48"/>
        <v>3536</v>
      </c>
      <c r="Q360" s="14">
        <f t="shared" si="50"/>
        <v>6.3345306435451956E-2</v>
      </c>
      <c r="R360" s="14">
        <f t="shared" si="51"/>
        <v>5.0350899049042813E-3</v>
      </c>
      <c r="S360" s="14">
        <f t="shared" si="52"/>
        <v>7.5646871755785383E-2</v>
      </c>
      <c r="T360" s="14">
        <f t="shared" si="53"/>
        <v>78986.571428571435</v>
      </c>
      <c r="U360" s="14">
        <f t="shared" si="54"/>
        <v>65226</v>
      </c>
      <c r="V360" s="14">
        <f t="shared" si="55"/>
        <v>13760.571428571429</v>
      </c>
      <c r="W360" s="14">
        <f t="shared" si="56"/>
        <v>4934.1428571428569</v>
      </c>
      <c r="X360" s="14">
        <f t="shared" si="57"/>
        <v>69.285714285714292</v>
      </c>
    </row>
    <row r="361" spans="1:24" x14ac:dyDescent="0.35">
      <c r="A361" s="1">
        <v>44211</v>
      </c>
      <c r="B361" s="14">
        <f t="shared" si="58"/>
        <v>4334076</v>
      </c>
      <c r="C361" s="14">
        <v>790</v>
      </c>
      <c r="D361" s="14">
        <v>182</v>
      </c>
      <c r="E361">
        <v>0</v>
      </c>
      <c r="F361" s="14">
        <v>46</v>
      </c>
      <c r="G361" s="14">
        <v>600</v>
      </c>
      <c r="H361" s="14">
        <f t="shared" si="59"/>
        <v>425322</v>
      </c>
      <c r="I361" s="14">
        <v>697</v>
      </c>
      <c r="J361" s="14">
        <v>2474</v>
      </c>
      <c r="K361" s="14">
        <v>3171</v>
      </c>
      <c r="L361" s="14">
        <v>234</v>
      </c>
      <c r="M361" s="14">
        <v>754</v>
      </c>
      <c r="N361" s="14">
        <v>1</v>
      </c>
      <c r="O361" s="14">
        <f t="shared" si="48"/>
        <v>2417</v>
      </c>
      <c r="P361" s="14">
        <f t="shared" si="48"/>
        <v>233</v>
      </c>
      <c r="Q361" s="14">
        <f t="shared" si="50"/>
        <v>6.1533347630280934E-2</v>
      </c>
      <c r="R361" s="14">
        <f t="shared" si="51"/>
        <v>4.9386233587387519E-3</v>
      </c>
      <c r="S361" s="14">
        <f t="shared" si="52"/>
        <v>7.4010773007804939E-2</v>
      </c>
      <c r="T361" s="14">
        <f t="shared" si="53"/>
        <v>66614.28571428571</v>
      </c>
      <c r="U361" s="14">
        <f t="shared" si="54"/>
        <v>54580.857142857145</v>
      </c>
      <c r="V361" s="14">
        <f t="shared" si="55"/>
        <v>12033.428571428571</v>
      </c>
      <c r="W361" s="14">
        <f t="shared" si="56"/>
        <v>4039.5714285714284</v>
      </c>
      <c r="X361" s="14">
        <f t="shared" si="57"/>
        <v>59.428571428571431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7"/>
  <sheetViews>
    <sheetView workbookViewId="0">
      <pane ySplit="1" topLeftCell="A34" activePane="bottomLeft" state="frozen"/>
      <selection pane="bottomLeft" activeCell="E48" sqref="E4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10.83</v>
      </c>
      <c r="D8" s="71">
        <v>13.42</v>
      </c>
      <c r="E8" s="71">
        <v>13.51</v>
      </c>
      <c r="F8" s="71">
        <v>15.99</v>
      </c>
      <c r="G8" s="71">
        <v>13.8</v>
      </c>
      <c r="H8" s="71">
        <v>10.67</v>
      </c>
      <c r="I8" s="71">
        <v>18.329999999999998</v>
      </c>
      <c r="J8" s="71">
        <v>0.75</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13.18</v>
      </c>
      <c r="H10" s="71">
        <v>9.3699999999999992</v>
      </c>
      <c r="I10" s="71">
        <v>15.51</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8.6199999999999992</v>
      </c>
      <c r="C16" s="71">
        <v>14.95</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8.4700000000000006</v>
      </c>
      <c r="C18" s="71">
        <v>20.420000000000002</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14.09</v>
      </c>
      <c r="C23" s="71">
        <v>22.89</v>
      </c>
      <c r="D23" s="71">
        <v>19.87</v>
      </c>
      <c r="E23" s="71">
        <v>12.81</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v>
      </c>
      <c r="D25" s="71">
        <v>18.64</v>
      </c>
      <c r="E25" s="71">
        <v>16.190000000000001</v>
      </c>
      <c r="F25" s="71">
        <v>12.89</v>
      </c>
      <c r="G25" s="71">
        <v>8.16</v>
      </c>
      <c r="H25" s="71">
        <v>4.6900000000000004</v>
      </c>
      <c r="I25" s="71">
        <v>3.09</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22.81</v>
      </c>
      <c r="D27" s="71">
        <v>19.350000000000001</v>
      </c>
      <c r="E27" s="71">
        <v>13.59</v>
      </c>
      <c r="F27" s="71">
        <v>14.26</v>
      </c>
      <c r="G27" s="71">
        <v>8.58</v>
      </c>
      <c r="H27" s="71">
        <v>4.63</v>
      </c>
      <c r="I27" s="71">
        <v>1.96</v>
      </c>
      <c r="J27" s="71">
        <v>0</v>
      </c>
    </row>
    <row r="28" spans="1:10" x14ac:dyDescent="0.35">
      <c r="A28" s="1">
        <v>44073</v>
      </c>
      <c r="B28" s="71">
        <v>17.91</v>
      </c>
      <c r="C28" s="71">
        <v>23.07</v>
      </c>
      <c r="D28" s="71">
        <v>17.84</v>
      </c>
      <c r="E28" s="71">
        <v>13.23</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22.7</v>
      </c>
      <c r="D30" s="71">
        <v>16.649999999999999</v>
      </c>
      <c r="E30" s="71">
        <v>15.11</v>
      </c>
      <c r="F30" s="71">
        <v>13.44</v>
      </c>
      <c r="G30" s="71">
        <v>8.83</v>
      </c>
      <c r="H30" s="71">
        <v>4.03</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19.670000000000002</v>
      </c>
      <c r="C32" s="71">
        <v>21.31</v>
      </c>
      <c r="D32" s="71">
        <v>17.100000000000001</v>
      </c>
      <c r="E32" s="71">
        <v>13.96</v>
      </c>
      <c r="F32" s="71">
        <v>12.61</v>
      </c>
      <c r="G32" s="71">
        <v>8.18</v>
      </c>
      <c r="H32" s="71">
        <v>4.03</v>
      </c>
      <c r="I32" s="71">
        <v>3.1</v>
      </c>
      <c r="J32" s="71">
        <v>0.04</v>
      </c>
    </row>
    <row r="33" spans="1:10" x14ac:dyDescent="0.35">
      <c r="A33" s="1">
        <v>44108</v>
      </c>
      <c r="B33" s="71">
        <v>17.89</v>
      </c>
      <c r="C33" s="71">
        <v>20.079999999999998</v>
      </c>
      <c r="D33" s="71">
        <v>16.899999999999999</v>
      </c>
      <c r="E33" s="71">
        <v>14.73</v>
      </c>
      <c r="F33" s="71">
        <v>14.23</v>
      </c>
      <c r="G33" s="71">
        <v>8.17</v>
      </c>
      <c r="H33" s="71">
        <v>4.55</v>
      </c>
      <c r="I33" s="71">
        <v>3.39</v>
      </c>
      <c r="J33" s="71">
        <v>0.06</v>
      </c>
    </row>
    <row r="34" spans="1:10" x14ac:dyDescent="0.35">
      <c r="A34" s="1">
        <v>44115</v>
      </c>
      <c r="B34" s="71">
        <v>19.75</v>
      </c>
      <c r="C34" s="71">
        <v>18.14</v>
      </c>
      <c r="D34" s="71">
        <v>17.14</v>
      </c>
      <c r="E34" s="71">
        <v>13.65</v>
      </c>
      <c r="F34" s="71">
        <v>13.98</v>
      </c>
      <c r="G34" s="71">
        <v>9.1</v>
      </c>
      <c r="H34" s="71">
        <v>4.38</v>
      </c>
      <c r="I34" s="71">
        <v>3.82</v>
      </c>
      <c r="J34" s="71">
        <v>0.05</v>
      </c>
    </row>
    <row r="35" spans="1:10" x14ac:dyDescent="0.35">
      <c r="A35" s="1">
        <v>44122</v>
      </c>
      <c r="B35" s="71">
        <v>18.489999999999998</v>
      </c>
      <c r="C35" s="71">
        <v>17.93</v>
      </c>
      <c r="D35" s="71">
        <v>17.87</v>
      </c>
      <c r="E35" s="71">
        <v>15.08</v>
      </c>
      <c r="F35" s="71">
        <v>13.06</v>
      </c>
      <c r="G35" s="71">
        <v>9.6999999999999993</v>
      </c>
      <c r="H35" s="71">
        <v>4.3600000000000003</v>
      </c>
      <c r="I35" s="71">
        <v>3.48</v>
      </c>
      <c r="J35" s="71">
        <v>0.01</v>
      </c>
    </row>
    <row r="36" spans="1:10" x14ac:dyDescent="0.35">
      <c r="A36" s="1">
        <v>44129</v>
      </c>
      <c r="B36" s="71">
        <v>17.59</v>
      </c>
      <c r="C36" s="71">
        <v>18.66</v>
      </c>
      <c r="D36" s="71">
        <v>17.95</v>
      </c>
      <c r="E36" s="71">
        <v>14.95</v>
      </c>
      <c r="F36" s="71">
        <v>13.88</v>
      </c>
      <c r="G36" s="71">
        <v>9.25</v>
      </c>
      <c r="H36" s="71">
        <v>4.72</v>
      </c>
      <c r="I36" s="71">
        <v>2.97</v>
      </c>
      <c r="J36" s="71">
        <v>0.01</v>
      </c>
    </row>
    <row r="37" spans="1:10" x14ac:dyDescent="0.35">
      <c r="A37" s="1">
        <v>44136</v>
      </c>
      <c r="B37" s="71">
        <v>16.760000000000002</v>
      </c>
      <c r="C37" s="71">
        <v>22.3</v>
      </c>
      <c r="D37" s="71">
        <v>16.690000000000001</v>
      </c>
      <c r="E37" s="71">
        <v>14.45</v>
      </c>
      <c r="F37" s="71">
        <v>13.43</v>
      </c>
      <c r="G37" s="71">
        <v>8.93</v>
      </c>
      <c r="H37" s="71">
        <v>4.22</v>
      </c>
      <c r="I37" s="71">
        <v>3.2</v>
      </c>
      <c r="J37" s="71">
        <v>0.01</v>
      </c>
    </row>
    <row r="38" spans="1:10" x14ac:dyDescent="0.35">
      <c r="A38" s="1">
        <v>44143</v>
      </c>
      <c r="B38" s="71">
        <v>16.84</v>
      </c>
      <c r="C38" s="71">
        <v>20.89</v>
      </c>
      <c r="D38" s="71">
        <v>17.12</v>
      </c>
      <c r="E38" s="71">
        <v>14.34</v>
      </c>
      <c r="F38" s="71">
        <v>14.06</v>
      </c>
      <c r="G38" s="71">
        <v>9.16</v>
      </c>
      <c r="H38" s="71">
        <v>4.28</v>
      </c>
      <c r="I38" s="71">
        <v>3.25</v>
      </c>
      <c r="J38" s="71">
        <v>0.05</v>
      </c>
    </row>
    <row r="39" spans="1:10" x14ac:dyDescent="0.35">
      <c r="A39" s="1">
        <v>44150</v>
      </c>
      <c r="B39" s="71">
        <v>16.829999999999998</v>
      </c>
      <c r="C39" s="71">
        <v>20.68</v>
      </c>
      <c r="D39" s="71">
        <v>16.559999999999999</v>
      </c>
      <c r="E39" s="71">
        <v>13.41</v>
      </c>
      <c r="F39" s="71">
        <v>14.24</v>
      </c>
      <c r="G39" s="71">
        <v>9.66</v>
      </c>
      <c r="H39" s="71">
        <v>4.93</v>
      </c>
      <c r="I39" s="71">
        <v>3.52</v>
      </c>
      <c r="J39" s="71">
        <v>0.17</v>
      </c>
    </row>
    <row r="40" spans="1:10" x14ac:dyDescent="0.35">
      <c r="A40" s="1">
        <v>44157</v>
      </c>
      <c r="B40" s="71">
        <v>15.76</v>
      </c>
      <c r="C40" s="71">
        <v>19.22</v>
      </c>
      <c r="D40" s="71">
        <v>16.309999999999999</v>
      </c>
      <c r="E40" s="71">
        <v>14.08</v>
      </c>
      <c r="F40" s="71">
        <v>14.9</v>
      </c>
      <c r="G40" s="71">
        <v>9.98</v>
      </c>
      <c r="H40" s="71">
        <v>5.57</v>
      </c>
      <c r="I40" s="71">
        <v>4.16</v>
      </c>
      <c r="J40" s="71">
        <v>0.02</v>
      </c>
    </row>
    <row r="41" spans="1:10" x14ac:dyDescent="0.35">
      <c r="A41" s="1">
        <v>44164</v>
      </c>
      <c r="B41" s="71">
        <v>16.63</v>
      </c>
      <c r="C41" s="71">
        <v>20.309999999999999</v>
      </c>
      <c r="D41" s="71">
        <v>16.78</v>
      </c>
      <c r="E41" s="71">
        <v>14.06</v>
      </c>
      <c r="F41" s="71">
        <v>14.72</v>
      </c>
      <c r="G41" s="71">
        <v>9.5399999999999991</v>
      </c>
      <c r="H41" s="71">
        <v>4.55</v>
      </c>
      <c r="I41" s="71">
        <v>3.38</v>
      </c>
      <c r="J41" s="71">
        <v>0.03</v>
      </c>
    </row>
    <row r="42" spans="1:10" x14ac:dyDescent="0.35">
      <c r="A42" s="1">
        <v>44171</v>
      </c>
      <c r="B42" s="71">
        <v>16.88</v>
      </c>
      <c r="C42" s="71">
        <v>19.149999999999999</v>
      </c>
      <c r="D42" s="71">
        <v>15.89</v>
      </c>
      <c r="E42" s="71">
        <v>13.84</v>
      </c>
      <c r="F42" s="71">
        <v>14.85</v>
      </c>
      <c r="G42" s="71">
        <v>10.25</v>
      </c>
      <c r="H42" s="71">
        <v>5.07</v>
      </c>
      <c r="I42" s="71">
        <v>4.07</v>
      </c>
      <c r="J42" s="71">
        <v>0.01</v>
      </c>
    </row>
    <row r="43" spans="1:10" x14ac:dyDescent="0.35">
      <c r="A43" s="1">
        <v>44178</v>
      </c>
      <c r="B43" s="71">
        <v>16.46</v>
      </c>
      <c r="C43" s="71">
        <v>18.34</v>
      </c>
      <c r="D43" s="71">
        <v>15.78</v>
      </c>
      <c r="E43" s="71">
        <v>13.87</v>
      </c>
      <c r="F43" s="71">
        <v>15.21</v>
      </c>
      <c r="G43" s="71">
        <v>10.49</v>
      </c>
      <c r="H43" s="71">
        <v>5.44</v>
      </c>
      <c r="I43" s="71">
        <v>4.3499999999999996</v>
      </c>
      <c r="J43" s="71">
        <v>7.0000000000000007E-2</v>
      </c>
    </row>
    <row r="44" spans="1:10" x14ac:dyDescent="0.35">
      <c r="A44" s="1">
        <v>44185</v>
      </c>
      <c r="B44" s="71">
        <v>16.170000000000002</v>
      </c>
      <c r="C44" s="71">
        <v>17.079999999999998</v>
      </c>
      <c r="D44" s="71">
        <v>15</v>
      </c>
      <c r="E44" s="71">
        <v>13.72</v>
      </c>
      <c r="F44" s="71">
        <v>15.43</v>
      </c>
      <c r="G44" s="71">
        <v>11.38</v>
      </c>
      <c r="H44" s="71">
        <v>6.06</v>
      </c>
      <c r="I44" s="71">
        <v>5.14</v>
      </c>
      <c r="J44" s="71">
        <v>0.02</v>
      </c>
    </row>
    <row r="45" spans="1:10" x14ac:dyDescent="0.35">
      <c r="A45" s="1">
        <v>44192</v>
      </c>
      <c r="B45" s="71">
        <v>16.54</v>
      </c>
      <c r="C45" s="71">
        <v>17.34</v>
      </c>
      <c r="D45" s="71">
        <v>16.079999999999998</v>
      </c>
      <c r="E45" s="71">
        <v>13.73</v>
      </c>
      <c r="F45" s="71">
        <v>14.98</v>
      </c>
      <c r="G45" s="71">
        <v>10.88</v>
      </c>
      <c r="H45" s="71">
        <v>5.82</v>
      </c>
      <c r="I45" s="71">
        <v>4.62</v>
      </c>
      <c r="J45" s="71">
        <v>0.02</v>
      </c>
    </row>
    <row r="46" spans="1:10" x14ac:dyDescent="0.35">
      <c r="A46" s="1">
        <v>44199</v>
      </c>
      <c r="B46" s="71">
        <v>18.940000000000001</v>
      </c>
      <c r="C46" s="71">
        <v>18.760000000000002</v>
      </c>
      <c r="D46" s="71">
        <v>15.36</v>
      </c>
      <c r="E46" s="71">
        <v>13.67</v>
      </c>
      <c r="F46" s="71">
        <v>14.63</v>
      </c>
      <c r="G46" s="71">
        <v>9.65</v>
      </c>
      <c r="H46" s="71">
        <v>5.04</v>
      </c>
      <c r="I46" s="71">
        <v>3.89</v>
      </c>
      <c r="J46" s="71">
        <v>7.0000000000000007E-2</v>
      </c>
    </row>
    <row r="47" spans="1:10" x14ac:dyDescent="0.35">
      <c r="A47" s="1">
        <v>44206</v>
      </c>
      <c r="B47">
        <v>19.46</v>
      </c>
      <c r="C47">
        <v>16.7</v>
      </c>
      <c r="D47">
        <v>15.13</v>
      </c>
      <c r="E47">
        <v>13.18</v>
      </c>
      <c r="F47">
        <v>14.16</v>
      </c>
      <c r="G47">
        <v>10.64</v>
      </c>
      <c r="H47">
        <v>5.61</v>
      </c>
      <c r="I47">
        <v>5.1100000000000003</v>
      </c>
      <c r="J47">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409"/>
  <sheetViews>
    <sheetView workbookViewId="0">
      <pane ySplit="1" topLeftCell="A1063" activePane="bottomLeft" state="frozen"/>
      <selection activeCell="B1" sqref="B1"/>
      <selection pane="bottomLeft" activeCell="A656" sqref="A656:XFD656"/>
    </sheetView>
  </sheetViews>
  <sheetFormatPr defaultRowHeight="14.5" x14ac:dyDescent="0.35"/>
  <cols>
    <col min="1" max="1" width="18.81640625" style="87" bestFit="1" customWidth="1"/>
    <col min="2" max="2" width="10.54296875" style="87" bestFit="1" customWidth="1"/>
    <col min="3" max="3" width="13.81640625" style="88" bestFit="1" customWidth="1"/>
    <col min="4" max="4" width="16.81640625" bestFit="1" customWidth="1"/>
    <col min="5" max="5" width="22" bestFit="1" customWidth="1"/>
    <col min="6" max="6" width="17.81640625" bestFit="1" customWidth="1"/>
    <col min="7" max="7" width="17.81640625" style="101"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87" bestFit="1" customWidth="1"/>
    <col min="14" max="14" width="11.81640625" style="87" bestFit="1" customWidth="1"/>
    <col min="15" max="15" width="11.54296875" bestFit="1" customWidth="1"/>
    <col min="16" max="17" width="10.81640625" bestFit="1" customWidth="1"/>
  </cols>
  <sheetData>
    <row r="1" spans="1:17" s="2" customFormat="1" x14ac:dyDescent="0.35">
      <c r="A1" s="76" t="s">
        <v>225</v>
      </c>
      <c r="B1" s="76" t="s">
        <v>36</v>
      </c>
      <c r="C1" s="85" t="s">
        <v>226</v>
      </c>
      <c r="D1" s="2" t="s">
        <v>571</v>
      </c>
      <c r="E1" s="2" t="s">
        <v>572</v>
      </c>
      <c r="F1" s="2" t="s">
        <v>573</v>
      </c>
      <c r="G1" s="96" t="s">
        <v>867</v>
      </c>
      <c r="H1" s="2" t="s">
        <v>819</v>
      </c>
      <c r="I1" s="2" t="s">
        <v>59</v>
      </c>
      <c r="J1" s="2" t="s">
        <v>575</v>
      </c>
      <c r="K1" s="2" t="s">
        <v>576</v>
      </c>
      <c r="L1" s="2" t="s">
        <v>577</v>
      </c>
      <c r="M1" s="76" t="s">
        <v>578</v>
      </c>
      <c r="N1" s="76" t="s">
        <v>579</v>
      </c>
      <c r="O1" s="2" t="s">
        <v>83</v>
      </c>
      <c r="P1" s="2" t="s">
        <v>8</v>
      </c>
      <c r="Q1" s="2" t="s">
        <v>9</v>
      </c>
    </row>
    <row r="2" spans="1:17" x14ac:dyDescent="0.35">
      <c r="A2" s="76" t="s">
        <v>227</v>
      </c>
      <c r="B2" s="77" t="s">
        <v>52</v>
      </c>
      <c r="C2" s="86">
        <v>18224.238036758699</v>
      </c>
      <c r="D2" s="84">
        <v>772</v>
      </c>
      <c r="E2" s="8">
        <v>193</v>
      </c>
      <c r="F2" s="13">
        <v>75.644941960855604</v>
      </c>
      <c r="G2" s="97" t="s">
        <v>871</v>
      </c>
      <c r="H2" s="8" t="s">
        <v>64</v>
      </c>
      <c r="I2" s="8">
        <v>15154</v>
      </c>
      <c r="J2" s="8">
        <v>1970</v>
      </c>
      <c r="K2" s="8">
        <v>204</v>
      </c>
      <c r="L2" s="89">
        <v>0.10355329949238579</v>
      </c>
      <c r="M2" s="27" t="s">
        <v>64</v>
      </c>
      <c r="N2" s="87">
        <v>10809.779789017601</v>
      </c>
      <c r="O2" s="1">
        <v>44189</v>
      </c>
      <c r="P2" s="1">
        <f t="shared" ref="P2:P65" si="0">O2-18</f>
        <v>44171</v>
      </c>
      <c r="Q2" s="1">
        <f t="shared" ref="Q2:Q65" si="1">O2-5</f>
        <v>44184</v>
      </c>
    </row>
    <row r="3" spans="1:17" x14ac:dyDescent="0.35">
      <c r="A3" s="76" t="s">
        <v>228</v>
      </c>
      <c r="B3" s="77" t="s">
        <v>49</v>
      </c>
      <c r="C3" s="86">
        <v>23727.780397963001</v>
      </c>
      <c r="D3" s="84">
        <v>468</v>
      </c>
      <c r="E3" s="8">
        <v>88</v>
      </c>
      <c r="F3" s="11">
        <v>26.490949344144749</v>
      </c>
      <c r="G3" s="97" t="s">
        <v>870</v>
      </c>
      <c r="H3" s="8" t="s">
        <v>64</v>
      </c>
      <c r="I3" s="8">
        <v>22132</v>
      </c>
      <c r="J3" s="8">
        <v>2413</v>
      </c>
      <c r="K3" s="8">
        <v>101</v>
      </c>
      <c r="L3" s="90">
        <v>4.1856610029009533E-2</v>
      </c>
      <c r="M3" s="27" t="s">
        <v>64</v>
      </c>
      <c r="N3" s="87">
        <v>10169.51421299884</v>
      </c>
      <c r="O3" s="1">
        <v>44189</v>
      </c>
      <c r="P3" s="1">
        <f t="shared" si="0"/>
        <v>44171</v>
      </c>
      <c r="Q3" s="1">
        <f t="shared" si="1"/>
        <v>44184</v>
      </c>
    </row>
    <row r="4" spans="1:17" x14ac:dyDescent="0.35">
      <c r="A4" s="76" t="s">
        <v>229</v>
      </c>
      <c r="B4" s="77" t="s">
        <v>43</v>
      </c>
      <c r="C4" s="86">
        <v>10449.281569213599</v>
      </c>
      <c r="D4" s="84">
        <v>509</v>
      </c>
      <c r="E4" s="8">
        <v>131</v>
      </c>
      <c r="F4" s="13">
        <v>89.548193291216521</v>
      </c>
      <c r="G4" s="97" t="s">
        <v>871</v>
      </c>
      <c r="H4" s="8" t="s">
        <v>66</v>
      </c>
      <c r="I4" s="8">
        <v>10521</v>
      </c>
      <c r="J4" s="8">
        <v>1511</v>
      </c>
      <c r="K4" s="8">
        <v>158</v>
      </c>
      <c r="L4" s="89">
        <v>0.10456651224354732</v>
      </c>
      <c r="M4" s="27" t="s">
        <v>64</v>
      </c>
      <c r="N4" s="87">
        <v>14460.324281544996</v>
      </c>
      <c r="O4" s="1">
        <v>44189</v>
      </c>
      <c r="P4" s="1">
        <f t="shared" si="0"/>
        <v>44171</v>
      </c>
      <c r="Q4" s="1">
        <f t="shared" si="1"/>
        <v>44184</v>
      </c>
    </row>
    <row r="5" spans="1:17" x14ac:dyDescent="0.35">
      <c r="A5" s="76" t="s">
        <v>230</v>
      </c>
      <c r="B5" s="77" t="s">
        <v>42</v>
      </c>
      <c r="C5" s="86">
        <v>8227.4352056835796</v>
      </c>
      <c r="D5" s="84">
        <v>110</v>
      </c>
      <c r="E5" s="8">
        <v>21</v>
      </c>
      <c r="F5" s="11">
        <v>18.23168414579294</v>
      </c>
      <c r="G5" s="97" t="s">
        <v>870</v>
      </c>
      <c r="H5" s="8" t="s">
        <v>66</v>
      </c>
      <c r="I5" s="8">
        <v>6729</v>
      </c>
      <c r="J5" s="8">
        <v>765</v>
      </c>
      <c r="K5" s="8">
        <v>22</v>
      </c>
      <c r="L5" s="90">
        <v>2.8758169934640521E-2</v>
      </c>
      <c r="M5" s="27" t="s">
        <v>66</v>
      </c>
      <c r="N5" s="87">
        <v>9298.1589143544006</v>
      </c>
      <c r="O5" s="1">
        <v>44189</v>
      </c>
      <c r="P5" s="1">
        <f t="shared" si="0"/>
        <v>44171</v>
      </c>
      <c r="Q5" s="1">
        <f t="shared" si="1"/>
        <v>44184</v>
      </c>
    </row>
    <row r="6" spans="1:17" x14ac:dyDescent="0.35">
      <c r="A6" s="76" t="s">
        <v>231</v>
      </c>
      <c r="B6" s="77" t="s">
        <v>47</v>
      </c>
      <c r="C6" s="86">
        <v>28496.164598917199</v>
      </c>
      <c r="D6" s="84">
        <v>1287</v>
      </c>
      <c r="E6" s="8">
        <v>199</v>
      </c>
      <c r="F6" s="13">
        <v>49.881399529906666</v>
      </c>
      <c r="G6" s="97" t="s">
        <v>871</v>
      </c>
      <c r="H6" s="8" t="s">
        <v>66</v>
      </c>
      <c r="I6" s="8">
        <v>32709</v>
      </c>
      <c r="J6" s="8">
        <v>3582</v>
      </c>
      <c r="K6" s="8">
        <v>226</v>
      </c>
      <c r="L6" s="89">
        <v>6.3093243997766613E-2</v>
      </c>
      <c r="M6" s="27" t="s">
        <v>66</v>
      </c>
      <c r="N6" s="87">
        <v>12570.112681536481</v>
      </c>
      <c r="O6" s="1">
        <v>44189</v>
      </c>
      <c r="P6" s="1">
        <f t="shared" si="0"/>
        <v>44171</v>
      </c>
      <c r="Q6" s="1">
        <f t="shared" si="1"/>
        <v>44184</v>
      </c>
    </row>
    <row r="7" spans="1:17" x14ac:dyDescent="0.35">
      <c r="A7" s="76" t="s">
        <v>232</v>
      </c>
      <c r="B7" s="77" t="s">
        <v>42</v>
      </c>
      <c r="C7" s="86">
        <v>462.23398096760798</v>
      </c>
      <c r="D7" s="84" t="s">
        <v>580</v>
      </c>
      <c r="E7" s="8">
        <v>0</v>
      </c>
      <c r="F7" s="9">
        <v>0</v>
      </c>
      <c r="G7" s="102" t="s">
        <v>868</v>
      </c>
      <c r="H7" s="8" t="s">
        <v>68</v>
      </c>
      <c r="I7" s="8">
        <v>147</v>
      </c>
      <c r="J7" s="8">
        <v>11</v>
      </c>
      <c r="K7" s="8">
        <v>0</v>
      </c>
      <c r="L7" s="91">
        <v>0</v>
      </c>
      <c r="M7" s="27" t="s">
        <v>68</v>
      </c>
      <c r="N7" s="87">
        <v>2379.747152507779</v>
      </c>
      <c r="O7" s="1">
        <v>44189</v>
      </c>
      <c r="P7" s="1">
        <f t="shared" si="0"/>
        <v>44171</v>
      </c>
      <c r="Q7" s="1">
        <f t="shared" si="1"/>
        <v>44184</v>
      </c>
    </row>
    <row r="8" spans="1:17" x14ac:dyDescent="0.35">
      <c r="A8" s="76" t="s">
        <v>233</v>
      </c>
      <c r="B8" s="77" t="s">
        <v>45</v>
      </c>
      <c r="C8" s="86">
        <v>16598.0263143665</v>
      </c>
      <c r="D8" s="84">
        <v>554</v>
      </c>
      <c r="E8" s="8">
        <v>127</v>
      </c>
      <c r="F8" s="13">
        <v>54.653658209812292</v>
      </c>
      <c r="G8" s="97" t="s">
        <v>871</v>
      </c>
      <c r="H8" s="8" t="s">
        <v>66</v>
      </c>
      <c r="I8" s="8">
        <v>15329</v>
      </c>
      <c r="J8" s="8">
        <v>1854</v>
      </c>
      <c r="K8" s="8">
        <v>145</v>
      </c>
      <c r="L8" s="89">
        <v>7.8209277238403457E-2</v>
      </c>
      <c r="M8" s="27" t="s">
        <v>64</v>
      </c>
      <c r="N8" s="87">
        <v>11170.002775542425</v>
      </c>
      <c r="O8" s="1">
        <v>44189</v>
      </c>
      <c r="P8" s="1">
        <f t="shared" si="0"/>
        <v>44171</v>
      </c>
      <c r="Q8" s="1">
        <f t="shared" si="1"/>
        <v>44184</v>
      </c>
    </row>
    <row r="9" spans="1:17" x14ac:dyDescent="0.35">
      <c r="A9" s="76" t="s">
        <v>234</v>
      </c>
      <c r="B9" s="77" t="s">
        <v>48</v>
      </c>
      <c r="C9" s="86">
        <v>40259.238105780198</v>
      </c>
      <c r="D9" s="84">
        <v>769</v>
      </c>
      <c r="E9" s="8">
        <v>120</v>
      </c>
      <c r="F9" s="11">
        <v>21.290588135094229</v>
      </c>
      <c r="G9" s="97" t="s">
        <v>870</v>
      </c>
      <c r="H9" s="8" t="s">
        <v>66</v>
      </c>
      <c r="I9" s="8">
        <v>177814</v>
      </c>
      <c r="J9" s="8">
        <v>6172</v>
      </c>
      <c r="K9" s="8">
        <v>127</v>
      </c>
      <c r="L9" s="90">
        <v>2.0576798444588464E-2</v>
      </c>
      <c r="M9" s="27" t="s">
        <v>66</v>
      </c>
      <c r="N9" s="87">
        <v>15330.642829810182</v>
      </c>
      <c r="O9" s="1">
        <v>44189</v>
      </c>
      <c r="P9" s="1">
        <f t="shared" si="0"/>
        <v>44171</v>
      </c>
      <c r="Q9" s="1">
        <f t="shared" si="1"/>
        <v>44184</v>
      </c>
    </row>
    <row r="10" spans="1:17" x14ac:dyDescent="0.35">
      <c r="A10" s="76" t="s">
        <v>235</v>
      </c>
      <c r="B10" s="77" t="s">
        <v>45</v>
      </c>
      <c r="C10" s="86">
        <v>36064.049778037697</v>
      </c>
      <c r="D10" s="84">
        <v>1285</v>
      </c>
      <c r="E10" s="8">
        <v>258</v>
      </c>
      <c r="F10" s="13">
        <v>51.099561868379155</v>
      </c>
      <c r="G10" s="97" t="s">
        <v>871</v>
      </c>
      <c r="H10" s="8" t="s">
        <v>66</v>
      </c>
      <c r="I10" s="8">
        <v>50911</v>
      </c>
      <c r="J10" s="8">
        <v>5437</v>
      </c>
      <c r="K10" s="8">
        <v>315</v>
      </c>
      <c r="L10" s="89">
        <v>5.7936361964318561E-2</v>
      </c>
      <c r="M10" s="27" t="s">
        <v>66</v>
      </c>
      <c r="N10" s="87">
        <v>15075.955233710405</v>
      </c>
      <c r="O10" s="1">
        <v>44189</v>
      </c>
      <c r="P10" s="1">
        <f t="shared" si="0"/>
        <v>44171</v>
      </c>
      <c r="Q10" s="1">
        <f t="shared" si="1"/>
        <v>44184</v>
      </c>
    </row>
    <row r="11" spans="1:17" x14ac:dyDescent="0.35">
      <c r="A11" s="76" t="s">
        <v>236</v>
      </c>
      <c r="B11" s="77" t="s">
        <v>44</v>
      </c>
      <c r="C11" s="86">
        <v>260.803252500962</v>
      </c>
      <c r="D11" s="84" t="s">
        <v>580</v>
      </c>
      <c r="E11" s="8">
        <v>0</v>
      </c>
      <c r="F11" s="9">
        <v>0</v>
      </c>
      <c r="G11" s="102" t="s">
        <v>868</v>
      </c>
      <c r="H11" s="8" t="s">
        <v>68</v>
      </c>
      <c r="I11" s="8">
        <v>397</v>
      </c>
      <c r="J11" s="8">
        <v>19</v>
      </c>
      <c r="K11" s="8">
        <v>0</v>
      </c>
      <c r="L11" s="91">
        <v>0</v>
      </c>
      <c r="M11" s="27" t="s">
        <v>68</v>
      </c>
      <c r="N11" s="87">
        <v>7285.1852182824732</v>
      </c>
      <c r="O11" s="1">
        <v>44189</v>
      </c>
      <c r="P11" s="1">
        <f t="shared" si="0"/>
        <v>44171</v>
      </c>
      <c r="Q11" s="1">
        <f t="shared" si="1"/>
        <v>44184</v>
      </c>
    </row>
    <row r="12" spans="1:17" x14ac:dyDescent="0.35">
      <c r="A12" s="76" t="s">
        <v>237</v>
      </c>
      <c r="B12" s="77" t="s">
        <v>49</v>
      </c>
      <c r="C12" s="86">
        <v>45827.143129014403</v>
      </c>
      <c r="D12" s="84">
        <v>897</v>
      </c>
      <c r="E12" s="8">
        <v>162</v>
      </c>
      <c r="F12" s="11">
        <v>25.250163508670454</v>
      </c>
      <c r="G12" s="97" t="s">
        <v>870</v>
      </c>
      <c r="H12" s="8" t="s">
        <v>66</v>
      </c>
      <c r="I12" s="8">
        <v>58303</v>
      </c>
      <c r="J12" s="8">
        <v>7263</v>
      </c>
      <c r="K12" s="8">
        <v>188</v>
      </c>
      <c r="L12" s="90">
        <v>2.5884620680159714E-2</v>
      </c>
      <c r="M12" s="27" t="s">
        <v>66</v>
      </c>
      <c r="N12" s="87">
        <v>15848.685962275486</v>
      </c>
      <c r="O12" s="1">
        <v>44189</v>
      </c>
      <c r="P12" s="1">
        <f t="shared" si="0"/>
        <v>44171</v>
      </c>
      <c r="Q12" s="1">
        <f t="shared" si="1"/>
        <v>44184</v>
      </c>
    </row>
    <row r="13" spans="1:17" x14ac:dyDescent="0.35">
      <c r="A13" s="76" t="s">
        <v>238</v>
      </c>
      <c r="B13" s="77" t="s">
        <v>54</v>
      </c>
      <c r="C13" s="86">
        <v>6286.5177862111304</v>
      </c>
      <c r="D13" s="84">
        <v>146</v>
      </c>
      <c r="E13" s="8">
        <v>34</v>
      </c>
      <c r="F13" s="13">
        <v>38.631425395761475</v>
      </c>
      <c r="G13" s="97" t="s">
        <v>871</v>
      </c>
      <c r="H13" s="8" t="s">
        <v>66</v>
      </c>
      <c r="I13" s="8">
        <v>5950</v>
      </c>
      <c r="J13" s="8">
        <v>537</v>
      </c>
      <c r="K13" s="8">
        <v>37</v>
      </c>
      <c r="L13" s="89">
        <v>6.8901303538175043E-2</v>
      </c>
      <c r="M13" s="27" t="s">
        <v>66</v>
      </c>
      <c r="N13" s="87">
        <v>8542.0898860392572</v>
      </c>
      <c r="O13" s="1">
        <v>44189</v>
      </c>
      <c r="P13" s="1">
        <f t="shared" si="0"/>
        <v>44171</v>
      </c>
      <c r="Q13" s="1">
        <f t="shared" si="1"/>
        <v>44184</v>
      </c>
    </row>
    <row r="14" spans="1:17" x14ac:dyDescent="0.35">
      <c r="A14" s="76" t="s">
        <v>239</v>
      </c>
      <c r="B14" s="77" t="s">
        <v>49</v>
      </c>
      <c r="C14" s="86">
        <v>3488.02577394533</v>
      </c>
      <c r="D14" s="84">
        <v>76</v>
      </c>
      <c r="E14" s="8">
        <v>14</v>
      </c>
      <c r="F14" s="12">
        <v>28.669512922460232</v>
      </c>
      <c r="G14" s="97" t="s">
        <v>869</v>
      </c>
      <c r="H14" s="8" t="s">
        <v>64</v>
      </c>
      <c r="I14" s="8">
        <v>2242</v>
      </c>
      <c r="J14" s="8">
        <v>249</v>
      </c>
      <c r="K14" s="8">
        <v>16</v>
      </c>
      <c r="L14" s="92">
        <v>6.4257028112449793E-2</v>
      </c>
      <c r="M14" s="27" t="s">
        <v>64</v>
      </c>
      <c r="N14" s="87">
        <v>7138.7087176925988</v>
      </c>
      <c r="O14" s="1">
        <v>44189</v>
      </c>
      <c r="P14" s="1">
        <f t="shared" si="0"/>
        <v>44171</v>
      </c>
      <c r="Q14" s="1">
        <f t="shared" si="1"/>
        <v>44184</v>
      </c>
    </row>
    <row r="15" spans="1:17" x14ac:dyDescent="0.35">
      <c r="A15" s="76" t="s">
        <v>240</v>
      </c>
      <c r="B15" s="77" t="s">
        <v>46</v>
      </c>
      <c r="C15" s="86">
        <v>1695.3715782397301</v>
      </c>
      <c r="D15" s="84">
        <v>16</v>
      </c>
      <c r="E15" s="8" t="s">
        <v>580</v>
      </c>
      <c r="F15" s="10">
        <v>16.852605610561024</v>
      </c>
      <c r="G15" s="97" t="s">
        <v>868</v>
      </c>
      <c r="H15" s="8" t="s">
        <v>66</v>
      </c>
      <c r="I15" s="8">
        <v>1280</v>
      </c>
      <c r="J15" s="8">
        <v>126</v>
      </c>
      <c r="K15" s="8">
        <v>4</v>
      </c>
      <c r="L15" s="93">
        <v>3.1746031746031744E-2</v>
      </c>
      <c r="M15" s="27" t="s">
        <v>66</v>
      </c>
      <c r="N15" s="87">
        <v>7431.9990742574118</v>
      </c>
      <c r="O15" s="1">
        <v>44189</v>
      </c>
      <c r="P15" s="1">
        <f t="shared" si="0"/>
        <v>44171</v>
      </c>
      <c r="Q15" s="1">
        <f t="shared" si="1"/>
        <v>44184</v>
      </c>
    </row>
    <row r="16" spans="1:17" x14ac:dyDescent="0.35">
      <c r="A16" s="76" t="s">
        <v>241</v>
      </c>
      <c r="B16" s="77" t="s">
        <v>49</v>
      </c>
      <c r="C16" s="86">
        <v>19700.450804414999</v>
      </c>
      <c r="D16" s="84">
        <v>763</v>
      </c>
      <c r="E16" s="8">
        <v>123</v>
      </c>
      <c r="F16" s="13">
        <v>44.596513922134967</v>
      </c>
      <c r="G16" s="97" t="s">
        <v>871</v>
      </c>
      <c r="H16" s="8" t="s">
        <v>66</v>
      </c>
      <c r="I16" s="8">
        <v>20836</v>
      </c>
      <c r="J16" s="8">
        <v>2586</v>
      </c>
      <c r="K16" s="8">
        <v>141</v>
      </c>
      <c r="L16" s="89">
        <v>5.4524361948955914E-2</v>
      </c>
      <c r="M16" s="27" t="s">
        <v>66</v>
      </c>
      <c r="N16" s="87">
        <v>13126.603171032313</v>
      </c>
      <c r="O16" s="1">
        <v>44189</v>
      </c>
      <c r="P16" s="1">
        <f t="shared" si="0"/>
        <v>44171</v>
      </c>
      <c r="Q16" s="1">
        <f t="shared" si="1"/>
        <v>44184</v>
      </c>
    </row>
    <row r="17" spans="1:17" x14ac:dyDescent="0.35">
      <c r="A17" s="76" t="s">
        <v>242</v>
      </c>
      <c r="B17" s="77" t="s">
        <v>54</v>
      </c>
      <c r="C17" s="86">
        <v>11981.336652870101</v>
      </c>
      <c r="D17" s="84">
        <v>303</v>
      </c>
      <c r="E17" s="8">
        <v>116</v>
      </c>
      <c r="F17" s="13">
        <v>69.15517463345347</v>
      </c>
      <c r="G17" s="97" t="s">
        <v>871</v>
      </c>
      <c r="H17" s="8" t="s">
        <v>64</v>
      </c>
      <c r="I17" s="8">
        <v>12060</v>
      </c>
      <c r="J17" s="8">
        <v>1847</v>
      </c>
      <c r="K17" s="8">
        <v>127</v>
      </c>
      <c r="L17" s="89">
        <v>6.8760151597184627E-2</v>
      </c>
      <c r="M17" s="27" t="s">
        <v>64</v>
      </c>
      <c r="N17" s="87">
        <v>15415.642290274478</v>
      </c>
      <c r="O17" s="1">
        <v>44189</v>
      </c>
      <c r="P17" s="1">
        <f t="shared" si="0"/>
        <v>44171</v>
      </c>
      <c r="Q17" s="1">
        <f t="shared" si="1"/>
        <v>44184</v>
      </c>
    </row>
    <row r="18" spans="1:17" x14ac:dyDescent="0.35">
      <c r="A18" s="76" t="s">
        <v>243</v>
      </c>
      <c r="B18" s="77" t="s">
        <v>43</v>
      </c>
      <c r="C18" s="86">
        <v>46517.435301401703</v>
      </c>
      <c r="D18" s="84">
        <v>2173</v>
      </c>
      <c r="E18" s="8">
        <v>330</v>
      </c>
      <c r="F18" s="13">
        <v>50.672244543796452</v>
      </c>
      <c r="G18" s="97" t="s">
        <v>871</v>
      </c>
      <c r="H18" s="8" t="s">
        <v>66</v>
      </c>
      <c r="I18" s="8">
        <v>39851</v>
      </c>
      <c r="J18" s="8">
        <v>4972</v>
      </c>
      <c r="K18" s="8">
        <v>390</v>
      </c>
      <c r="L18" s="89">
        <v>7.8439259855189056E-2</v>
      </c>
      <c r="M18" s="27" t="s">
        <v>66</v>
      </c>
      <c r="N18" s="87">
        <v>10688.465449104799</v>
      </c>
      <c r="O18" s="1">
        <v>44189</v>
      </c>
      <c r="P18" s="1">
        <f t="shared" si="0"/>
        <v>44171</v>
      </c>
      <c r="Q18" s="1">
        <f t="shared" si="1"/>
        <v>44184</v>
      </c>
    </row>
    <row r="19" spans="1:17" x14ac:dyDescent="0.35">
      <c r="A19" s="76" t="s">
        <v>244</v>
      </c>
      <c r="B19" s="77" t="s">
        <v>54</v>
      </c>
      <c r="C19" s="86">
        <v>16484.126202190801</v>
      </c>
      <c r="D19" s="84">
        <v>808</v>
      </c>
      <c r="E19" s="8">
        <v>216</v>
      </c>
      <c r="F19" s="13">
        <v>93.596537901541382</v>
      </c>
      <c r="G19" s="97" t="s">
        <v>871</v>
      </c>
      <c r="H19" s="8" t="s">
        <v>64</v>
      </c>
      <c r="I19" s="8">
        <v>18995</v>
      </c>
      <c r="J19" s="8">
        <v>2425</v>
      </c>
      <c r="K19" s="8">
        <v>229</v>
      </c>
      <c r="L19" s="89">
        <v>9.4432989690721655E-2</v>
      </c>
      <c r="M19" s="27" t="s">
        <v>64</v>
      </c>
      <c r="N19" s="87">
        <v>14711.122508135788</v>
      </c>
      <c r="O19" s="1">
        <v>44189</v>
      </c>
      <c r="P19" s="1">
        <f t="shared" si="0"/>
        <v>44171</v>
      </c>
      <c r="Q19" s="1">
        <f t="shared" si="1"/>
        <v>44184</v>
      </c>
    </row>
    <row r="20" spans="1:17" x14ac:dyDescent="0.35">
      <c r="A20" s="76" t="s">
        <v>245</v>
      </c>
      <c r="B20" s="77" t="s">
        <v>51</v>
      </c>
      <c r="C20" s="86">
        <v>4376.1911247030603</v>
      </c>
      <c r="D20" s="84">
        <v>220</v>
      </c>
      <c r="E20" s="8">
        <v>52</v>
      </c>
      <c r="F20" s="13">
        <v>84.874851404890165</v>
      </c>
      <c r="G20" s="97" t="s">
        <v>871</v>
      </c>
      <c r="H20" s="8" t="s">
        <v>66</v>
      </c>
      <c r="I20" s="8">
        <v>4300</v>
      </c>
      <c r="J20" s="8">
        <v>580</v>
      </c>
      <c r="K20" s="8">
        <v>54</v>
      </c>
      <c r="L20" s="89">
        <v>9.3103448275862075E-2</v>
      </c>
      <c r="M20" s="27" t="s">
        <v>66</v>
      </c>
      <c r="N20" s="87">
        <v>13253.534488609772</v>
      </c>
      <c r="O20" s="1">
        <v>44189</v>
      </c>
      <c r="P20" s="1">
        <f t="shared" si="0"/>
        <v>44171</v>
      </c>
      <c r="Q20" s="1">
        <f t="shared" si="1"/>
        <v>44184</v>
      </c>
    </row>
    <row r="21" spans="1:17" x14ac:dyDescent="0.35">
      <c r="A21" s="76" t="s">
        <v>246</v>
      </c>
      <c r="B21" s="77" t="s">
        <v>49</v>
      </c>
      <c r="C21" s="86">
        <v>8098.2221370774687</v>
      </c>
      <c r="D21" s="84">
        <v>337</v>
      </c>
      <c r="E21" s="8">
        <v>108</v>
      </c>
      <c r="F21" s="13">
        <v>95.259003565314501</v>
      </c>
      <c r="G21" s="97" t="s">
        <v>871</v>
      </c>
      <c r="H21" s="8" t="s">
        <v>64</v>
      </c>
      <c r="I21" s="8">
        <v>11414</v>
      </c>
      <c r="J21" s="8">
        <v>1156</v>
      </c>
      <c r="K21" s="8">
        <v>112</v>
      </c>
      <c r="L21" s="89">
        <v>9.6885813148788927E-2</v>
      </c>
      <c r="M21" s="27" t="s">
        <v>64</v>
      </c>
      <c r="N21" s="87">
        <v>14274.738089824537</v>
      </c>
      <c r="O21" s="1">
        <v>44189</v>
      </c>
      <c r="P21" s="1">
        <f t="shared" si="0"/>
        <v>44171</v>
      </c>
      <c r="Q21" s="1">
        <f t="shared" si="1"/>
        <v>44184</v>
      </c>
    </row>
    <row r="22" spans="1:17" x14ac:dyDescent="0.35">
      <c r="A22" s="76" t="s">
        <v>41</v>
      </c>
      <c r="B22" s="77" t="s">
        <v>41</v>
      </c>
      <c r="C22" s="86">
        <v>44772.5204478296</v>
      </c>
      <c r="D22" s="84">
        <v>1531</v>
      </c>
      <c r="E22" s="8">
        <v>288</v>
      </c>
      <c r="F22" s="13">
        <v>45.946550173334707</v>
      </c>
      <c r="G22" s="97" t="s">
        <v>871</v>
      </c>
      <c r="H22" s="8" t="s">
        <v>64</v>
      </c>
      <c r="I22" s="8">
        <v>36454</v>
      </c>
      <c r="J22" s="8">
        <v>4914</v>
      </c>
      <c r="K22" s="8">
        <v>315</v>
      </c>
      <c r="L22" s="89">
        <v>6.4102564102564097E-2</v>
      </c>
      <c r="M22" s="27" t="s">
        <v>64</v>
      </c>
      <c r="N22" s="87">
        <v>10975.482172655329</v>
      </c>
      <c r="O22" s="1">
        <v>44189</v>
      </c>
      <c r="P22" s="1">
        <f t="shared" si="0"/>
        <v>44171</v>
      </c>
      <c r="Q22" s="1">
        <f t="shared" si="1"/>
        <v>44184</v>
      </c>
    </row>
    <row r="23" spans="1:17" x14ac:dyDescent="0.35">
      <c r="A23" s="76" t="s">
        <v>247</v>
      </c>
      <c r="B23" s="77" t="s">
        <v>54</v>
      </c>
      <c r="C23" s="86">
        <v>5560.1288200980598</v>
      </c>
      <c r="D23" s="84">
        <v>132</v>
      </c>
      <c r="E23" s="8">
        <v>22</v>
      </c>
      <c r="F23" s="11">
        <v>28.262448987663156</v>
      </c>
      <c r="G23" s="97" t="s">
        <v>870</v>
      </c>
      <c r="H23" s="8" t="s">
        <v>66</v>
      </c>
      <c r="I23" s="8">
        <v>4377</v>
      </c>
      <c r="J23" s="8">
        <v>427</v>
      </c>
      <c r="K23" s="8">
        <v>23</v>
      </c>
      <c r="L23" s="90">
        <v>5.3864168618266976E-2</v>
      </c>
      <c r="M23" s="27" t="s">
        <v>66</v>
      </c>
      <c r="N23" s="87">
        <v>7679.678184011379</v>
      </c>
      <c r="O23" s="1">
        <v>44189</v>
      </c>
      <c r="P23" s="1">
        <f t="shared" si="0"/>
        <v>44171</v>
      </c>
      <c r="Q23" s="1">
        <f t="shared" si="1"/>
        <v>44184</v>
      </c>
    </row>
    <row r="24" spans="1:17" x14ac:dyDescent="0.35">
      <c r="A24" s="76" t="s">
        <v>248</v>
      </c>
      <c r="B24" s="77" t="s">
        <v>42</v>
      </c>
      <c r="C24" s="86">
        <v>1795.3967800267301</v>
      </c>
      <c r="D24" s="84">
        <v>29</v>
      </c>
      <c r="E24" s="8">
        <v>6</v>
      </c>
      <c r="F24" s="10">
        <v>23.870569076382544</v>
      </c>
      <c r="G24" s="97" t="s">
        <v>868</v>
      </c>
      <c r="H24" s="8" t="s">
        <v>64</v>
      </c>
      <c r="I24" s="8">
        <v>1353</v>
      </c>
      <c r="J24" s="8">
        <v>175</v>
      </c>
      <c r="K24" s="8">
        <v>7</v>
      </c>
      <c r="L24" s="93">
        <v>0.04</v>
      </c>
      <c r="M24" s="27" t="s">
        <v>64</v>
      </c>
      <c r="N24" s="87">
        <v>9747.149039522872</v>
      </c>
      <c r="O24" s="1">
        <v>44189</v>
      </c>
      <c r="P24" s="1">
        <f t="shared" si="0"/>
        <v>44171</v>
      </c>
      <c r="Q24" s="1">
        <f t="shared" si="1"/>
        <v>44184</v>
      </c>
    </row>
    <row r="25" spans="1:17" x14ac:dyDescent="0.35">
      <c r="A25" s="76" t="s">
        <v>249</v>
      </c>
      <c r="B25" s="77" t="s">
        <v>49</v>
      </c>
      <c r="C25" s="86">
        <v>14994.700089288801</v>
      </c>
      <c r="D25" s="84">
        <v>449</v>
      </c>
      <c r="E25" s="8">
        <v>57</v>
      </c>
      <c r="F25" s="11">
        <v>27.152450847195833</v>
      </c>
      <c r="G25" s="97" t="s">
        <v>870</v>
      </c>
      <c r="H25" s="8" t="s">
        <v>64</v>
      </c>
      <c r="I25" s="8">
        <v>21196</v>
      </c>
      <c r="J25" s="8">
        <v>2600</v>
      </c>
      <c r="K25" s="8">
        <v>66</v>
      </c>
      <c r="L25" s="90">
        <v>2.5384615384615384E-2</v>
      </c>
      <c r="M25" s="27" t="s">
        <v>68</v>
      </c>
      <c r="N25" s="87">
        <v>17339.459839261901</v>
      </c>
      <c r="O25" s="1">
        <v>44189</v>
      </c>
      <c r="P25" s="1">
        <f t="shared" si="0"/>
        <v>44171</v>
      </c>
      <c r="Q25" s="1">
        <f t="shared" si="1"/>
        <v>44184</v>
      </c>
    </row>
    <row r="26" spans="1:17" x14ac:dyDescent="0.35">
      <c r="A26" s="76" t="s">
        <v>250</v>
      </c>
      <c r="B26" s="77" t="s">
        <v>48</v>
      </c>
      <c r="C26" s="86">
        <v>16054.358189729401</v>
      </c>
      <c r="D26" s="84">
        <v>344</v>
      </c>
      <c r="E26" s="8">
        <v>51</v>
      </c>
      <c r="F26" s="11">
        <v>22.690767826443668</v>
      </c>
      <c r="G26" s="97" t="s">
        <v>870</v>
      </c>
      <c r="H26" s="8" t="s">
        <v>66</v>
      </c>
      <c r="I26" s="8">
        <v>17805</v>
      </c>
      <c r="J26" s="8">
        <v>1784</v>
      </c>
      <c r="K26" s="8">
        <v>59</v>
      </c>
      <c r="L26" s="90">
        <v>3.3071748878923765E-2</v>
      </c>
      <c r="M26" s="27" t="s">
        <v>66</v>
      </c>
      <c r="N26" s="87">
        <v>11112.24739673053</v>
      </c>
      <c r="O26" s="1">
        <v>44189</v>
      </c>
      <c r="P26" s="1">
        <f t="shared" si="0"/>
        <v>44171</v>
      </c>
      <c r="Q26" s="1">
        <f t="shared" si="1"/>
        <v>44184</v>
      </c>
    </row>
    <row r="27" spans="1:17" x14ac:dyDescent="0.35">
      <c r="A27" s="76" t="s">
        <v>251</v>
      </c>
      <c r="B27" s="77" t="s">
        <v>51</v>
      </c>
      <c r="C27" s="86">
        <v>18017.1246620739</v>
      </c>
      <c r="D27" s="84">
        <v>514</v>
      </c>
      <c r="E27" s="8">
        <v>97</v>
      </c>
      <c r="F27" s="13">
        <v>38.455478099433321</v>
      </c>
      <c r="G27" s="97" t="s">
        <v>871</v>
      </c>
      <c r="H27" s="8" t="s">
        <v>66</v>
      </c>
      <c r="I27" s="8">
        <v>13042</v>
      </c>
      <c r="J27" s="8">
        <v>1292</v>
      </c>
      <c r="K27" s="8">
        <v>108</v>
      </c>
      <c r="L27" s="89">
        <v>8.3591331269349839E-2</v>
      </c>
      <c r="M27" s="27" t="s">
        <v>64</v>
      </c>
      <c r="N27" s="87">
        <v>7170.9555449747413</v>
      </c>
      <c r="O27" s="1">
        <v>44189</v>
      </c>
      <c r="P27" s="1">
        <f t="shared" si="0"/>
        <v>44171</v>
      </c>
      <c r="Q27" s="1">
        <f t="shared" si="1"/>
        <v>44184</v>
      </c>
    </row>
    <row r="28" spans="1:17" x14ac:dyDescent="0.35">
      <c r="A28" s="76" t="s">
        <v>252</v>
      </c>
      <c r="B28" s="77" t="s">
        <v>49</v>
      </c>
      <c r="C28" s="86">
        <v>27408.591693709299</v>
      </c>
      <c r="D28" s="84">
        <v>575</v>
      </c>
      <c r="E28" s="8">
        <v>113</v>
      </c>
      <c r="F28" s="11">
        <v>29.44853446549423</v>
      </c>
      <c r="G28" s="97" t="s">
        <v>870</v>
      </c>
      <c r="H28" s="8" t="s">
        <v>64</v>
      </c>
      <c r="I28" s="8">
        <v>34817</v>
      </c>
      <c r="J28" s="8">
        <v>4014</v>
      </c>
      <c r="K28" s="8">
        <v>123</v>
      </c>
      <c r="L28" s="90">
        <v>3.0642750373692077E-2</v>
      </c>
      <c r="M28" s="27" t="s">
        <v>64</v>
      </c>
      <c r="N28" s="87">
        <v>14645.042856839944</v>
      </c>
      <c r="O28" s="1">
        <v>44189</v>
      </c>
      <c r="P28" s="1">
        <f t="shared" si="0"/>
        <v>44171</v>
      </c>
      <c r="Q28" s="1">
        <f t="shared" si="1"/>
        <v>44184</v>
      </c>
    </row>
    <row r="29" spans="1:17" x14ac:dyDescent="0.35">
      <c r="A29" s="76" t="s">
        <v>253</v>
      </c>
      <c r="B29" s="77" t="s">
        <v>43</v>
      </c>
      <c r="C29" s="86">
        <v>6815.0684702353301</v>
      </c>
      <c r="D29" s="84">
        <v>299</v>
      </c>
      <c r="E29" s="8">
        <v>86</v>
      </c>
      <c r="F29" s="13">
        <v>90.136396570129037</v>
      </c>
      <c r="G29" s="97" t="s">
        <v>871</v>
      </c>
      <c r="H29" s="8" t="s">
        <v>64</v>
      </c>
      <c r="I29" s="8">
        <v>6105</v>
      </c>
      <c r="J29" s="8">
        <v>845</v>
      </c>
      <c r="K29" s="8">
        <v>93</v>
      </c>
      <c r="L29" s="89">
        <v>0.11005917159763313</v>
      </c>
      <c r="M29" s="27" t="s">
        <v>64</v>
      </c>
      <c r="N29" s="87">
        <v>12398.995016565423</v>
      </c>
      <c r="O29" s="1">
        <v>44189</v>
      </c>
      <c r="P29" s="1">
        <f t="shared" si="0"/>
        <v>44171</v>
      </c>
      <c r="Q29" s="1">
        <f t="shared" si="1"/>
        <v>44184</v>
      </c>
    </row>
    <row r="30" spans="1:17" x14ac:dyDescent="0.35">
      <c r="A30" s="76" t="s">
        <v>254</v>
      </c>
      <c r="B30" s="77" t="s">
        <v>54</v>
      </c>
      <c r="C30" s="86">
        <v>3227.2105007745699</v>
      </c>
      <c r="D30" s="84">
        <v>80</v>
      </c>
      <c r="E30" s="8">
        <v>17</v>
      </c>
      <c r="F30" s="11">
        <v>37.626480020261177</v>
      </c>
      <c r="G30" s="97" t="s">
        <v>870</v>
      </c>
      <c r="H30" s="8" t="s">
        <v>66</v>
      </c>
      <c r="I30" s="8">
        <v>3256</v>
      </c>
      <c r="J30" s="8">
        <v>357</v>
      </c>
      <c r="K30" s="8">
        <v>20</v>
      </c>
      <c r="L30" s="90">
        <v>5.6022408963585436E-2</v>
      </c>
      <c r="M30" s="27" t="s">
        <v>66</v>
      </c>
      <c r="N30" s="87">
        <v>11062.185125956787</v>
      </c>
      <c r="O30" s="1">
        <v>44189</v>
      </c>
      <c r="P30" s="1">
        <f t="shared" si="0"/>
        <v>44171</v>
      </c>
      <c r="Q30" s="1">
        <f t="shared" si="1"/>
        <v>44184</v>
      </c>
    </row>
    <row r="31" spans="1:17" x14ac:dyDescent="0.35">
      <c r="A31" s="76" t="s">
        <v>255</v>
      </c>
      <c r="B31" s="77" t="s">
        <v>46</v>
      </c>
      <c r="C31" s="86">
        <v>2072.5449926586398</v>
      </c>
      <c r="D31" s="84">
        <v>28</v>
      </c>
      <c r="E31" s="8">
        <v>6</v>
      </c>
      <c r="F31" s="10">
        <v>20.67851024173239</v>
      </c>
      <c r="G31" s="97" t="s">
        <v>868</v>
      </c>
      <c r="H31" s="8" t="s">
        <v>66</v>
      </c>
      <c r="I31" s="8">
        <v>2157</v>
      </c>
      <c r="J31" s="8">
        <v>261</v>
      </c>
      <c r="K31" s="8">
        <v>8</v>
      </c>
      <c r="L31" s="93">
        <v>3.0651340996168581E-2</v>
      </c>
      <c r="M31" s="27" t="s">
        <v>66</v>
      </c>
      <c r="N31" s="87">
        <v>12593.212737215023</v>
      </c>
      <c r="O31" s="1">
        <v>44189</v>
      </c>
      <c r="P31" s="1">
        <f t="shared" si="0"/>
        <v>44171</v>
      </c>
      <c r="Q31" s="1">
        <f t="shared" si="1"/>
        <v>44184</v>
      </c>
    </row>
    <row r="32" spans="1:17" x14ac:dyDescent="0.35">
      <c r="A32" s="76" t="s">
        <v>256</v>
      </c>
      <c r="B32" s="77" t="s">
        <v>45</v>
      </c>
      <c r="C32" s="86">
        <v>41070.9163256869</v>
      </c>
      <c r="D32" s="84">
        <v>1695</v>
      </c>
      <c r="E32" s="8">
        <v>353</v>
      </c>
      <c r="F32" s="13">
        <v>61.39207003403525</v>
      </c>
      <c r="G32" s="97" t="s">
        <v>871</v>
      </c>
      <c r="H32" s="8" t="s">
        <v>64</v>
      </c>
      <c r="I32" s="8">
        <v>81085</v>
      </c>
      <c r="J32" s="8">
        <v>7584</v>
      </c>
      <c r="K32" s="8">
        <v>413</v>
      </c>
      <c r="L32" s="89">
        <v>5.4456751054852322E-2</v>
      </c>
      <c r="M32" s="27" t="s">
        <v>64</v>
      </c>
      <c r="N32" s="87">
        <v>18465.621608877409</v>
      </c>
      <c r="O32" s="1">
        <v>44189</v>
      </c>
      <c r="P32" s="1">
        <f t="shared" si="0"/>
        <v>44171</v>
      </c>
      <c r="Q32" s="1">
        <f t="shared" si="1"/>
        <v>44184</v>
      </c>
    </row>
    <row r="33" spans="1:17" x14ac:dyDescent="0.35">
      <c r="A33" s="76" t="s">
        <v>257</v>
      </c>
      <c r="B33" s="77" t="s">
        <v>49</v>
      </c>
      <c r="C33" s="86">
        <v>43672.597856087901</v>
      </c>
      <c r="D33" s="84">
        <v>1838</v>
      </c>
      <c r="E33" s="8">
        <v>410</v>
      </c>
      <c r="F33" s="13">
        <v>67.057412939385969</v>
      </c>
      <c r="G33" s="97" t="s">
        <v>871</v>
      </c>
      <c r="H33" s="8" t="s">
        <v>66</v>
      </c>
      <c r="I33" s="8">
        <v>42200</v>
      </c>
      <c r="J33" s="8">
        <v>5657</v>
      </c>
      <c r="K33" s="8">
        <v>444</v>
      </c>
      <c r="L33" s="89">
        <v>7.8486830475517064E-2</v>
      </c>
      <c r="M33" s="27" t="s">
        <v>66</v>
      </c>
      <c r="N33" s="87">
        <v>12953.202414569487</v>
      </c>
      <c r="O33" s="1">
        <v>44189</v>
      </c>
      <c r="P33" s="1">
        <f t="shared" si="0"/>
        <v>44171</v>
      </c>
      <c r="Q33" s="1">
        <f t="shared" si="1"/>
        <v>44184</v>
      </c>
    </row>
    <row r="34" spans="1:17" x14ac:dyDescent="0.35">
      <c r="A34" s="76" t="s">
        <v>258</v>
      </c>
      <c r="B34" s="77" t="s">
        <v>54</v>
      </c>
      <c r="C34" s="86">
        <v>9025.9672012139599</v>
      </c>
      <c r="D34" s="84">
        <v>275</v>
      </c>
      <c r="E34" s="8">
        <v>59</v>
      </c>
      <c r="F34" s="13">
        <v>46.690682785983412</v>
      </c>
      <c r="G34" s="97" t="s">
        <v>871</v>
      </c>
      <c r="H34" s="8" t="s">
        <v>66</v>
      </c>
      <c r="I34" s="8">
        <v>6963</v>
      </c>
      <c r="J34" s="8">
        <v>720</v>
      </c>
      <c r="K34" s="8">
        <v>65</v>
      </c>
      <c r="L34" s="89">
        <v>9.0277777777777776E-2</v>
      </c>
      <c r="M34" s="27" t="s">
        <v>66</v>
      </c>
      <c r="N34" s="87">
        <v>7976.9844488595381</v>
      </c>
      <c r="O34" s="1">
        <v>44189</v>
      </c>
      <c r="P34" s="1">
        <f t="shared" si="0"/>
        <v>44171</v>
      </c>
      <c r="Q34" s="1">
        <f t="shared" si="1"/>
        <v>44184</v>
      </c>
    </row>
    <row r="35" spans="1:17" x14ac:dyDescent="0.35">
      <c r="A35" s="76" t="s">
        <v>259</v>
      </c>
      <c r="B35" s="77" t="s">
        <v>47</v>
      </c>
      <c r="C35" s="86">
        <v>1208.9750880147301</v>
      </c>
      <c r="D35" s="84">
        <v>24</v>
      </c>
      <c r="E35" s="8">
        <v>5</v>
      </c>
      <c r="F35" s="10">
        <v>29.540960825696164</v>
      </c>
      <c r="G35" s="97" t="s">
        <v>868</v>
      </c>
      <c r="H35" s="8" t="s">
        <v>64</v>
      </c>
      <c r="I35" s="8">
        <v>780</v>
      </c>
      <c r="J35" s="8">
        <v>94</v>
      </c>
      <c r="K35" s="8">
        <v>7</v>
      </c>
      <c r="L35" s="93">
        <v>7.4468085106382975E-2</v>
      </c>
      <c r="M35" s="27" t="s">
        <v>64</v>
      </c>
      <c r="N35" s="87">
        <v>7775.1808893232301</v>
      </c>
      <c r="O35" s="1">
        <v>44189</v>
      </c>
      <c r="P35" s="1">
        <f t="shared" si="0"/>
        <v>44171</v>
      </c>
      <c r="Q35" s="1">
        <f t="shared" si="1"/>
        <v>44184</v>
      </c>
    </row>
    <row r="36" spans="1:17" x14ac:dyDescent="0.35">
      <c r="A36" s="76" t="s">
        <v>260</v>
      </c>
      <c r="B36" s="77" t="s">
        <v>54</v>
      </c>
      <c r="C36" s="86">
        <v>5055.24299668805</v>
      </c>
      <c r="D36" s="84">
        <v>71</v>
      </c>
      <c r="E36" s="8">
        <v>11</v>
      </c>
      <c r="F36" s="12">
        <v>15.542562172165564</v>
      </c>
      <c r="G36" s="97" t="s">
        <v>869</v>
      </c>
      <c r="H36" s="8" t="s">
        <v>66</v>
      </c>
      <c r="I36" s="8">
        <v>5627</v>
      </c>
      <c r="J36" s="8">
        <v>603</v>
      </c>
      <c r="K36" s="8">
        <v>13</v>
      </c>
      <c r="L36" s="92">
        <v>2.1558872305140961E-2</v>
      </c>
      <c r="M36" s="27" t="s">
        <v>66</v>
      </c>
      <c r="N36" s="87">
        <v>11928.209987038335</v>
      </c>
      <c r="O36" s="1">
        <v>44189</v>
      </c>
      <c r="P36" s="1">
        <f t="shared" si="0"/>
        <v>44171</v>
      </c>
      <c r="Q36" s="1">
        <f t="shared" si="1"/>
        <v>44184</v>
      </c>
    </row>
    <row r="37" spans="1:17" x14ac:dyDescent="0.35">
      <c r="A37" s="76" t="s">
        <v>261</v>
      </c>
      <c r="B37" s="77" t="s">
        <v>53</v>
      </c>
      <c r="C37" s="86">
        <v>692958.26281431701</v>
      </c>
      <c r="D37" s="84">
        <v>36686</v>
      </c>
      <c r="E37" s="8">
        <v>5732</v>
      </c>
      <c r="F37" s="11">
        <v>59.084160388788192</v>
      </c>
      <c r="G37" s="97" t="s">
        <v>870</v>
      </c>
      <c r="H37" s="8" t="s">
        <v>66</v>
      </c>
      <c r="I37" s="8">
        <v>1821610</v>
      </c>
      <c r="J37" s="8">
        <v>187195</v>
      </c>
      <c r="K37" s="8">
        <v>6517</v>
      </c>
      <c r="L37" s="90">
        <v>3.4813964048185049E-2</v>
      </c>
      <c r="M37" s="27" t="s">
        <v>64</v>
      </c>
      <c r="N37" s="87">
        <v>27013.892473082495</v>
      </c>
      <c r="O37" s="1">
        <v>44189</v>
      </c>
      <c r="P37" s="1">
        <f t="shared" si="0"/>
        <v>44171</v>
      </c>
      <c r="Q37" s="1">
        <f t="shared" si="1"/>
        <v>44184</v>
      </c>
    </row>
    <row r="38" spans="1:17" x14ac:dyDescent="0.35">
      <c r="A38" s="76" t="s">
        <v>262</v>
      </c>
      <c r="B38" s="77" t="s">
        <v>41</v>
      </c>
      <c r="C38" s="86">
        <v>21025.5302833235</v>
      </c>
      <c r="D38" s="84">
        <v>493</v>
      </c>
      <c r="E38" s="8">
        <v>106</v>
      </c>
      <c r="F38" s="11">
        <v>36.010642630183206</v>
      </c>
      <c r="G38" s="97" t="s">
        <v>870</v>
      </c>
      <c r="H38" s="8" t="s">
        <v>64</v>
      </c>
      <c r="I38" s="8">
        <v>20204</v>
      </c>
      <c r="J38" s="8">
        <v>2580</v>
      </c>
      <c r="K38" s="8">
        <v>115</v>
      </c>
      <c r="L38" s="90">
        <v>4.4573643410852716E-2</v>
      </c>
      <c r="M38" s="27" t="s">
        <v>64</v>
      </c>
      <c r="N38" s="87">
        <v>12270.796337756767</v>
      </c>
      <c r="O38" s="1">
        <v>44189</v>
      </c>
      <c r="P38" s="1">
        <f t="shared" si="0"/>
        <v>44171</v>
      </c>
      <c r="Q38" s="1">
        <f t="shared" si="1"/>
        <v>44184</v>
      </c>
    </row>
    <row r="39" spans="1:17" x14ac:dyDescent="0.35">
      <c r="A39" s="76" t="s">
        <v>263</v>
      </c>
      <c r="B39" s="77" t="s">
        <v>49</v>
      </c>
      <c r="C39" s="86">
        <v>5073.1152154421097</v>
      </c>
      <c r="D39" s="84">
        <v>86</v>
      </c>
      <c r="E39" s="8">
        <v>16</v>
      </c>
      <c r="F39" s="11">
        <v>22.527719050779446</v>
      </c>
      <c r="G39" s="97" t="s">
        <v>870</v>
      </c>
      <c r="H39" s="8" t="s">
        <v>64</v>
      </c>
      <c r="I39" s="8">
        <v>4655</v>
      </c>
      <c r="J39" s="8">
        <v>508</v>
      </c>
      <c r="K39" s="8">
        <v>17</v>
      </c>
      <c r="L39" s="90">
        <v>3.3464566929133861E-2</v>
      </c>
      <c r="M39" s="27" t="s">
        <v>64</v>
      </c>
      <c r="N39" s="87">
        <v>10013.571118071464</v>
      </c>
      <c r="O39" s="1">
        <v>44189</v>
      </c>
      <c r="P39" s="1">
        <f t="shared" si="0"/>
        <v>44171</v>
      </c>
      <c r="Q39" s="1">
        <f t="shared" si="1"/>
        <v>44184</v>
      </c>
    </row>
    <row r="40" spans="1:17" x14ac:dyDescent="0.35">
      <c r="A40" s="76" t="s">
        <v>264</v>
      </c>
      <c r="B40" s="77" t="s">
        <v>45</v>
      </c>
      <c r="C40" s="86">
        <v>7640.4843218528404</v>
      </c>
      <c r="D40" s="84">
        <v>240</v>
      </c>
      <c r="E40" s="8">
        <v>61</v>
      </c>
      <c r="F40" s="13">
        <v>57.027050558572917</v>
      </c>
      <c r="G40" s="97" t="s">
        <v>871</v>
      </c>
      <c r="H40" s="8" t="s">
        <v>64</v>
      </c>
      <c r="I40" s="8">
        <v>8992</v>
      </c>
      <c r="J40" s="8">
        <v>1696</v>
      </c>
      <c r="K40" s="8">
        <v>68</v>
      </c>
      <c r="L40" s="89">
        <v>4.0094339622641507E-2</v>
      </c>
      <c r="M40" s="27" t="s">
        <v>66</v>
      </c>
      <c r="N40" s="87">
        <v>22197.54571250419</v>
      </c>
      <c r="O40" s="1">
        <v>44189</v>
      </c>
      <c r="P40" s="1">
        <f t="shared" si="0"/>
        <v>44171</v>
      </c>
      <c r="Q40" s="1">
        <f t="shared" si="1"/>
        <v>44184</v>
      </c>
    </row>
    <row r="41" spans="1:17" x14ac:dyDescent="0.35">
      <c r="A41" s="76" t="s">
        <v>265</v>
      </c>
      <c r="B41" s="77" t="s">
        <v>54</v>
      </c>
      <c r="C41" s="86">
        <v>4489.38887213825</v>
      </c>
      <c r="D41" s="84">
        <v>137</v>
      </c>
      <c r="E41" s="8">
        <v>38</v>
      </c>
      <c r="F41" s="13">
        <v>60.460026778498424</v>
      </c>
      <c r="G41" s="97" t="s">
        <v>871</v>
      </c>
      <c r="H41" s="8" t="s">
        <v>66</v>
      </c>
      <c r="I41" s="8">
        <v>4942</v>
      </c>
      <c r="J41" s="8">
        <v>583</v>
      </c>
      <c r="K41" s="8">
        <v>38</v>
      </c>
      <c r="L41" s="89">
        <v>6.5180102915951971E-2</v>
      </c>
      <c r="M41" s="27" t="s">
        <v>66</v>
      </c>
      <c r="N41" s="87">
        <v>12986.177330686951</v>
      </c>
      <c r="O41" s="1">
        <v>44189</v>
      </c>
      <c r="P41" s="1">
        <f t="shared" si="0"/>
        <v>44171</v>
      </c>
      <c r="Q41" s="1">
        <f t="shared" si="1"/>
        <v>44184</v>
      </c>
    </row>
    <row r="42" spans="1:17" x14ac:dyDescent="0.35">
      <c r="A42" s="76" t="s">
        <v>266</v>
      </c>
      <c r="B42" s="77" t="s">
        <v>51</v>
      </c>
      <c r="C42" s="86">
        <v>39657.353717883198</v>
      </c>
      <c r="D42" s="84">
        <v>1930</v>
      </c>
      <c r="E42" s="8">
        <v>381</v>
      </c>
      <c r="F42" s="13">
        <v>68.623554430495531</v>
      </c>
      <c r="G42" s="97" t="s">
        <v>871</v>
      </c>
      <c r="H42" s="8" t="s">
        <v>66</v>
      </c>
      <c r="I42" s="8">
        <v>48402</v>
      </c>
      <c r="J42" s="8">
        <v>6638</v>
      </c>
      <c r="K42" s="8">
        <v>441</v>
      </c>
      <c r="L42" s="89">
        <v>6.643567339560108E-2</v>
      </c>
      <c r="M42" s="27" t="s">
        <v>64</v>
      </c>
      <c r="N42" s="87">
        <v>16738.383622926009</v>
      </c>
      <c r="O42" s="1">
        <v>44189</v>
      </c>
      <c r="P42" s="1">
        <f t="shared" si="0"/>
        <v>44171</v>
      </c>
      <c r="Q42" s="1">
        <f t="shared" si="1"/>
        <v>44184</v>
      </c>
    </row>
    <row r="43" spans="1:17" x14ac:dyDescent="0.35">
      <c r="A43" s="76" t="s">
        <v>267</v>
      </c>
      <c r="B43" s="77" t="s">
        <v>41</v>
      </c>
      <c r="C43" s="86">
        <v>9926.4673993127308</v>
      </c>
      <c r="D43" s="84">
        <v>187</v>
      </c>
      <c r="E43" s="8">
        <v>31</v>
      </c>
      <c r="F43" s="13">
        <v>22.306885473063886</v>
      </c>
      <c r="G43" s="97" t="s">
        <v>871</v>
      </c>
      <c r="H43" s="8" t="s">
        <v>64</v>
      </c>
      <c r="I43" s="8">
        <v>8298</v>
      </c>
      <c r="J43" s="8">
        <v>1157</v>
      </c>
      <c r="K43" s="8">
        <v>34</v>
      </c>
      <c r="L43" s="89">
        <v>2.9386343993085567E-2</v>
      </c>
      <c r="M43" s="27" t="s">
        <v>64</v>
      </c>
      <c r="N43" s="87">
        <v>11655.707448151254</v>
      </c>
      <c r="O43" s="1">
        <v>44189</v>
      </c>
      <c r="P43" s="1">
        <f t="shared" si="0"/>
        <v>44171</v>
      </c>
      <c r="Q43" s="1">
        <f t="shared" si="1"/>
        <v>44184</v>
      </c>
    </row>
    <row r="44" spans="1:17" x14ac:dyDescent="0.35">
      <c r="A44" s="76" t="s">
        <v>268</v>
      </c>
      <c r="B44" s="77" t="s">
        <v>52</v>
      </c>
      <c r="C44" s="86">
        <v>28615.425420800198</v>
      </c>
      <c r="D44" s="84">
        <v>1134</v>
      </c>
      <c r="E44" s="8">
        <v>324</v>
      </c>
      <c r="F44" s="13">
        <v>80.875460708806671</v>
      </c>
      <c r="G44" s="97" t="s">
        <v>871</v>
      </c>
      <c r="H44" s="8" t="s">
        <v>64</v>
      </c>
      <c r="I44" s="8">
        <v>37480</v>
      </c>
      <c r="J44" s="8">
        <v>4487</v>
      </c>
      <c r="K44" s="8">
        <v>374</v>
      </c>
      <c r="L44" s="89">
        <v>8.3351905504791615E-2</v>
      </c>
      <c r="M44" s="27" t="s">
        <v>64</v>
      </c>
      <c r="N44" s="87">
        <v>15680.353983968573</v>
      </c>
      <c r="O44" s="1">
        <v>44189</v>
      </c>
      <c r="P44" s="1">
        <f t="shared" si="0"/>
        <v>44171</v>
      </c>
      <c r="Q44" s="1">
        <f t="shared" si="1"/>
        <v>44184</v>
      </c>
    </row>
    <row r="45" spans="1:17" x14ac:dyDescent="0.35">
      <c r="A45" s="76" t="s">
        <v>269</v>
      </c>
      <c r="B45" s="77" t="s">
        <v>47</v>
      </c>
      <c r="C45" s="86">
        <v>3727.2357787096198</v>
      </c>
      <c r="D45" s="84">
        <v>72</v>
      </c>
      <c r="E45" s="8">
        <v>22</v>
      </c>
      <c r="F45" s="11">
        <v>42.160696685858845</v>
      </c>
      <c r="G45" s="97" t="s">
        <v>870</v>
      </c>
      <c r="H45" s="8" t="s">
        <v>64</v>
      </c>
      <c r="I45" s="8">
        <v>2837</v>
      </c>
      <c r="J45" s="8">
        <v>325</v>
      </c>
      <c r="K45" s="8">
        <v>25</v>
      </c>
      <c r="L45" s="90">
        <v>7.6923076923076927E-2</v>
      </c>
      <c r="M45" s="27" t="s">
        <v>64</v>
      </c>
      <c r="N45" s="87">
        <v>8719.5986327571682</v>
      </c>
      <c r="O45" s="1">
        <v>44189</v>
      </c>
      <c r="P45" s="1">
        <f t="shared" si="0"/>
        <v>44171</v>
      </c>
      <c r="Q45" s="1">
        <f t="shared" si="1"/>
        <v>44184</v>
      </c>
    </row>
    <row r="46" spans="1:17" x14ac:dyDescent="0.35">
      <c r="A46" s="76" t="s">
        <v>270</v>
      </c>
      <c r="B46" s="77" t="s">
        <v>52</v>
      </c>
      <c r="C46" s="86">
        <v>99226.362872711004</v>
      </c>
      <c r="D46" s="84">
        <v>8013</v>
      </c>
      <c r="E46" s="8">
        <v>987</v>
      </c>
      <c r="F46" s="13">
        <v>71.049666599629774</v>
      </c>
      <c r="G46" s="97" t="s">
        <v>871</v>
      </c>
      <c r="H46" s="8" t="s">
        <v>66</v>
      </c>
      <c r="I46" s="8">
        <v>111562</v>
      </c>
      <c r="J46" s="8">
        <v>12418</v>
      </c>
      <c r="K46" s="8">
        <v>1150</v>
      </c>
      <c r="L46" s="89">
        <v>9.2607505234337251E-2</v>
      </c>
      <c r="M46" s="27" t="s">
        <v>68</v>
      </c>
      <c r="N46" s="87">
        <v>12514.819288428405</v>
      </c>
      <c r="O46" s="1">
        <v>44189</v>
      </c>
      <c r="P46" s="1">
        <f t="shared" si="0"/>
        <v>44171</v>
      </c>
      <c r="Q46" s="1">
        <f t="shared" si="1"/>
        <v>44184</v>
      </c>
    </row>
    <row r="47" spans="1:17" x14ac:dyDescent="0.35">
      <c r="A47" s="76" t="s">
        <v>271</v>
      </c>
      <c r="B47" s="77" t="s">
        <v>54</v>
      </c>
      <c r="C47" s="86">
        <v>3688.3663500984599</v>
      </c>
      <c r="D47" s="84">
        <v>101</v>
      </c>
      <c r="E47" s="8">
        <v>36</v>
      </c>
      <c r="F47" s="13">
        <v>69.717276630070316</v>
      </c>
      <c r="G47" s="97" t="s">
        <v>871</v>
      </c>
      <c r="H47" s="8" t="s">
        <v>64</v>
      </c>
      <c r="I47" s="8">
        <v>2819</v>
      </c>
      <c r="J47" s="8">
        <v>319</v>
      </c>
      <c r="K47" s="8">
        <v>37</v>
      </c>
      <c r="L47" s="89">
        <v>0.11598746081504702</v>
      </c>
      <c r="M47" s="27" t="s">
        <v>64</v>
      </c>
      <c r="N47" s="87">
        <v>8648.8154841637242</v>
      </c>
      <c r="O47" s="1">
        <v>44189</v>
      </c>
      <c r="P47" s="1">
        <f t="shared" si="0"/>
        <v>44171</v>
      </c>
      <c r="Q47" s="1">
        <f t="shared" si="1"/>
        <v>44184</v>
      </c>
    </row>
    <row r="48" spans="1:17" x14ac:dyDescent="0.35">
      <c r="A48" s="76" t="s">
        <v>272</v>
      </c>
      <c r="B48" s="77" t="s">
        <v>51</v>
      </c>
      <c r="C48" s="86">
        <v>64727.380689706901</v>
      </c>
      <c r="D48" s="84">
        <v>1081</v>
      </c>
      <c r="E48" s="8">
        <v>216</v>
      </c>
      <c r="F48" s="11">
        <v>23.836236325603263</v>
      </c>
      <c r="G48" s="97" t="s">
        <v>870</v>
      </c>
      <c r="H48" s="8" t="s">
        <v>64</v>
      </c>
      <c r="I48" s="8">
        <v>109728</v>
      </c>
      <c r="J48" s="8">
        <v>13278</v>
      </c>
      <c r="K48" s="8">
        <v>235</v>
      </c>
      <c r="L48" s="90">
        <v>1.7698448561530352E-2</v>
      </c>
      <c r="M48" s="27" t="s">
        <v>64</v>
      </c>
      <c r="N48" s="87">
        <v>20513.729828884454</v>
      </c>
      <c r="O48" s="1">
        <v>44189</v>
      </c>
      <c r="P48" s="1">
        <f t="shared" si="0"/>
        <v>44171</v>
      </c>
      <c r="Q48" s="1">
        <f t="shared" si="1"/>
        <v>44184</v>
      </c>
    </row>
    <row r="49" spans="1:17" x14ac:dyDescent="0.35">
      <c r="A49" s="76" t="s">
        <v>273</v>
      </c>
      <c r="B49" s="77" t="s">
        <v>46</v>
      </c>
      <c r="C49" s="86">
        <v>1838.08536362777</v>
      </c>
      <c r="D49" s="84">
        <v>25</v>
      </c>
      <c r="E49" s="8" t="s">
        <v>580</v>
      </c>
      <c r="F49" s="10">
        <v>15.544124955675652</v>
      </c>
      <c r="G49" s="97" t="s">
        <v>868</v>
      </c>
      <c r="H49" s="8" t="s">
        <v>66</v>
      </c>
      <c r="I49" s="8">
        <v>230</v>
      </c>
      <c r="J49" s="8">
        <v>29</v>
      </c>
      <c r="K49" s="8">
        <v>4</v>
      </c>
      <c r="L49" s="93">
        <v>0.13793103448275862</v>
      </c>
      <c r="M49" s="27" t="s">
        <v>66</v>
      </c>
      <c r="N49" s="87">
        <v>1577.7286830010785</v>
      </c>
      <c r="O49" s="1">
        <v>44189</v>
      </c>
      <c r="P49" s="1">
        <f t="shared" si="0"/>
        <v>44171</v>
      </c>
      <c r="Q49" s="1">
        <f t="shared" si="1"/>
        <v>44184</v>
      </c>
    </row>
    <row r="50" spans="1:17" x14ac:dyDescent="0.35">
      <c r="A50" s="76" t="s">
        <v>274</v>
      </c>
      <c r="B50" s="77" t="s">
        <v>49</v>
      </c>
      <c r="C50" s="86">
        <v>27818.816168915801</v>
      </c>
      <c r="D50" s="84">
        <v>891</v>
      </c>
      <c r="E50" s="8">
        <v>224</v>
      </c>
      <c r="F50" s="13">
        <v>57.515028327762145</v>
      </c>
      <c r="G50" s="97" t="s">
        <v>871</v>
      </c>
      <c r="H50" s="8" t="s">
        <v>66</v>
      </c>
      <c r="I50" s="8">
        <v>26147</v>
      </c>
      <c r="J50" s="8">
        <v>3363</v>
      </c>
      <c r="K50" s="8">
        <v>249</v>
      </c>
      <c r="L50" s="89">
        <v>7.4041034790365751E-2</v>
      </c>
      <c r="M50" s="27" t="s">
        <v>64</v>
      </c>
      <c r="N50" s="87">
        <v>12088.940016641507</v>
      </c>
      <c r="O50" s="1">
        <v>44189</v>
      </c>
      <c r="P50" s="1">
        <f t="shared" si="0"/>
        <v>44171</v>
      </c>
      <c r="Q50" s="1">
        <f t="shared" si="1"/>
        <v>44184</v>
      </c>
    </row>
    <row r="51" spans="1:17" x14ac:dyDescent="0.35">
      <c r="A51" s="76" t="s">
        <v>275</v>
      </c>
      <c r="B51" s="77" t="s">
        <v>49</v>
      </c>
      <c r="C51" s="86">
        <v>111989.024087531</v>
      </c>
      <c r="D51" s="84">
        <v>2645</v>
      </c>
      <c r="E51" s="8">
        <v>421</v>
      </c>
      <c r="F51" s="11">
        <v>26.852121282818434</v>
      </c>
      <c r="G51" s="97" t="s">
        <v>870</v>
      </c>
      <c r="H51" s="8" t="s">
        <v>66</v>
      </c>
      <c r="I51" s="8">
        <v>424399</v>
      </c>
      <c r="J51" s="8">
        <v>42729</v>
      </c>
      <c r="K51" s="8">
        <v>505</v>
      </c>
      <c r="L51" s="90">
        <v>1.1818671160102039E-2</v>
      </c>
      <c r="M51" s="27" t="s">
        <v>68</v>
      </c>
      <c r="N51" s="87">
        <v>38154.63198125815</v>
      </c>
      <c r="O51" s="1">
        <v>44189</v>
      </c>
      <c r="P51" s="1">
        <f t="shared" si="0"/>
        <v>44171</v>
      </c>
      <c r="Q51" s="1">
        <f t="shared" si="1"/>
        <v>44184</v>
      </c>
    </row>
    <row r="52" spans="1:17" x14ac:dyDescent="0.35">
      <c r="A52" s="76" t="s">
        <v>276</v>
      </c>
      <c r="B52" s="77" t="s">
        <v>51</v>
      </c>
      <c r="C52" s="86">
        <v>23172.8895591976</v>
      </c>
      <c r="D52" s="84">
        <v>759</v>
      </c>
      <c r="E52" s="8">
        <v>173</v>
      </c>
      <c r="F52" s="11">
        <v>53.32586091853252</v>
      </c>
      <c r="G52" s="97" t="s">
        <v>870</v>
      </c>
      <c r="H52" s="8" t="s">
        <v>64</v>
      </c>
      <c r="I52" s="8">
        <v>29527</v>
      </c>
      <c r="J52" s="8">
        <v>3845</v>
      </c>
      <c r="K52" s="8">
        <v>192</v>
      </c>
      <c r="L52" s="90">
        <v>4.9934980494148247E-2</v>
      </c>
      <c r="M52" s="27" t="s">
        <v>64</v>
      </c>
      <c r="N52" s="87">
        <v>16592.665278870554</v>
      </c>
      <c r="O52" s="1">
        <v>44189</v>
      </c>
      <c r="P52" s="1">
        <f t="shared" si="0"/>
        <v>44171</v>
      </c>
      <c r="Q52" s="1">
        <f t="shared" si="1"/>
        <v>44184</v>
      </c>
    </row>
    <row r="53" spans="1:17" x14ac:dyDescent="0.35">
      <c r="A53" s="76" t="s">
        <v>277</v>
      </c>
      <c r="B53" s="77" t="s">
        <v>49</v>
      </c>
      <c r="C53" s="86">
        <v>4723.0019559667198</v>
      </c>
      <c r="D53" s="84">
        <v>82</v>
      </c>
      <c r="E53" s="8">
        <v>31</v>
      </c>
      <c r="F53" s="13">
        <v>46.883014975006233</v>
      </c>
      <c r="G53" s="97" t="s">
        <v>871</v>
      </c>
      <c r="H53" s="8" t="s">
        <v>64</v>
      </c>
      <c r="I53" s="8">
        <v>4655</v>
      </c>
      <c r="J53" s="8">
        <v>608</v>
      </c>
      <c r="K53" s="8">
        <v>34</v>
      </c>
      <c r="L53" s="89">
        <v>5.5921052631578948E-2</v>
      </c>
      <c r="M53" s="27" t="s">
        <v>64</v>
      </c>
      <c r="N53" s="87">
        <v>12873.168498943647</v>
      </c>
      <c r="O53" s="1">
        <v>44189</v>
      </c>
      <c r="P53" s="1">
        <f t="shared" si="0"/>
        <v>44171</v>
      </c>
      <c r="Q53" s="1">
        <f t="shared" si="1"/>
        <v>44184</v>
      </c>
    </row>
    <row r="54" spans="1:17" x14ac:dyDescent="0.35">
      <c r="A54" s="76" t="s">
        <v>278</v>
      </c>
      <c r="B54" s="77" t="s">
        <v>52</v>
      </c>
      <c r="C54" s="86">
        <v>12248.3187771581</v>
      </c>
      <c r="D54" s="84">
        <v>256</v>
      </c>
      <c r="E54" s="8">
        <v>51</v>
      </c>
      <c r="F54" s="13">
        <v>29.741691158877334</v>
      </c>
      <c r="G54" s="97" t="s">
        <v>871</v>
      </c>
      <c r="H54" s="8" t="s">
        <v>66</v>
      </c>
      <c r="I54" s="8">
        <v>8111</v>
      </c>
      <c r="J54" s="8">
        <v>853</v>
      </c>
      <c r="K54" s="8">
        <v>63</v>
      </c>
      <c r="L54" s="89">
        <v>7.3856975381008202E-2</v>
      </c>
      <c r="M54" s="27" t="s">
        <v>66</v>
      </c>
      <c r="N54" s="87">
        <v>6964.2210944963354</v>
      </c>
      <c r="O54" s="1">
        <v>44189</v>
      </c>
      <c r="P54" s="1">
        <f t="shared" si="0"/>
        <v>44171</v>
      </c>
      <c r="Q54" s="1">
        <f t="shared" si="1"/>
        <v>44184</v>
      </c>
    </row>
    <row r="55" spans="1:17" x14ac:dyDescent="0.35">
      <c r="A55" s="76" t="s">
        <v>279</v>
      </c>
      <c r="B55" s="77" t="s">
        <v>46</v>
      </c>
      <c r="C55" s="86">
        <v>1174.1958259012499</v>
      </c>
      <c r="D55" s="84">
        <v>5</v>
      </c>
      <c r="E55" s="8" t="s">
        <v>580</v>
      </c>
      <c r="F55" s="10">
        <v>6.0831907125667621</v>
      </c>
      <c r="G55" s="102" t="s">
        <v>868</v>
      </c>
      <c r="H55" s="8" t="s">
        <v>66</v>
      </c>
      <c r="I55" s="8">
        <v>1068</v>
      </c>
      <c r="J55" s="8">
        <v>120</v>
      </c>
      <c r="K55" s="8">
        <v>1</v>
      </c>
      <c r="L55" s="93">
        <v>8.3333333333333332E-3</v>
      </c>
      <c r="M55" s="27" t="s">
        <v>66</v>
      </c>
      <c r="N55" s="87">
        <v>10219.760397112161</v>
      </c>
      <c r="O55" s="1">
        <v>44189</v>
      </c>
      <c r="P55" s="1">
        <f t="shared" si="0"/>
        <v>44171</v>
      </c>
      <c r="Q55" s="1">
        <f t="shared" si="1"/>
        <v>44184</v>
      </c>
    </row>
    <row r="56" spans="1:17" x14ac:dyDescent="0.35">
      <c r="A56" s="76" t="s">
        <v>280</v>
      </c>
      <c r="B56" s="77" t="s">
        <v>54</v>
      </c>
      <c r="C56" s="86">
        <v>14163.6711170745</v>
      </c>
      <c r="D56" s="84">
        <v>436</v>
      </c>
      <c r="E56" s="8">
        <v>101</v>
      </c>
      <c r="F56" s="13">
        <v>50.935140011750164</v>
      </c>
      <c r="G56" s="97" t="s">
        <v>871</v>
      </c>
      <c r="H56" s="8" t="s">
        <v>66</v>
      </c>
      <c r="I56" s="8">
        <v>14983</v>
      </c>
      <c r="J56" s="8">
        <v>1936</v>
      </c>
      <c r="K56" s="8">
        <v>115</v>
      </c>
      <c r="L56" s="89">
        <v>5.9400826446280995E-2</v>
      </c>
      <c r="M56" s="27" t="s">
        <v>66</v>
      </c>
      <c r="N56" s="87">
        <v>13668.772622559172</v>
      </c>
      <c r="O56" s="1">
        <v>44189</v>
      </c>
      <c r="P56" s="1">
        <f t="shared" si="0"/>
        <v>44171</v>
      </c>
      <c r="Q56" s="1">
        <f t="shared" si="1"/>
        <v>44184</v>
      </c>
    </row>
    <row r="57" spans="1:17" x14ac:dyDescent="0.35">
      <c r="A57" s="76" t="s">
        <v>281</v>
      </c>
      <c r="B57" s="77" t="s">
        <v>41</v>
      </c>
      <c r="C57" s="86">
        <v>5829.5344790318404</v>
      </c>
      <c r="D57" s="84">
        <v>76</v>
      </c>
      <c r="E57" s="8">
        <v>19</v>
      </c>
      <c r="F57" s="11">
        <v>23.280467111470781</v>
      </c>
      <c r="G57" s="97" t="s">
        <v>870</v>
      </c>
      <c r="H57" s="8" t="s">
        <v>64</v>
      </c>
      <c r="I57" s="8">
        <v>4692</v>
      </c>
      <c r="J57" s="8">
        <v>623</v>
      </c>
      <c r="K57" s="8">
        <v>21</v>
      </c>
      <c r="L57" s="90">
        <v>3.3707865168539325E-2</v>
      </c>
      <c r="M57" s="27" t="s">
        <v>64</v>
      </c>
      <c r="N57" s="87">
        <v>10686.959691907798</v>
      </c>
      <c r="O57" s="1">
        <v>44189</v>
      </c>
      <c r="P57" s="1">
        <f t="shared" si="0"/>
        <v>44171</v>
      </c>
      <c r="Q57" s="1">
        <f t="shared" si="1"/>
        <v>44184</v>
      </c>
    </row>
    <row r="58" spans="1:17" x14ac:dyDescent="0.35">
      <c r="A58" s="76" t="s">
        <v>282</v>
      </c>
      <c r="B58" s="77" t="s">
        <v>49</v>
      </c>
      <c r="C58" s="86">
        <v>35973.240681719501</v>
      </c>
      <c r="D58" s="84">
        <v>1412</v>
      </c>
      <c r="E58" s="8">
        <v>323</v>
      </c>
      <c r="F58" s="13">
        <v>64.134974036833896</v>
      </c>
      <c r="G58" s="97" t="s">
        <v>871</v>
      </c>
      <c r="H58" s="8" t="s">
        <v>64</v>
      </c>
      <c r="I58" s="8">
        <v>37232</v>
      </c>
      <c r="J58" s="8">
        <v>4482</v>
      </c>
      <c r="K58" s="8">
        <v>346</v>
      </c>
      <c r="L58" s="89">
        <v>7.7197679607318159E-2</v>
      </c>
      <c r="M58" s="27" t="s">
        <v>64</v>
      </c>
      <c r="N58" s="87">
        <v>12459.261148183446</v>
      </c>
      <c r="O58" s="1">
        <v>44189</v>
      </c>
      <c r="P58" s="1">
        <f t="shared" si="0"/>
        <v>44171</v>
      </c>
      <c r="Q58" s="1">
        <f t="shared" si="1"/>
        <v>44184</v>
      </c>
    </row>
    <row r="59" spans="1:17" x14ac:dyDescent="0.35">
      <c r="A59" s="76" t="s">
        <v>283</v>
      </c>
      <c r="B59" s="77" t="s">
        <v>53</v>
      </c>
      <c r="C59" s="86">
        <v>36918.336746757697</v>
      </c>
      <c r="D59" s="84">
        <v>5880</v>
      </c>
      <c r="E59" s="8">
        <v>707</v>
      </c>
      <c r="F59" s="13">
        <v>136.78839419664567</v>
      </c>
      <c r="G59" s="97" t="s">
        <v>871</v>
      </c>
      <c r="H59" s="8" t="s">
        <v>64</v>
      </c>
      <c r="I59" s="8">
        <v>71019</v>
      </c>
      <c r="J59" s="8">
        <v>8799</v>
      </c>
      <c r="K59" s="8">
        <v>846</v>
      </c>
      <c r="L59" s="89">
        <v>9.6147289464711905E-2</v>
      </c>
      <c r="M59" s="27" t="s">
        <v>64</v>
      </c>
      <c r="N59" s="87">
        <v>23833.684763094752</v>
      </c>
      <c r="O59" s="1">
        <v>44189</v>
      </c>
      <c r="P59" s="1">
        <f t="shared" si="0"/>
        <v>44171</v>
      </c>
      <c r="Q59" s="1">
        <f t="shared" si="1"/>
        <v>44184</v>
      </c>
    </row>
    <row r="60" spans="1:17" x14ac:dyDescent="0.35">
      <c r="A60" s="76" t="s">
        <v>284</v>
      </c>
      <c r="B60" s="77" t="s">
        <v>42</v>
      </c>
      <c r="C60" s="86">
        <v>2936.1193472292898</v>
      </c>
      <c r="D60" s="84">
        <v>27</v>
      </c>
      <c r="E60" s="8">
        <v>5</v>
      </c>
      <c r="F60" s="10">
        <v>12.163771798986305</v>
      </c>
      <c r="G60" s="102" t="s">
        <v>868</v>
      </c>
      <c r="H60" s="8" t="s">
        <v>64</v>
      </c>
      <c r="I60" s="8">
        <v>2573</v>
      </c>
      <c r="J60" s="8">
        <v>291</v>
      </c>
      <c r="K60" s="8">
        <v>7</v>
      </c>
      <c r="L60" s="93">
        <v>2.4054982817869417E-2</v>
      </c>
      <c r="M60" s="27" t="s">
        <v>64</v>
      </c>
      <c r="N60" s="87">
        <v>9911.0412618140417</v>
      </c>
      <c r="O60" s="1">
        <v>44189</v>
      </c>
      <c r="P60" s="1">
        <f t="shared" si="0"/>
        <v>44171</v>
      </c>
      <c r="Q60" s="1">
        <f t="shared" si="1"/>
        <v>44184</v>
      </c>
    </row>
    <row r="61" spans="1:17" x14ac:dyDescent="0.35">
      <c r="A61" s="76" t="s">
        <v>285</v>
      </c>
      <c r="B61" s="77" t="s">
        <v>47</v>
      </c>
      <c r="C61" s="86">
        <v>1357.7287896405801</v>
      </c>
      <c r="D61" s="84">
        <v>14</v>
      </c>
      <c r="E61" s="8" t="s">
        <v>580</v>
      </c>
      <c r="F61" s="10">
        <v>15.782659682898842</v>
      </c>
      <c r="G61" s="97" t="s">
        <v>868</v>
      </c>
      <c r="H61" s="8" t="s">
        <v>64</v>
      </c>
      <c r="I61" s="8">
        <v>755</v>
      </c>
      <c r="J61" s="8">
        <v>81</v>
      </c>
      <c r="K61" s="8">
        <v>3</v>
      </c>
      <c r="L61" s="93">
        <v>3.7037037037037035E-2</v>
      </c>
      <c r="M61" s="27" t="s">
        <v>64</v>
      </c>
      <c r="N61" s="87">
        <v>5965.8453601357633</v>
      </c>
      <c r="O61" s="1">
        <v>44189</v>
      </c>
      <c r="P61" s="1">
        <f t="shared" si="0"/>
        <v>44171</v>
      </c>
      <c r="Q61" s="1">
        <f t="shared" si="1"/>
        <v>44184</v>
      </c>
    </row>
    <row r="62" spans="1:17" x14ac:dyDescent="0.35">
      <c r="A62" s="76" t="s">
        <v>286</v>
      </c>
      <c r="B62" s="77" t="s">
        <v>48</v>
      </c>
      <c r="C62" s="86">
        <v>1223.64361651632</v>
      </c>
      <c r="D62" s="84">
        <v>16</v>
      </c>
      <c r="E62" s="8" t="s">
        <v>580</v>
      </c>
      <c r="F62" s="10">
        <v>23.349468902367711</v>
      </c>
      <c r="G62" s="97" t="s">
        <v>868</v>
      </c>
      <c r="H62" s="8" t="s">
        <v>68</v>
      </c>
      <c r="I62" s="8">
        <v>832</v>
      </c>
      <c r="J62" s="8">
        <v>104</v>
      </c>
      <c r="K62" s="8">
        <v>4</v>
      </c>
      <c r="L62" s="93">
        <v>3.8461538461538464E-2</v>
      </c>
      <c r="M62" s="27" t="s">
        <v>66</v>
      </c>
      <c r="N62" s="87">
        <v>8499.2066804618462</v>
      </c>
      <c r="O62" s="1">
        <v>44189</v>
      </c>
      <c r="P62" s="1">
        <f t="shared" si="0"/>
        <v>44171</v>
      </c>
      <c r="Q62" s="1">
        <f t="shared" si="1"/>
        <v>44184</v>
      </c>
    </row>
    <row r="63" spans="1:17" x14ac:dyDescent="0.35">
      <c r="A63" s="76" t="s">
        <v>287</v>
      </c>
      <c r="B63" s="77" t="s">
        <v>47</v>
      </c>
      <c r="C63" s="86">
        <v>56710.292083490698</v>
      </c>
      <c r="D63" s="84">
        <v>2437</v>
      </c>
      <c r="E63" s="8">
        <v>496</v>
      </c>
      <c r="F63" s="13">
        <v>62.472912988020525</v>
      </c>
      <c r="G63" s="97" t="s">
        <v>871</v>
      </c>
      <c r="H63" s="8" t="s">
        <v>66</v>
      </c>
      <c r="I63" s="8">
        <v>55514</v>
      </c>
      <c r="J63" s="8">
        <v>6593</v>
      </c>
      <c r="K63" s="8">
        <v>589</v>
      </c>
      <c r="L63" s="89">
        <v>8.9337175792507204E-2</v>
      </c>
      <c r="M63" s="27" t="s">
        <v>66</v>
      </c>
      <c r="N63" s="87">
        <v>11625.755674637639</v>
      </c>
      <c r="O63" s="1">
        <v>44189</v>
      </c>
      <c r="P63" s="1">
        <f t="shared" si="0"/>
        <v>44171</v>
      </c>
      <c r="Q63" s="1">
        <f t="shared" si="1"/>
        <v>44184</v>
      </c>
    </row>
    <row r="64" spans="1:17" x14ac:dyDescent="0.35">
      <c r="A64" s="76" t="s">
        <v>288</v>
      </c>
      <c r="B64" s="77" t="s">
        <v>44</v>
      </c>
      <c r="C64" s="86">
        <v>758.61581752920097</v>
      </c>
      <c r="D64" s="84">
        <v>6</v>
      </c>
      <c r="E64" s="8" t="s">
        <v>580</v>
      </c>
      <c r="F64" s="10">
        <v>9.4156448861313091</v>
      </c>
      <c r="G64" s="102" t="s">
        <v>868</v>
      </c>
      <c r="H64" s="8" t="s">
        <v>68</v>
      </c>
      <c r="I64" s="8">
        <v>2500</v>
      </c>
      <c r="J64" s="8">
        <v>164</v>
      </c>
      <c r="K64" s="8">
        <v>1</v>
      </c>
      <c r="L64" s="93">
        <v>6.0975609756097563E-3</v>
      </c>
      <c r="M64" s="27" t="s">
        <v>68</v>
      </c>
      <c r="N64" s="87">
        <v>21618.320658557484</v>
      </c>
      <c r="O64" s="1">
        <v>44189</v>
      </c>
      <c r="P64" s="1">
        <f t="shared" si="0"/>
        <v>44171</v>
      </c>
      <c r="Q64" s="1">
        <f t="shared" si="1"/>
        <v>44184</v>
      </c>
    </row>
    <row r="65" spans="1:17" x14ac:dyDescent="0.35">
      <c r="A65" s="76" t="s">
        <v>289</v>
      </c>
      <c r="B65" s="77" t="s">
        <v>42</v>
      </c>
      <c r="C65" s="86">
        <v>1673.49740572871</v>
      </c>
      <c r="D65" s="84">
        <v>21</v>
      </c>
      <c r="E65" s="8" t="s">
        <v>580</v>
      </c>
      <c r="F65" s="10">
        <v>4.2682212224564804</v>
      </c>
      <c r="G65" s="102" t="s">
        <v>868</v>
      </c>
      <c r="H65" s="8" t="s">
        <v>66</v>
      </c>
      <c r="I65" s="8">
        <v>995</v>
      </c>
      <c r="J65" s="8">
        <v>99</v>
      </c>
      <c r="K65" s="8">
        <v>1</v>
      </c>
      <c r="L65" s="93">
        <v>1.0101010101010102E-2</v>
      </c>
      <c r="M65" s="27" t="s">
        <v>66</v>
      </c>
      <c r="N65" s="87">
        <v>5915.7546143246818</v>
      </c>
      <c r="O65" s="1">
        <v>44189</v>
      </c>
      <c r="P65" s="1">
        <f t="shared" si="0"/>
        <v>44171</v>
      </c>
      <c r="Q65" s="1">
        <f t="shared" si="1"/>
        <v>44184</v>
      </c>
    </row>
    <row r="66" spans="1:17" x14ac:dyDescent="0.35">
      <c r="A66" s="76" t="s">
        <v>290</v>
      </c>
      <c r="B66" s="77" t="s">
        <v>54</v>
      </c>
      <c r="C66" s="86">
        <v>14079.6128022015</v>
      </c>
      <c r="D66" s="84">
        <v>761</v>
      </c>
      <c r="E66" s="8">
        <v>152</v>
      </c>
      <c r="F66" s="13">
        <v>77.112510192362862</v>
      </c>
      <c r="G66" s="97" t="s">
        <v>871</v>
      </c>
      <c r="H66" s="8" t="s">
        <v>64</v>
      </c>
      <c r="I66" s="8">
        <v>13777</v>
      </c>
      <c r="J66" s="8">
        <v>1543</v>
      </c>
      <c r="K66" s="8">
        <v>182</v>
      </c>
      <c r="L66" s="89">
        <v>0.11795204147764096</v>
      </c>
      <c r="M66" s="27" t="s">
        <v>64</v>
      </c>
      <c r="N66" s="87">
        <v>10959.108191943569</v>
      </c>
      <c r="O66" s="1">
        <v>44189</v>
      </c>
      <c r="P66" s="1">
        <f t="shared" ref="P66:P129" si="2">O66-18</f>
        <v>44171</v>
      </c>
      <c r="Q66" s="1">
        <f t="shared" ref="Q66:Q129" si="3">O66-5</f>
        <v>44184</v>
      </c>
    </row>
    <row r="67" spans="1:17" x14ac:dyDescent="0.35">
      <c r="A67" s="76" t="s">
        <v>291</v>
      </c>
      <c r="B67" s="77" t="s">
        <v>51</v>
      </c>
      <c r="C67" s="86">
        <v>7354.9427443027298</v>
      </c>
      <c r="D67" s="84">
        <v>148</v>
      </c>
      <c r="E67" s="8">
        <v>49</v>
      </c>
      <c r="F67" s="13">
        <v>47.587046176683877</v>
      </c>
      <c r="G67" s="97" t="s">
        <v>871</v>
      </c>
      <c r="H67" s="8" t="s">
        <v>64</v>
      </c>
      <c r="I67" s="8">
        <v>7448</v>
      </c>
      <c r="J67" s="8">
        <v>1029</v>
      </c>
      <c r="K67" s="8">
        <v>52</v>
      </c>
      <c r="L67" s="89">
        <v>5.0534499514091349E-2</v>
      </c>
      <c r="M67" s="27" t="s">
        <v>64</v>
      </c>
      <c r="N67" s="87">
        <v>13990.591575945058</v>
      </c>
      <c r="O67" s="1">
        <v>44189</v>
      </c>
      <c r="P67" s="1">
        <f t="shared" si="2"/>
        <v>44171</v>
      </c>
      <c r="Q67" s="1">
        <f t="shared" si="3"/>
        <v>44184</v>
      </c>
    </row>
    <row r="68" spans="1:17" x14ac:dyDescent="0.35">
      <c r="A68" s="76" t="s">
        <v>292</v>
      </c>
      <c r="B68" s="77" t="s">
        <v>46</v>
      </c>
      <c r="C68" s="86">
        <v>1582.42316470797</v>
      </c>
      <c r="D68" s="84">
        <v>15</v>
      </c>
      <c r="E68" s="8">
        <v>8</v>
      </c>
      <c r="F68" s="10">
        <v>36.110983722487802</v>
      </c>
      <c r="G68" s="97" t="s">
        <v>868</v>
      </c>
      <c r="H68" s="8" t="s">
        <v>64</v>
      </c>
      <c r="I68" s="8">
        <v>1302</v>
      </c>
      <c r="J68" s="8">
        <v>158</v>
      </c>
      <c r="K68" s="8">
        <v>8</v>
      </c>
      <c r="L68" s="93">
        <v>5.0632911392405063E-2</v>
      </c>
      <c r="M68" s="27" t="s">
        <v>64</v>
      </c>
      <c r="N68" s="87">
        <v>9984.6869992678785</v>
      </c>
      <c r="O68" s="1">
        <v>44189</v>
      </c>
      <c r="P68" s="1">
        <f t="shared" si="2"/>
        <v>44171</v>
      </c>
      <c r="Q68" s="1">
        <f t="shared" si="3"/>
        <v>44184</v>
      </c>
    </row>
    <row r="69" spans="1:17" x14ac:dyDescent="0.35">
      <c r="A69" s="76" t="s">
        <v>293</v>
      </c>
      <c r="B69" s="77" t="s">
        <v>49</v>
      </c>
      <c r="C69" s="86">
        <v>18730.958831312699</v>
      </c>
      <c r="D69" s="84">
        <v>627</v>
      </c>
      <c r="E69" s="8">
        <v>52</v>
      </c>
      <c r="F69" s="11">
        <v>19.829661405675147</v>
      </c>
      <c r="G69" s="97" t="s">
        <v>870</v>
      </c>
      <c r="H69" s="8" t="s">
        <v>66</v>
      </c>
      <c r="I69" s="8">
        <v>26427</v>
      </c>
      <c r="J69" s="8">
        <v>2434</v>
      </c>
      <c r="K69" s="8">
        <v>57</v>
      </c>
      <c r="L69" s="90">
        <v>2.3418241577649958E-2</v>
      </c>
      <c r="M69" s="27" t="s">
        <v>66</v>
      </c>
      <c r="N69" s="87">
        <v>12994.529654995889</v>
      </c>
      <c r="O69" s="1">
        <v>44189</v>
      </c>
      <c r="P69" s="1">
        <f t="shared" si="2"/>
        <v>44171</v>
      </c>
      <c r="Q69" s="1">
        <f t="shared" si="3"/>
        <v>44184</v>
      </c>
    </row>
    <row r="70" spans="1:17" x14ac:dyDescent="0.35">
      <c r="A70" s="76" t="s">
        <v>294</v>
      </c>
      <c r="B70" s="77" t="s">
        <v>46</v>
      </c>
      <c r="C70" s="86">
        <v>1931.62596058402</v>
      </c>
      <c r="D70" s="84">
        <v>10</v>
      </c>
      <c r="E70" s="8">
        <v>7</v>
      </c>
      <c r="F70" s="10">
        <v>25.884928562920472</v>
      </c>
      <c r="G70" s="97" t="s">
        <v>868</v>
      </c>
      <c r="H70" s="8" t="s">
        <v>68</v>
      </c>
      <c r="I70" s="8">
        <v>1668</v>
      </c>
      <c r="J70" s="8">
        <v>214</v>
      </c>
      <c r="K70" s="8">
        <v>8</v>
      </c>
      <c r="L70" s="93">
        <v>3.7383177570093455E-2</v>
      </c>
      <c r="M70" s="27" t="s">
        <v>66</v>
      </c>
      <c r="N70" s="87">
        <v>11078.749424929963</v>
      </c>
      <c r="O70" s="1">
        <v>44189</v>
      </c>
      <c r="P70" s="1">
        <f t="shared" si="2"/>
        <v>44171</v>
      </c>
      <c r="Q70" s="1">
        <f t="shared" si="3"/>
        <v>44184</v>
      </c>
    </row>
    <row r="71" spans="1:17" x14ac:dyDescent="0.35">
      <c r="A71" s="76" t="s">
        <v>295</v>
      </c>
      <c r="B71" s="77" t="s">
        <v>48</v>
      </c>
      <c r="C71" s="86">
        <v>784.07156341524001</v>
      </c>
      <c r="D71" s="84">
        <v>10</v>
      </c>
      <c r="E71" s="8" t="s">
        <v>580</v>
      </c>
      <c r="F71" s="10">
        <v>9.1099556164802831</v>
      </c>
      <c r="G71" s="102" t="s">
        <v>868</v>
      </c>
      <c r="H71" s="8" t="s">
        <v>68</v>
      </c>
      <c r="I71" s="8">
        <v>959</v>
      </c>
      <c r="J71" s="8">
        <v>110</v>
      </c>
      <c r="K71" s="8">
        <v>1</v>
      </c>
      <c r="L71" s="93">
        <v>9.0909090909090905E-3</v>
      </c>
      <c r="M71" s="27" t="s">
        <v>66</v>
      </c>
      <c r="N71" s="87">
        <v>14029.331649379637</v>
      </c>
      <c r="O71" s="1">
        <v>44189</v>
      </c>
      <c r="P71" s="1">
        <f t="shared" si="2"/>
        <v>44171</v>
      </c>
      <c r="Q71" s="1">
        <f t="shared" si="3"/>
        <v>44184</v>
      </c>
    </row>
    <row r="72" spans="1:17" x14ac:dyDescent="0.35">
      <c r="A72" s="76" t="s">
        <v>296</v>
      </c>
      <c r="B72" s="77" t="s">
        <v>42</v>
      </c>
      <c r="C72" s="86">
        <v>6466.0125528356502</v>
      </c>
      <c r="D72" s="84">
        <v>99</v>
      </c>
      <c r="E72" s="8">
        <v>17</v>
      </c>
      <c r="F72" s="11">
        <v>18.77951371673711</v>
      </c>
      <c r="G72" s="97" t="s">
        <v>870</v>
      </c>
      <c r="H72" s="8" t="s">
        <v>66</v>
      </c>
      <c r="I72" s="8">
        <v>6100</v>
      </c>
      <c r="J72" s="8">
        <v>867</v>
      </c>
      <c r="K72" s="8">
        <v>19</v>
      </c>
      <c r="L72" s="90">
        <v>2.1914648212226068E-2</v>
      </c>
      <c r="M72" s="27" t="s">
        <v>66</v>
      </c>
      <c r="N72" s="87">
        <v>13408.572793750296</v>
      </c>
      <c r="O72" s="1">
        <v>44189</v>
      </c>
      <c r="P72" s="1">
        <f t="shared" si="2"/>
        <v>44171</v>
      </c>
      <c r="Q72" s="1">
        <f t="shared" si="3"/>
        <v>44184</v>
      </c>
    </row>
    <row r="73" spans="1:17" x14ac:dyDescent="0.35">
      <c r="A73" s="76" t="s">
        <v>297</v>
      </c>
      <c r="B73" s="77" t="s">
        <v>45</v>
      </c>
      <c r="C73" s="86">
        <v>28666.8719119466</v>
      </c>
      <c r="D73" s="84">
        <v>1704</v>
      </c>
      <c r="E73" s="8">
        <v>321</v>
      </c>
      <c r="F73" s="13">
        <v>79.9828160498258</v>
      </c>
      <c r="G73" s="97" t="s">
        <v>871</v>
      </c>
      <c r="H73" s="8" t="s">
        <v>66</v>
      </c>
      <c r="I73" s="8">
        <v>38773</v>
      </c>
      <c r="J73" s="8">
        <v>6055</v>
      </c>
      <c r="K73" s="8">
        <v>368</v>
      </c>
      <c r="L73" s="89">
        <v>6.0776218001651526E-2</v>
      </c>
      <c r="M73" s="27" t="s">
        <v>66</v>
      </c>
      <c r="N73" s="87">
        <v>21121.941796086394</v>
      </c>
      <c r="O73" s="1">
        <v>44189</v>
      </c>
      <c r="P73" s="1">
        <f t="shared" si="2"/>
        <v>44171</v>
      </c>
      <c r="Q73" s="1">
        <f t="shared" si="3"/>
        <v>44184</v>
      </c>
    </row>
    <row r="74" spans="1:17" x14ac:dyDescent="0.35">
      <c r="A74" s="76" t="s">
        <v>298</v>
      </c>
      <c r="B74" s="77" t="s">
        <v>43</v>
      </c>
      <c r="C74" s="86">
        <v>37104.373350893802</v>
      </c>
      <c r="D74" s="84">
        <v>1680</v>
      </c>
      <c r="E74" s="8">
        <v>327</v>
      </c>
      <c r="F74" s="13">
        <v>62.949837843253079</v>
      </c>
      <c r="G74" s="97" t="s">
        <v>871</v>
      </c>
      <c r="H74" s="8" t="s">
        <v>66</v>
      </c>
      <c r="I74" s="8">
        <v>40168</v>
      </c>
      <c r="J74" s="8">
        <v>4394</v>
      </c>
      <c r="K74" s="8">
        <v>388</v>
      </c>
      <c r="L74" s="89">
        <v>8.8302230314064631E-2</v>
      </c>
      <c r="M74" s="27" t="s">
        <v>64</v>
      </c>
      <c r="N74" s="87">
        <v>11842.269800506288</v>
      </c>
      <c r="O74" s="1">
        <v>44189</v>
      </c>
      <c r="P74" s="1">
        <f t="shared" si="2"/>
        <v>44171</v>
      </c>
      <c r="Q74" s="1">
        <f t="shared" si="3"/>
        <v>44184</v>
      </c>
    </row>
    <row r="75" spans="1:17" x14ac:dyDescent="0.35">
      <c r="A75" s="76" t="s">
        <v>299</v>
      </c>
      <c r="B75" s="77" t="s">
        <v>51</v>
      </c>
      <c r="C75" s="86">
        <v>27391.508223539095</v>
      </c>
      <c r="D75" s="84">
        <v>1040</v>
      </c>
      <c r="E75" s="8">
        <v>188</v>
      </c>
      <c r="F75" s="13">
        <v>49.024578416720715</v>
      </c>
      <c r="G75" s="97" t="s">
        <v>871</v>
      </c>
      <c r="H75" s="8" t="s">
        <v>64</v>
      </c>
      <c r="I75" s="8">
        <v>35496</v>
      </c>
      <c r="J75" s="8">
        <v>3951</v>
      </c>
      <c r="K75" s="8">
        <v>202</v>
      </c>
      <c r="L75" s="89">
        <v>5.1126297139964569E-2</v>
      </c>
      <c r="M75" s="27" t="s">
        <v>64</v>
      </c>
      <c r="N75" s="87">
        <v>14424.178353949415</v>
      </c>
      <c r="O75" s="1">
        <v>44189</v>
      </c>
      <c r="P75" s="1">
        <f t="shared" si="2"/>
        <v>44171</v>
      </c>
      <c r="Q75" s="1">
        <f t="shared" si="3"/>
        <v>44184</v>
      </c>
    </row>
    <row r="76" spans="1:17" x14ac:dyDescent="0.35">
      <c r="A76" s="76" t="s">
        <v>300</v>
      </c>
      <c r="B76" s="77" t="s">
        <v>46</v>
      </c>
      <c r="C76" s="86">
        <v>5307.8849770148699</v>
      </c>
      <c r="D76" s="84">
        <v>82</v>
      </c>
      <c r="E76" s="8">
        <v>31</v>
      </c>
      <c r="F76" s="13">
        <v>41.716912176401728</v>
      </c>
      <c r="G76" s="97" t="s">
        <v>871</v>
      </c>
      <c r="H76" s="8" t="s">
        <v>66</v>
      </c>
      <c r="I76" s="8">
        <v>15813</v>
      </c>
      <c r="J76" s="8">
        <v>757</v>
      </c>
      <c r="K76" s="8">
        <v>38</v>
      </c>
      <c r="L76" s="89">
        <v>5.0198150594451783E-2</v>
      </c>
      <c r="M76" s="27" t="s">
        <v>66</v>
      </c>
      <c r="N76" s="87">
        <v>14261.80113695179</v>
      </c>
      <c r="O76" s="1">
        <v>44189</v>
      </c>
      <c r="P76" s="1">
        <f t="shared" si="2"/>
        <v>44171</v>
      </c>
      <c r="Q76" s="1">
        <f t="shared" si="3"/>
        <v>44184</v>
      </c>
    </row>
    <row r="77" spans="1:17" x14ac:dyDescent="0.35">
      <c r="A77" s="76" t="s">
        <v>301</v>
      </c>
      <c r="B77" s="77" t="s">
        <v>41</v>
      </c>
      <c r="C77" s="86">
        <v>13087.712635498299</v>
      </c>
      <c r="D77" s="84">
        <v>248</v>
      </c>
      <c r="E77" s="8">
        <v>47</v>
      </c>
      <c r="F77" s="11">
        <v>25.651104594374662</v>
      </c>
      <c r="G77" s="97" t="s">
        <v>870</v>
      </c>
      <c r="H77" s="8" t="s">
        <v>66</v>
      </c>
      <c r="I77" s="8">
        <v>9365</v>
      </c>
      <c r="J77" s="8">
        <v>1243</v>
      </c>
      <c r="K77" s="8">
        <v>53</v>
      </c>
      <c r="L77" s="90">
        <v>4.2638777152051485E-2</v>
      </c>
      <c r="M77" s="27" t="s">
        <v>66</v>
      </c>
      <c r="N77" s="87">
        <v>9497.457918112932</v>
      </c>
      <c r="O77" s="1">
        <v>44189</v>
      </c>
      <c r="P77" s="1">
        <f t="shared" si="2"/>
        <v>44171</v>
      </c>
      <c r="Q77" s="1">
        <f t="shared" si="3"/>
        <v>44184</v>
      </c>
    </row>
    <row r="78" spans="1:17" x14ac:dyDescent="0.35">
      <c r="A78" s="76" t="s">
        <v>302</v>
      </c>
      <c r="B78" s="77" t="s">
        <v>43</v>
      </c>
      <c r="C78" s="86">
        <v>7927.2612196189812</v>
      </c>
      <c r="D78" s="84">
        <v>327</v>
      </c>
      <c r="E78" s="8">
        <v>79</v>
      </c>
      <c r="F78" s="13">
        <v>71.182934263497913</v>
      </c>
      <c r="G78" s="97" t="s">
        <v>871</v>
      </c>
      <c r="H78" s="8" t="s">
        <v>64</v>
      </c>
      <c r="I78" s="8">
        <v>6776</v>
      </c>
      <c r="J78" s="8">
        <v>798</v>
      </c>
      <c r="K78" s="8">
        <v>88</v>
      </c>
      <c r="L78" s="89">
        <v>0.11027568922305764</v>
      </c>
      <c r="M78" s="27" t="s">
        <v>64</v>
      </c>
      <c r="N78" s="87">
        <v>10066.528374579731</v>
      </c>
      <c r="O78" s="1">
        <v>44189</v>
      </c>
      <c r="P78" s="1">
        <f t="shared" si="2"/>
        <v>44171</v>
      </c>
      <c r="Q78" s="1">
        <f t="shared" si="3"/>
        <v>44184</v>
      </c>
    </row>
    <row r="79" spans="1:17" x14ac:dyDescent="0.35">
      <c r="A79" s="76" t="s">
        <v>303</v>
      </c>
      <c r="B79" s="77" t="s">
        <v>54</v>
      </c>
      <c r="C79" s="86">
        <v>9485.9761215318194</v>
      </c>
      <c r="D79" s="84">
        <v>240</v>
      </c>
      <c r="E79" s="8">
        <v>53</v>
      </c>
      <c r="F79" s="13">
        <v>39.908536951945848</v>
      </c>
      <c r="G79" s="97" t="s">
        <v>871</v>
      </c>
      <c r="H79" s="8" t="s">
        <v>66</v>
      </c>
      <c r="I79" s="8">
        <v>6870</v>
      </c>
      <c r="J79" s="8">
        <v>728</v>
      </c>
      <c r="K79" s="8">
        <v>60</v>
      </c>
      <c r="L79" s="89">
        <v>8.2417582417582416E-2</v>
      </c>
      <c r="M79" s="27" t="s">
        <v>64</v>
      </c>
      <c r="N79" s="87">
        <v>7674.4869549855111</v>
      </c>
      <c r="O79" s="1">
        <v>44189</v>
      </c>
      <c r="P79" s="1">
        <f t="shared" si="2"/>
        <v>44171</v>
      </c>
      <c r="Q79" s="1">
        <f t="shared" si="3"/>
        <v>44184</v>
      </c>
    </row>
    <row r="80" spans="1:17" x14ac:dyDescent="0.35">
      <c r="A80" s="76" t="s">
        <v>304</v>
      </c>
      <c r="B80" s="77" t="s">
        <v>51</v>
      </c>
      <c r="C80" s="86">
        <v>5133.8205219983302</v>
      </c>
      <c r="D80" s="84">
        <v>96</v>
      </c>
      <c r="E80" s="8">
        <v>12</v>
      </c>
      <c r="F80" s="12">
        <v>16.696003560506547</v>
      </c>
      <c r="G80" s="97" t="s">
        <v>869</v>
      </c>
      <c r="H80" s="8" t="s">
        <v>66</v>
      </c>
      <c r="I80" s="8">
        <v>6820</v>
      </c>
      <c r="J80" s="8">
        <v>736</v>
      </c>
      <c r="K80" s="8">
        <v>16</v>
      </c>
      <c r="L80" s="92">
        <v>2.1739130434782608E-2</v>
      </c>
      <c r="M80" s="27" t="s">
        <v>66</v>
      </c>
      <c r="N80" s="87">
        <v>14336.301723954959</v>
      </c>
      <c r="O80" s="1">
        <v>44189</v>
      </c>
      <c r="P80" s="1">
        <f t="shared" si="2"/>
        <v>44171</v>
      </c>
      <c r="Q80" s="1">
        <f t="shared" si="3"/>
        <v>44184</v>
      </c>
    </row>
    <row r="81" spans="1:17" x14ac:dyDescent="0.35">
      <c r="A81" s="76" t="s">
        <v>305</v>
      </c>
      <c r="B81" s="77" t="s">
        <v>49</v>
      </c>
      <c r="C81" s="86">
        <v>32414.524512956301</v>
      </c>
      <c r="D81" s="84">
        <v>1895</v>
      </c>
      <c r="E81" s="8">
        <v>490</v>
      </c>
      <c r="F81" s="13">
        <v>107.97628694510163</v>
      </c>
      <c r="G81" s="97" t="s">
        <v>871</v>
      </c>
      <c r="H81" s="8" t="s">
        <v>66</v>
      </c>
      <c r="I81" s="8">
        <v>34423</v>
      </c>
      <c r="J81" s="8">
        <v>4385</v>
      </c>
      <c r="K81" s="8">
        <v>551</v>
      </c>
      <c r="L81" s="89">
        <v>0.12565564424173317</v>
      </c>
      <c r="M81" s="27" t="s">
        <v>66</v>
      </c>
      <c r="N81" s="87">
        <v>13527.886235836304</v>
      </c>
      <c r="O81" s="1">
        <v>44189</v>
      </c>
      <c r="P81" s="1">
        <f t="shared" si="2"/>
        <v>44171</v>
      </c>
      <c r="Q81" s="1">
        <f t="shared" si="3"/>
        <v>44184</v>
      </c>
    </row>
    <row r="82" spans="1:17" x14ac:dyDescent="0.35">
      <c r="A82" s="76" t="s">
        <v>306</v>
      </c>
      <c r="B82" s="77" t="s">
        <v>54</v>
      </c>
      <c r="C82" s="86">
        <v>12469.6895953656</v>
      </c>
      <c r="D82" s="84">
        <v>394</v>
      </c>
      <c r="E82" s="8">
        <v>98</v>
      </c>
      <c r="F82" s="13">
        <v>56.136120682599604</v>
      </c>
      <c r="G82" s="97" t="s">
        <v>871</v>
      </c>
      <c r="H82" s="8" t="s">
        <v>64</v>
      </c>
      <c r="I82" s="8">
        <v>26585</v>
      </c>
      <c r="J82" s="8">
        <v>1095</v>
      </c>
      <c r="K82" s="8">
        <v>104</v>
      </c>
      <c r="L82" s="89">
        <v>9.4977168949771693E-2</v>
      </c>
      <c r="M82" s="27" t="s">
        <v>64</v>
      </c>
      <c r="N82" s="87">
        <v>8781.2931639209382</v>
      </c>
      <c r="O82" s="1">
        <v>44189</v>
      </c>
      <c r="P82" s="1">
        <f t="shared" si="2"/>
        <v>44171</v>
      </c>
      <c r="Q82" s="1">
        <f t="shared" si="3"/>
        <v>44184</v>
      </c>
    </row>
    <row r="83" spans="1:17" x14ac:dyDescent="0.35">
      <c r="A83" s="76" t="s">
        <v>307</v>
      </c>
      <c r="B83" s="77" t="s">
        <v>49</v>
      </c>
      <c r="C83" s="86">
        <v>3330.26120665499</v>
      </c>
      <c r="D83" s="84">
        <v>71</v>
      </c>
      <c r="E83" s="8">
        <v>17</v>
      </c>
      <c r="F83" s="11">
        <v>36.462176355991538</v>
      </c>
      <c r="G83" s="97" t="s">
        <v>870</v>
      </c>
      <c r="H83" s="8" t="s">
        <v>66</v>
      </c>
      <c r="I83" s="8">
        <v>2553</v>
      </c>
      <c r="J83" s="8">
        <v>284</v>
      </c>
      <c r="K83" s="8">
        <v>21</v>
      </c>
      <c r="L83" s="90">
        <v>7.3943661971830985E-2</v>
      </c>
      <c r="M83" s="27" t="s">
        <v>66</v>
      </c>
      <c r="N83" s="87">
        <v>8527.8595994954321</v>
      </c>
      <c r="O83" s="1">
        <v>44189</v>
      </c>
      <c r="P83" s="1">
        <f t="shared" si="2"/>
        <v>44171</v>
      </c>
      <c r="Q83" s="1">
        <f t="shared" si="3"/>
        <v>44184</v>
      </c>
    </row>
    <row r="84" spans="1:17" x14ac:dyDescent="0.35">
      <c r="A84" s="76" t="s">
        <v>308</v>
      </c>
      <c r="B84" s="77" t="s">
        <v>52</v>
      </c>
      <c r="C84" s="86">
        <v>15120.384628985899</v>
      </c>
      <c r="D84" s="84">
        <v>355</v>
      </c>
      <c r="E84" s="8">
        <v>70</v>
      </c>
      <c r="F84" s="11">
        <v>33.067941872424065</v>
      </c>
      <c r="G84" s="97" t="s">
        <v>870</v>
      </c>
      <c r="H84" s="8" t="s">
        <v>64</v>
      </c>
      <c r="I84" s="8">
        <v>15191</v>
      </c>
      <c r="J84" s="8">
        <v>1635</v>
      </c>
      <c r="K84" s="8">
        <v>79</v>
      </c>
      <c r="L84" s="90">
        <v>4.8318042813455656E-2</v>
      </c>
      <c r="M84" s="27" t="s">
        <v>64</v>
      </c>
      <c r="N84" s="87">
        <v>10813.216992282669</v>
      </c>
      <c r="O84" s="1">
        <v>44189</v>
      </c>
      <c r="P84" s="1">
        <f t="shared" si="2"/>
        <v>44171</v>
      </c>
      <c r="Q84" s="1">
        <f t="shared" si="3"/>
        <v>44184</v>
      </c>
    </row>
    <row r="85" spans="1:17" x14ac:dyDescent="0.35">
      <c r="A85" s="76" t="s">
        <v>309</v>
      </c>
      <c r="B85" s="77" t="s">
        <v>52</v>
      </c>
      <c r="C85" s="86">
        <v>14878.570537017</v>
      </c>
      <c r="D85" s="84">
        <v>542</v>
      </c>
      <c r="E85" s="8">
        <v>120</v>
      </c>
      <c r="F85" s="13">
        <v>57.609220926858313</v>
      </c>
      <c r="G85" s="97" t="s">
        <v>871</v>
      </c>
      <c r="H85" s="8" t="s">
        <v>66</v>
      </c>
      <c r="I85" s="8">
        <v>11824</v>
      </c>
      <c r="J85" s="8">
        <v>1624</v>
      </c>
      <c r="K85" s="8">
        <v>146</v>
      </c>
      <c r="L85" s="89">
        <v>8.9901477832512317E-2</v>
      </c>
      <c r="M85" s="27" t="s">
        <v>64</v>
      </c>
      <c r="N85" s="87">
        <v>10915.02705827542</v>
      </c>
      <c r="O85" s="1">
        <v>44189</v>
      </c>
      <c r="P85" s="1">
        <f t="shared" si="2"/>
        <v>44171</v>
      </c>
      <c r="Q85" s="1">
        <f t="shared" si="3"/>
        <v>44184</v>
      </c>
    </row>
    <row r="86" spans="1:17" x14ac:dyDescent="0.35">
      <c r="A86" s="76" t="s">
        <v>310</v>
      </c>
      <c r="B86" s="77" t="s">
        <v>54</v>
      </c>
      <c r="C86" s="86">
        <v>2244.2586476452502</v>
      </c>
      <c r="D86" s="84">
        <v>56</v>
      </c>
      <c r="E86" s="8">
        <v>13</v>
      </c>
      <c r="F86" s="12">
        <v>41.37541943063097</v>
      </c>
      <c r="G86" s="97" t="s">
        <v>869</v>
      </c>
      <c r="H86" s="8" t="s">
        <v>66</v>
      </c>
      <c r="I86" s="8">
        <v>1695</v>
      </c>
      <c r="J86" s="8">
        <v>176</v>
      </c>
      <c r="K86" s="8">
        <v>13</v>
      </c>
      <c r="L86" s="92">
        <v>7.3863636363636367E-2</v>
      </c>
      <c r="M86" s="27" t="s">
        <v>66</v>
      </c>
      <c r="N86" s="87">
        <v>7842.2333443903617</v>
      </c>
      <c r="O86" s="1">
        <v>44189</v>
      </c>
      <c r="P86" s="1">
        <f t="shared" si="2"/>
        <v>44171</v>
      </c>
      <c r="Q86" s="1">
        <f t="shared" si="3"/>
        <v>44184</v>
      </c>
    </row>
    <row r="87" spans="1:17" x14ac:dyDescent="0.35">
      <c r="A87" s="76" t="s">
        <v>311</v>
      </c>
      <c r="B87" s="77" t="s">
        <v>47</v>
      </c>
      <c r="C87" s="86">
        <v>17005.439503125901</v>
      </c>
      <c r="D87" s="84">
        <v>788</v>
      </c>
      <c r="E87" s="8">
        <v>145</v>
      </c>
      <c r="F87" s="13">
        <v>60.904881965791184</v>
      </c>
      <c r="G87" s="97" t="s">
        <v>871</v>
      </c>
      <c r="H87" s="8" t="s">
        <v>64</v>
      </c>
      <c r="I87" s="8">
        <v>19915</v>
      </c>
      <c r="J87" s="8">
        <v>2525</v>
      </c>
      <c r="K87" s="8">
        <v>168</v>
      </c>
      <c r="L87" s="89">
        <v>6.6534653465346538E-2</v>
      </c>
      <c r="M87" s="27" t="s">
        <v>64</v>
      </c>
      <c r="N87" s="87">
        <v>14848.190189591161</v>
      </c>
      <c r="O87" s="1">
        <v>44189</v>
      </c>
      <c r="P87" s="1">
        <f t="shared" si="2"/>
        <v>44171</v>
      </c>
      <c r="Q87" s="1">
        <f t="shared" si="3"/>
        <v>44184</v>
      </c>
    </row>
    <row r="88" spans="1:17" x14ac:dyDescent="0.35">
      <c r="A88" s="76" t="s">
        <v>312</v>
      </c>
      <c r="B88" s="77" t="s">
        <v>41</v>
      </c>
      <c r="C88" s="86">
        <v>4602.6150295043099</v>
      </c>
      <c r="D88" s="84">
        <v>46</v>
      </c>
      <c r="E88" s="8">
        <v>8</v>
      </c>
      <c r="F88" s="10">
        <v>12.415302339333664</v>
      </c>
      <c r="G88" s="102" t="s">
        <v>868</v>
      </c>
      <c r="H88" s="8" t="s">
        <v>66</v>
      </c>
      <c r="I88" s="8">
        <v>2716</v>
      </c>
      <c r="J88" s="8">
        <v>254</v>
      </c>
      <c r="K88" s="8">
        <v>9</v>
      </c>
      <c r="L88" s="93">
        <v>3.5433070866141732E-2</v>
      </c>
      <c r="M88" s="27" t="s">
        <v>66</v>
      </c>
      <c r="N88" s="87">
        <v>5518.6018898338143</v>
      </c>
      <c r="O88" s="1">
        <v>44189</v>
      </c>
      <c r="P88" s="1">
        <f t="shared" si="2"/>
        <v>44171</v>
      </c>
      <c r="Q88" s="1">
        <f t="shared" si="3"/>
        <v>44184</v>
      </c>
    </row>
    <row r="89" spans="1:17" x14ac:dyDescent="0.35">
      <c r="A89" s="76" t="s">
        <v>313</v>
      </c>
      <c r="B89" s="77" t="s">
        <v>48</v>
      </c>
      <c r="C89" s="86">
        <v>16194.1783185606</v>
      </c>
      <c r="D89" s="84">
        <v>371</v>
      </c>
      <c r="E89" s="8">
        <v>69</v>
      </c>
      <c r="F89" s="11">
        <v>30.434217356509258</v>
      </c>
      <c r="G89" s="97" t="s">
        <v>870</v>
      </c>
      <c r="H89" s="8" t="s">
        <v>66</v>
      </c>
      <c r="I89" s="8">
        <v>28776</v>
      </c>
      <c r="J89" s="8">
        <v>2841</v>
      </c>
      <c r="K89" s="8">
        <v>84</v>
      </c>
      <c r="L89" s="90">
        <v>2.9567053854276663E-2</v>
      </c>
      <c r="M89" s="27" t="s">
        <v>66</v>
      </c>
      <c r="N89" s="87">
        <v>17543.341465765203</v>
      </c>
      <c r="O89" s="1">
        <v>44189</v>
      </c>
      <c r="P89" s="1">
        <f t="shared" si="2"/>
        <v>44171</v>
      </c>
      <c r="Q89" s="1">
        <f t="shared" si="3"/>
        <v>44184</v>
      </c>
    </row>
    <row r="90" spans="1:17" x14ac:dyDescent="0.35">
      <c r="A90" s="76" t="s">
        <v>314</v>
      </c>
      <c r="B90" s="77" t="s">
        <v>43</v>
      </c>
      <c r="C90" s="86">
        <v>23741.067234681399</v>
      </c>
      <c r="D90" s="84">
        <v>809</v>
      </c>
      <c r="E90" s="8">
        <v>148</v>
      </c>
      <c r="F90" s="13">
        <v>44.52802591783081</v>
      </c>
      <c r="G90" s="97" t="s">
        <v>871</v>
      </c>
      <c r="H90" s="8" t="s">
        <v>64</v>
      </c>
      <c r="I90" s="8">
        <v>52549</v>
      </c>
      <c r="J90" s="8">
        <v>2885</v>
      </c>
      <c r="K90" s="8">
        <v>169</v>
      </c>
      <c r="L90" s="89">
        <v>5.8578856152513001E-2</v>
      </c>
      <c r="M90" s="27" t="s">
        <v>64</v>
      </c>
      <c r="N90" s="87">
        <v>12151.938965008016</v>
      </c>
      <c r="O90" s="1">
        <v>44189</v>
      </c>
      <c r="P90" s="1">
        <f t="shared" si="2"/>
        <v>44171</v>
      </c>
      <c r="Q90" s="1">
        <f t="shared" si="3"/>
        <v>44184</v>
      </c>
    </row>
    <row r="91" spans="1:17" x14ac:dyDescent="0.35">
      <c r="A91" s="76" t="s">
        <v>315</v>
      </c>
      <c r="B91" s="77" t="s">
        <v>44</v>
      </c>
      <c r="C91" s="86">
        <v>4086.1741400712999</v>
      </c>
      <c r="D91" s="84">
        <v>130</v>
      </c>
      <c r="E91" s="8">
        <v>28</v>
      </c>
      <c r="F91" s="13">
        <v>48.945540044093697</v>
      </c>
      <c r="G91" s="97" t="s">
        <v>871</v>
      </c>
      <c r="H91" s="8" t="s">
        <v>66</v>
      </c>
      <c r="I91" s="8">
        <v>7596</v>
      </c>
      <c r="J91" s="8">
        <v>756</v>
      </c>
      <c r="K91" s="8">
        <v>31</v>
      </c>
      <c r="L91" s="89">
        <v>4.1005291005291003E-2</v>
      </c>
      <c r="M91" s="27" t="s">
        <v>66</v>
      </c>
      <c r="N91" s="87">
        <v>18501.414136667423</v>
      </c>
      <c r="O91" s="1">
        <v>44189</v>
      </c>
      <c r="P91" s="1">
        <f t="shared" si="2"/>
        <v>44171</v>
      </c>
      <c r="Q91" s="1">
        <f t="shared" si="3"/>
        <v>44184</v>
      </c>
    </row>
    <row r="92" spans="1:17" x14ac:dyDescent="0.35">
      <c r="A92" s="76" t="s">
        <v>316</v>
      </c>
      <c r="B92" s="77" t="s">
        <v>42</v>
      </c>
      <c r="C92" s="86">
        <v>1073.55719304948</v>
      </c>
      <c r="D92" s="84">
        <v>9</v>
      </c>
      <c r="E92" s="8">
        <v>0</v>
      </c>
      <c r="F92" s="9">
        <v>0</v>
      </c>
      <c r="G92" s="102" t="s">
        <v>868</v>
      </c>
      <c r="H92" s="8" t="s">
        <v>66</v>
      </c>
      <c r="I92" s="8">
        <v>790</v>
      </c>
      <c r="J92" s="8">
        <v>100</v>
      </c>
      <c r="K92" s="8">
        <v>0</v>
      </c>
      <c r="L92" s="91">
        <v>0</v>
      </c>
      <c r="M92" s="27" t="s">
        <v>66</v>
      </c>
      <c r="N92" s="87">
        <v>9314.8274397888581</v>
      </c>
      <c r="O92" s="1">
        <v>44189</v>
      </c>
      <c r="P92" s="1">
        <f t="shared" si="2"/>
        <v>44171</v>
      </c>
      <c r="Q92" s="1">
        <f t="shared" si="3"/>
        <v>44184</v>
      </c>
    </row>
    <row r="93" spans="1:17" x14ac:dyDescent="0.35">
      <c r="A93" s="76" t="s">
        <v>317</v>
      </c>
      <c r="B93" s="77" t="s">
        <v>46</v>
      </c>
      <c r="C93" s="86">
        <v>2112.6874094155901</v>
      </c>
      <c r="D93" s="84">
        <v>27</v>
      </c>
      <c r="E93" s="8">
        <v>9</v>
      </c>
      <c r="F93" s="10">
        <v>30.428407912695882</v>
      </c>
      <c r="G93" s="97" t="s">
        <v>868</v>
      </c>
      <c r="H93" s="8" t="s">
        <v>64</v>
      </c>
      <c r="I93" s="8">
        <v>1736</v>
      </c>
      <c r="J93" s="8">
        <v>222</v>
      </c>
      <c r="K93" s="8">
        <v>11</v>
      </c>
      <c r="L93" s="93">
        <v>4.954954954954955E-2</v>
      </c>
      <c r="M93" s="27" t="s">
        <v>66</v>
      </c>
      <c r="N93" s="87">
        <v>10507.943532517642</v>
      </c>
      <c r="O93" s="1">
        <v>44189</v>
      </c>
      <c r="P93" s="1">
        <f t="shared" si="2"/>
        <v>44171</v>
      </c>
      <c r="Q93" s="1">
        <f t="shared" si="3"/>
        <v>44184</v>
      </c>
    </row>
    <row r="94" spans="1:17" x14ac:dyDescent="0.35">
      <c r="A94" s="76" t="s">
        <v>45</v>
      </c>
      <c r="B94" s="77" t="s">
        <v>45</v>
      </c>
      <c r="C94" s="86">
        <v>3727.91584807558</v>
      </c>
      <c r="D94" s="84">
        <v>71</v>
      </c>
      <c r="E94" s="8">
        <v>23</v>
      </c>
      <c r="F94" s="11">
        <v>44.069051175208706</v>
      </c>
      <c r="G94" s="97" t="s">
        <v>870</v>
      </c>
      <c r="H94" s="8" t="s">
        <v>68</v>
      </c>
      <c r="I94" s="8">
        <v>2813</v>
      </c>
      <c r="J94" s="8">
        <v>388</v>
      </c>
      <c r="K94" s="8">
        <v>26</v>
      </c>
      <c r="L94" s="90">
        <v>6.7010309278350513E-2</v>
      </c>
      <c r="M94" s="27" t="s">
        <v>64</v>
      </c>
      <c r="N94" s="87">
        <v>10407.960260162334</v>
      </c>
      <c r="O94" s="1">
        <v>44189</v>
      </c>
      <c r="P94" s="1">
        <f t="shared" si="2"/>
        <v>44171</v>
      </c>
      <c r="Q94" s="1">
        <f t="shared" si="3"/>
        <v>44184</v>
      </c>
    </row>
    <row r="95" spans="1:17" x14ac:dyDescent="0.35">
      <c r="A95" s="76" t="s">
        <v>318</v>
      </c>
      <c r="B95" s="77" t="s">
        <v>49</v>
      </c>
      <c r="C95" s="86">
        <v>48551.911070702001</v>
      </c>
      <c r="D95" s="84">
        <v>4930</v>
      </c>
      <c r="E95" s="8">
        <v>808</v>
      </c>
      <c r="F95" s="13">
        <v>118.87129557112867</v>
      </c>
      <c r="G95" s="97" t="s">
        <v>871</v>
      </c>
      <c r="H95" s="8" t="s">
        <v>64</v>
      </c>
      <c r="I95" s="8">
        <v>65225</v>
      </c>
      <c r="J95" s="8">
        <v>8127</v>
      </c>
      <c r="K95" s="8">
        <v>982</v>
      </c>
      <c r="L95" s="89">
        <v>0.1208317952503999</v>
      </c>
      <c r="M95" s="27" t="s">
        <v>64</v>
      </c>
      <c r="N95" s="87">
        <v>16738.784984519651</v>
      </c>
      <c r="O95" s="1">
        <v>44189</v>
      </c>
      <c r="P95" s="1">
        <f t="shared" si="2"/>
        <v>44171</v>
      </c>
      <c r="Q95" s="1">
        <f t="shared" si="3"/>
        <v>44184</v>
      </c>
    </row>
    <row r="96" spans="1:17" x14ac:dyDescent="0.35">
      <c r="A96" s="76" t="s">
        <v>319</v>
      </c>
      <c r="B96" s="77" t="s">
        <v>43</v>
      </c>
      <c r="C96" s="86">
        <v>16012.7421223003</v>
      </c>
      <c r="D96" s="84">
        <v>861</v>
      </c>
      <c r="E96" s="8">
        <v>144</v>
      </c>
      <c r="F96" s="13">
        <v>64.234558997798302</v>
      </c>
      <c r="G96" s="97" t="s">
        <v>871</v>
      </c>
      <c r="H96" s="8" t="s">
        <v>66</v>
      </c>
      <c r="I96" s="8">
        <v>20559</v>
      </c>
      <c r="J96" s="8">
        <v>2538</v>
      </c>
      <c r="K96" s="8">
        <v>167</v>
      </c>
      <c r="L96" s="89">
        <v>6.5799842395587074E-2</v>
      </c>
      <c r="M96" s="27" t="s">
        <v>66</v>
      </c>
      <c r="N96" s="87">
        <v>15849.877432706729</v>
      </c>
      <c r="O96" s="1">
        <v>44189</v>
      </c>
      <c r="P96" s="1">
        <f t="shared" si="2"/>
        <v>44171</v>
      </c>
      <c r="Q96" s="1">
        <f t="shared" si="3"/>
        <v>44184</v>
      </c>
    </row>
    <row r="97" spans="1:17" x14ac:dyDescent="0.35">
      <c r="A97" s="76" t="s">
        <v>320</v>
      </c>
      <c r="B97" s="77" t="s">
        <v>43</v>
      </c>
      <c r="C97" s="86">
        <v>89317.120164774096</v>
      </c>
      <c r="D97" s="84">
        <v>7079</v>
      </c>
      <c r="E97" s="8">
        <v>1296</v>
      </c>
      <c r="F97" s="13">
        <v>103.64354381405364</v>
      </c>
      <c r="G97" s="97" t="s">
        <v>871</v>
      </c>
      <c r="H97" s="8" t="s">
        <v>66</v>
      </c>
      <c r="I97" s="8">
        <v>103104</v>
      </c>
      <c r="J97" s="8">
        <v>12192</v>
      </c>
      <c r="K97" s="8">
        <v>1577</v>
      </c>
      <c r="L97" s="89">
        <v>0.1293471128608924</v>
      </c>
      <c r="M97" s="27" t="s">
        <v>68</v>
      </c>
      <c r="N97" s="87">
        <v>13650.238585287952</v>
      </c>
      <c r="O97" s="1">
        <v>44189</v>
      </c>
      <c r="P97" s="1">
        <f t="shared" si="2"/>
        <v>44171</v>
      </c>
      <c r="Q97" s="1">
        <f t="shared" si="3"/>
        <v>44184</v>
      </c>
    </row>
    <row r="98" spans="1:17" x14ac:dyDescent="0.35">
      <c r="A98" s="76" t="s">
        <v>321</v>
      </c>
      <c r="B98" s="77" t="s">
        <v>41</v>
      </c>
      <c r="C98" s="86">
        <v>31190.337467089099</v>
      </c>
      <c r="D98" s="84">
        <v>627</v>
      </c>
      <c r="E98" s="8">
        <v>129</v>
      </c>
      <c r="F98" s="11">
        <v>29.542116124932249</v>
      </c>
      <c r="G98" s="97" t="s">
        <v>870</v>
      </c>
      <c r="H98" s="8" t="s">
        <v>64</v>
      </c>
      <c r="I98" s="8">
        <v>33598</v>
      </c>
      <c r="J98" s="8">
        <v>4176</v>
      </c>
      <c r="K98" s="8">
        <v>164</v>
      </c>
      <c r="L98" s="90">
        <v>3.9272030651340994E-2</v>
      </c>
      <c r="M98" s="27" t="s">
        <v>64</v>
      </c>
      <c r="N98" s="87">
        <v>13388.761838201854</v>
      </c>
      <c r="O98" s="1">
        <v>44189</v>
      </c>
      <c r="P98" s="1">
        <f t="shared" si="2"/>
        <v>44171</v>
      </c>
      <c r="Q98" s="1">
        <f t="shared" si="3"/>
        <v>44184</v>
      </c>
    </row>
    <row r="99" spans="1:17" x14ac:dyDescent="0.35">
      <c r="A99" s="76" t="s">
        <v>322</v>
      </c>
      <c r="B99" s="77" t="s">
        <v>54</v>
      </c>
      <c r="C99" s="86">
        <v>42123.258085424597</v>
      </c>
      <c r="D99" s="84">
        <v>2522</v>
      </c>
      <c r="E99" s="8">
        <v>476</v>
      </c>
      <c r="F99" s="13">
        <v>80.715503845996679</v>
      </c>
      <c r="G99" s="97" t="s">
        <v>871</v>
      </c>
      <c r="H99" s="8" t="s">
        <v>66</v>
      </c>
      <c r="I99" s="8">
        <v>43628</v>
      </c>
      <c r="J99" s="8">
        <v>4814</v>
      </c>
      <c r="K99" s="8">
        <v>524</v>
      </c>
      <c r="L99" s="89">
        <v>0.10884918986289988</v>
      </c>
      <c r="M99" s="27" t="s">
        <v>64</v>
      </c>
      <c r="N99" s="87">
        <v>11428.365750430235</v>
      </c>
      <c r="O99" s="1">
        <v>44189</v>
      </c>
      <c r="P99" s="1">
        <f t="shared" si="2"/>
        <v>44171</v>
      </c>
      <c r="Q99" s="1">
        <f t="shared" si="3"/>
        <v>44184</v>
      </c>
    </row>
    <row r="100" spans="1:17" x14ac:dyDescent="0.35">
      <c r="A100" s="76" t="s">
        <v>323</v>
      </c>
      <c r="B100" s="77" t="s">
        <v>42</v>
      </c>
      <c r="C100" s="86">
        <v>783.91291893709104</v>
      </c>
      <c r="D100" s="84" t="s">
        <v>580</v>
      </c>
      <c r="E100" s="8">
        <v>0</v>
      </c>
      <c r="F100" s="9">
        <v>0</v>
      </c>
      <c r="G100" s="102" t="s">
        <v>868</v>
      </c>
      <c r="H100" s="8" t="s">
        <v>66</v>
      </c>
      <c r="I100" s="8">
        <v>380</v>
      </c>
      <c r="J100" s="8">
        <v>38</v>
      </c>
      <c r="K100" s="8">
        <v>0</v>
      </c>
      <c r="L100" s="91">
        <v>0</v>
      </c>
      <c r="M100" s="27" t="s">
        <v>66</v>
      </c>
      <c r="N100" s="87">
        <v>4847.4771982995599</v>
      </c>
      <c r="O100" s="1">
        <v>44189</v>
      </c>
      <c r="P100" s="1">
        <f t="shared" si="2"/>
        <v>44171</v>
      </c>
      <c r="Q100" s="1">
        <f t="shared" si="3"/>
        <v>44184</v>
      </c>
    </row>
    <row r="101" spans="1:17" x14ac:dyDescent="0.35">
      <c r="A101" s="76" t="s">
        <v>324</v>
      </c>
      <c r="B101" s="77" t="s">
        <v>51</v>
      </c>
      <c r="C101" s="86">
        <v>18209.461158597402</v>
      </c>
      <c r="D101" s="84">
        <v>525</v>
      </c>
      <c r="E101" s="8">
        <v>109</v>
      </c>
      <c r="F101" s="11">
        <v>42.756423256590132</v>
      </c>
      <c r="G101" s="97" t="s">
        <v>870</v>
      </c>
      <c r="H101" s="8" t="s">
        <v>66</v>
      </c>
      <c r="I101" s="8">
        <v>29983</v>
      </c>
      <c r="J101" s="8">
        <v>2654</v>
      </c>
      <c r="K101" s="8">
        <v>130</v>
      </c>
      <c r="L101" s="90">
        <v>4.8982667671439335E-2</v>
      </c>
      <c r="M101" s="27" t="s">
        <v>64</v>
      </c>
      <c r="N101" s="87">
        <v>14574.840940567548</v>
      </c>
      <c r="O101" s="1">
        <v>44189</v>
      </c>
      <c r="P101" s="1">
        <f t="shared" si="2"/>
        <v>44171</v>
      </c>
      <c r="Q101" s="1">
        <f t="shared" si="3"/>
        <v>44184</v>
      </c>
    </row>
    <row r="102" spans="1:17" x14ac:dyDescent="0.35">
      <c r="A102" s="76" t="s">
        <v>325</v>
      </c>
      <c r="B102" s="77" t="s">
        <v>49</v>
      </c>
      <c r="C102" s="86">
        <v>74397.767487715595</v>
      </c>
      <c r="D102" s="84">
        <v>4681</v>
      </c>
      <c r="E102" s="8">
        <v>723</v>
      </c>
      <c r="F102" s="13">
        <v>69.414525310029362</v>
      </c>
      <c r="G102" s="97" t="s">
        <v>871</v>
      </c>
      <c r="H102" s="8" t="s">
        <v>66</v>
      </c>
      <c r="I102" s="8">
        <v>90388</v>
      </c>
      <c r="J102" s="8">
        <v>10990</v>
      </c>
      <c r="K102" s="8">
        <v>869</v>
      </c>
      <c r="L102" s="89">
        <v>7.9071883530482251E-2</v>
      </c>
      <c r="M102" s="27" t="s">
        <v>66</v>
      </c>
      <c r="N102" s="87">
        <v>14771.948636516068</v>
      </c>
      <c r="O102" s="1">
        <v>44189</v>
      </c>
      <c r="P102" s="1">
        <f t="shared" si="2"/>
        <v>44171</v>
      </c>
      <c r="Q102" s="1">
        <f t="shared" si="3"/>
        <v>44184</v>
      </c>
    </row>
    <row r="103" spans="1:17" x14ac:dyDescent="0.35">
      <c r="A103" s="76" t="s">
        <v>46</v>
      </c>
      <c r="B103" s="77" t="s">
        <v>51</v>
      </c>
      <c r="C103" s="86">
        <v>33920.0551131428</v>
      </c>
      <c r="D103" s="84">
        <v>762</v>
      </c>
      <c r="E103" s="8">
        <v>173</v>
      </c>
      <c r="F103" s="13">
        <v>36.430196872984759</v>
      </c>
      <c r="G103" s="97" t="s">
        <v>871</v>
      </c>
      <c r="H103" s="8" t="s">
        <v>64</v>
      </c>
      <c r="I103" s="8">
        <v>28192</v>
      </c>
      <c r="J103" s="8">
        <v>3139</v>
      </c>
      <c r="K103" s="8">
        <v>189</v>
      </c>
      <c r="L103" s="89">
        <v>6.0210258043963044E-2</v>
      </c>
      <c r="M103" s="27" t="s">
        <v>64</v>
      </c>
      <c r="N103" s="87">
        <v>9254.1123224288349</v>
      </c>
      <c r="O103" s="1">
        <v>44189</v>
      </c>
      <c r="P103" s="1">
        <f t="shared" si="2"/>
        <v>44171</v>
      </c>
      <c r="Q103" s="1">
        <f t="shared" si="3"/>
        <v>44184</v>
      </c>
    </row>
    <row r="104" spans="1:17" x14ac:dyDescent="0.35">
      <c r="A104" s="76" t="s">
        <v>326</v>
      </c>
      <c r="B104" s="77" t="s">
        <v>43</v>
      </c>
      <c r="C104" s="86">
        <v>9049.1751865497099</v>
      </c>
      <c r="D104" s="84">
        <v>415</v>
      </c>
      <c r="E104" s="8">
        <v>106</v>
      </c>
      <c r="F104" s="13">
        <v>83.669819793989674</v>
      </c>
      <c r="G104" s="97" t="s">
        <v>871</v>
      </c>
      <c r="H104" s="8" t="s">
        <v>64</v>
      </c>
      <c r="I104" s="8">
        <v>8072</v>
      </c>
      <c r="J104" s="8">
        <v>981</v>
      </c>
      <c r="K104" s="8">
        <v>115</v>
      </c>
      <c r="L104" s="89">
        <v>0.11722731906218145</v>
      </c>
      <c r="M104" s="27" t="s">
        <v>64</v>
      </c>
      <c r="N104" s="87">
        <v>10840.767028779755</v>
      </c>
      <c r="O104" s="1">
        <v>44189</v>
      </c>
      <c r="P104" s="1">
        <f t="shared" si="2"/>
        <v>44171</v>
      </c>
      <c r="Q104" s="1">
        <f t="shared" si="3"/>
        <v>44184</v>
      </c>
    </row>
    <row r="105" spans="1:17" x14ac:dyDescent="0.35">
      <c r="A105" s="76" t="s">
        <v>327</v>
      </c>
      <c r="B105" s="77" t="s">
        <v>54</v>
      </c>
      <c r="C105" s="86">
        <v>19873.653859741695</v>
      </c>
      <c r="D105" s="84">
        <v>856</v>
      </c>
      <c r="E105" s="8">
        <v>245</v>
      </c>
      <c r="F105" s="13">
        <v>88.056278545989812</v>
      </c>
      <c r="G105" s="97" t="s">
        <v>871</v>
      </c>
      <c r="H105" s="8" t="s">
        <v>64</v>
      </c>
      <c r="I105" s="8">
        <v>22269</v>
      </c>
      <c r="J105" s="8">
        <v>2597</v>
      </c>
      <c r="K105" s="8">
        <v>285</v>
      </c>
      <c r="L105" s="89">
        <v>0.10974201001155179</v>
      </c>
      <c r="M105" s="27" t="s">
        <v>64</v>
      </c>
      <c r="N105" s="87">
        <v>13067.551736224887</v>
      </c>
      <c r="O105" s="1">
        <v>44189</v>
      </c>
      <c r="P105" s="1">
        <f t="shared" si="2"/>
        <v>44171</v>
      </c>
      <c r="Q105" s="1">
        <f t="shared" si="3"/>
        <v>44184</v>
      </c>
    </row>
    <row r="106" spans="1:17" x14ac:dyDescent="0.35">
      <c r="A106" s="76" t="s">
        <v>328</v>
      </c>
      <c r="B106" s="77" t="s">
        <v>45</v>
      </c>
      <c r="C106" s="86">
        <v>8985.7757628436302</v>
      </c>
      <c r="D106" s="84">
        <v>246</v>
      </c>
      <c r="E106" s="8">
        <v>43</v>
      </c>
      <c r="F106" s="13">
        <v>34.181006209046451</v>
      </c>
      <c r="G106" s="97" t="s">
        <v>871</v>
      </c>
      <c r="H106" s="8" t="s">
        <v>66</v>
      </c>
      <c r="I106" s="8">
        <v>7956</v>
      </c>
      <c r="J106" s="8">
        <v>943</v>
      </c>
      <c r="K106" s="8">
        <v>47</v>
      </c>
      <c r="L106" s="89">
        <v>4.9840933191940613E-2</v>
      </c>
      <c r="M106" s="27" t="s">
        <v>66</v>
      </c>
      <c r="N106" s="87">
        <v>10494.363813298398</v>
      </c>
      <c r="O106" s="1">
        <v>44189</v>
      </c>
      <c r="P106" s="1">
        <f t="shared" si="2"/>
        <v>44171</v>
      </c>
      <c r="Q106" s="1">
        <f t="shared" si="3"/>
        <v>44184</v>
      </c>
    </row>
    <row r="107" spans="1:17" x14ac:dyDescent="0.35">
      <c r="A107" s="76" t="s">
        <v>329</v>
      </c>
      <c r="B107" s="77" t="s">
        <v>46</v>
      </c>
      <c r="C107" s="86">
        <v>1671.6385468424</v>
      </c>
      <c r="D107" s="84">
        <v>17</v>
      </c>
      <c r="E107" s="8">
        <v>6</v>
      </c>
      <c r="F107" s="10">
        <v>25.637804858051872</v>
      </c>
      <c r="G107" s="97" t="s">
        <v>868</v>
      </c>
      <c r="H107" s="8" t="s">
        <v>66</v>
      </c>
      <c r="I107" s="8">
        <v>2841</v>
      </c>
      <c r="J107" s="8">
        <v>194</v>
      </c>
      <c r="K107" s="8">
        <v>6</v>
      </c>
      <c r="L107" s="93">
        <v>3.0927835051546393E-2</v>
      </c>
      <c r="M107" s="27" t="s">
        <v>66</v>
      </c>
      <c r="N107" s="87">
        <v>11605.379665744815</v>
      </c>
      <c r="O107" s="1">
        <v>44189</v>
      </c>
      <c r="P107" s="1">
        <f t="shared" si="2"/>
        <v>44171</v>
      </c>
      <c r="Q107" s="1">
        <f t="shared" si="3"/>
        <v>44184</v>
      </c>
    </row>
    <row r="108" spans="1:17" x14ac:dyDescent="0.35">
      <c r="A108" s="76" t="s">
        <v>330</v>
      </c>
      <c r="B108" s="77" t="s">
        <v>45</v>
      </c>
      <c r="C108" s="86">
        <v>28406.395546395601</v>
      </c>
      <c r="D108" s="84">
        <v>827</v>
      </c>
      <c r="E108" s="8">
        <v>149</v>
      </c>
      <c r="F108" s="13">
        <v>37.466411834878429</v>
      </c>
      <c r="G108" s="97" t="s">
        <v>871</v>
      </c>
      <c r="H108" s="8" t="s">
        <v>66</v>
      </c>
      <c r="I108" s="8">
        <v>25903</v>
      </c>
      <c r="J108" s="8">
        <v>3348</v>
      </c>
      <c r="K108" s="8">
        <v>175</v>
      </c>
      <c r="L108" s="89">
        <v>5.2270011947431305E-2</v>
      </c>
      <c r="M108" s="27" t="s">
        <v>66</v>
      </c>
      <c r="N108" s="87">
        <v>11786.078224996121</v>
      </c>
      <c r="O108" s="1">
        <v>44189</v>
      </c>
      <c r="P108" s="1">
        <f t="shared" si="2"/>
        <v>44171</v>
      </c>
      <c r="Q108" s="1">
        <f t="shared" si="3"/>
        <v>44184</v>
      </c>
    </row>
    <row r="109" spans="1:17" x14ac:dyDescent="0.35">
      <c r="A109" s="76" t="s">
        <v>331</v>
      </c>
      <c r="B109" s="77" t="s">
        <v>48</v>
      </c>
      <c r="C109" s="86">
        <v>1156.5421476148199</v>
      </c>
      <c r="D109" s="84">
        <v>13</v>
      </c>
      <c r="E109" s="8" t="s">
        <v>580</v>
      </c>
      <c r="F109" s="10">
        <v>6.1760456872134952</v>
      </c>
      <c r="G109" s="102" t="s">
        <v>868</v>
      </c>
      <c r="H109" s="8" t="s">
        <v>66</v>
      </c>
      <c r="I109" s="8">
        <v>463</v>
      </c>
      <c r="J109" s="8">
        <v>64</v>
      </c>
      <c r="K109" s="8">
        <v>1</v>
      </c>
      <c r="L109" s="93">
        <v>1.5625E-2</v>
      </c>
      <c r="M109" s="27" t="s">
        <v>66</v>
      </c>
      <c r="N109" s="87">
        <v>5533.7369357432917</v>
      </c>
      <c r="O109" s="1">
        <v>44189</v>
      </c>
      <c r="P109" s="1">
        <f t="shared" si="2"/>
        <v>44171</v>
      </c>
      <c r="Q109" s="1">
        <f t="shared" si="3"/>
        <v>44184</v>
      </c>
    </row>
    <row r="110" spans="1:17" x14ac:dyDescent="0.35">
      <c r="A110" s="76" t="s">
        <v>332</v>
      </c>
      <c r="B110" s="77" t="s">
        <v>44</v>
      </c>
      <c r="C110" s="86">
        <v>44.670954202623797</v>
      </c>
      <c r="D110" s="84">
        <v>5</v>
      </c>
      <c r="E110" s="8">
        <v>0</v>
      </c>
      <c r="F110" s="9">
        <v>0</v>
      </c>
      <c r="G110" s="102" t="s">
        <v>868</v>
      </c>
      <c r="H110" s="8" t="s">
        <v>68</v>
      </c>
      <c r="I110" s="8">
        <v>112</v>
      </c>
      <c r="J110" s="8">
        <v>0</v>
      </c>
      <c r="K110" s="8">
        <v>0</v>
      </c>
      <c r="L110" s="91">
        <v>0</v>
      </c>
      <c r="M110" s="27" t="s">
        <v>68</v>
      </c>
      <c r="N110" s="87">
        <v>0</v>
      </c>
      <c r="O110" s="1">
        <v>44189</v>
      </c>
      <c r="P110" s="1">
        <f t="shared" si="2"/>
        <v>44171</v>
      </c>
      <c r="Q110" s="1">
        <f t="shared" si="3"/>
        <v>44184</v>
      </c>
    </row>
    <row r="111" spans="1:17" x14ac:dyDescent="0.35">
      <c r="A111" s="76" t="s">
        <v>333</v>
      </c>
      <c r="B111" s="77" t="s">
        <v>54</v>
      </c>
      <c r="C111" s="86">
        <v>20124.902253938701</v>
      </c>
      <c r="D111" s="84">
        <v>515</v>
      </c>
      <c r="E111" s="8">
        <v>127</v>
      </c>
      <c r="F111" s="13">
        <v>45.075640402939982</v>
      </c>
      <c r="G111" s="97" t="s">
        <v>871</v>
      </c>
      <c r="H111" s="8" t="s">
        <v>66</v>
      </c>
      <c r="I111" s="8">
        <v>21193</v>
      </c>
      <c r="J111" s="8">
        <v>2421</v>
      </c>
      <c r="K111" s="8">
        <v>149</v>
      </c>
      <c r="L111" s="89">
        <v>6.1544816191656339E-2</v>
      </c>
      <c r="M111" s="27" t="s">
        <v>66</v>
      </c>
      <c r="N111" s="87">
        <v>12029.872093049195</v>
      </c>
      <c r="O111" s="1">
        <v>44189</v>
      </c>
      <c r="P111" s="1">
        <f t="shared" si="2"/>
        <v>44171</v>
      </c>
      <c r="Q111" s="1">
        <f t="shared" si="3"/>
        <v>44184</v>
      </c>
    </row>
    <row r="112" spans="1:17" x14ac:dyDescent="0.35">
      <c r="A112" s="76" t="s">
        <v>334</v>
      </c>
      <c r="B112" s="77" t="s">
        <v>48</v>
      </c>
      <c r="C112" s="86">
        <v>6112.4113664417901</v>
      </c>
      <c r="D112" s="84">
        <v>151</v>
      </c>
      <c r="E112" s="8">
        <v>28</v>
      </c>
      <c r="F112" s="13">
        <v>32.720310857681305</v>
      </c>
      <c r="G112" s="97" t="s">
        <v>871</v>
      </c>
      <c r="H112" s="8" t="s">
        <v>68</v>
      </c>
      <c r="I112" s="8">
        <v>6394</v>
      </c>
      <c r="J112" s="8">
        <v>671</v>
      </c>
      <c r="K112" s="8">
        <v>36</v>
      </c>
      <c r="L112" s="89">
        <v>5.3651266766020868E-2</v>
      </c>
      <c r="M112" s="27" t="s">
        <v>64</v>
      </c>
      <c r="N112" s="87">
        <v>10977.664292752082</v>
      </c>
      <c r="O112" s="1">
        <v>44189</v>
      </c>
      <c r="P112" s="1">
        <f t="shared" si="2"/>
        <v>44171</v>
      </c>
      <c r="Q112" s="1">
        <f t="shared" si="3"/>
        <v>44184</v>
      </c>
    </row>
    <row r="113" spans="1:17" x14ac:dyDescent="0.35">
      <c r="A113" s="76" t="s">
        <v>335</v>
      </c>
      <c r="B113" s="77" t="s">
        <v>47</v>
      </c>
      <c r="C113" s="86">
        <v>1549.67718243236</v>
      </c>
      <c r="D113" s="84">
        <v>41</v>
      </c>
      <c r="E113" s="8">
        <v>11</v>
      </c>
      <c r="F113" s="12">
        <v>50.701803873825845</v>
      </c>
      <c r="G113" s="97" t="s">
        <v>869</v>
      </c>
      <c r="H113" s="8" t="s">
        <v>64</v>
      </c>
      <c r="I113" s="8">
        <v>1243</v>
      </c>
      <c r="J113" s="8">
        <v>140</v>
      </c>
      <c r="K113" s="8">
        <v>12</v>
      </c>
      <c r="L113" s="92">
        <v>8.5714285714285715E-2</v>
      </c>
      <c r="M113" s="27" t="s">
        <v>64</v>
      </c>
      <c r="N113" s="87">
        <v>9034.1395993362439</v>
      </c>
      <c r="O113" s="1">
        <v>44189</v>
      </c>
      <c r="P113" s="1">
        <f t="shared" si="2"/>
        <v>44171</v>
      </c>
      <c r="Q113" s="1">
        <f t="shared" si="3"/>
        <v>44184</v>
      </c>
    </row>
    <row r="114" spans="1:17" x14ac:dyDescent="0.35">
      <c r="A114" s="76" t="s">
        <v>336</v>
      </c>
      <c r="B114" s="77" t="s">
        <v>42</v>
      </c>
      <c r="C114" s="86">
        <v>6720.1246284321996</v>
      </c>
      <c r="D114" s="84">
        <v>146</v>
      </c>
      <c r="E114" s="8">
        <v>20</v>
      </c>
      <c r="F114" s="11">
        <v>21.258109150644035</v>
      </c>
      <c r="G114" s="97" t="s">
        <v>870</v>
      </c>
      <c r="H114" s="8" t="s">
        <v>66</v>
      </c>
      <c r="I114" s="8">
        <v>14679</v>
      </c>
      <c r="J114" s="8">
        <v>1153</v>
      </c>
      <c r="K114" s="8">
        <v>22</v>
      </c>
      <c r="L114" s="90">
        <v>1.9080659150043366E-2</v>
      </c>
      <c r="M114" s="27" t="s">
        <v>66</v>
      </c>
      <c r="N114" s="87">
        <v>17157.419895484796</v>
      </c>
      <c r="O114" s="1">
        <v>44189</v>
      </c>
      <c r="P114" s="1">
        <f t="shared" si="2"/>
        <v>44171</v>
      </c>
      <c r="Q114" s="1">
        <f t="shared" si="3"/>
        <v>44184</v>
      </c>
    </row>
    <row r="115" spans="1:17" x14ac:dyDescent="0.35">
      <c r="A115" s="76" t="s">
        <v>337</v>
      </c>
      <c r="B115" s="77" t="s">
        <v>46</v>
      </c>
      <c r="C115" s="86">
        <v>17148.496197419699</v>
      </c>
      <c r="D115" s="84">
        <v>467</v>
      </c>
      <c r="E115" s="8">
        <v>122</v>
      </c>
      <c r="F115" s="11">
        <v>50.816617468748866</v>
      </c>
      <c r="G115" s="97" t="s">
        <v>870</v>
      </c>
      <c r="H115" s="8" t="s">
        <v>66</v>
      </c>
      <c r="I115" s="8">
        <v>19508</v>
      </c>
      <c r="J115" s="8">
        <v>2820</v>
      </c>
      <c r="K115" s="8">
        <v>136</v>
      </c>
      <c r="L115" s="90">
        <v>4.8226950354609929E-2</v>
      </c>
      <c r="M115" s="27" t="s">
        <v>66</v>
      </c>
      <c r="N115" s="87">
        <v>16444.590636608238</v>
      </c>
      <c r="O115" s="1">
        <v>44189</v>
      </c>
      <c r="P115" s="1">
        <f t="shared" si="2"/>
        <v>44171</v>
      </c>
      <c r="Q115" s="1">
        <f t="shared" si="3"/>
        <v>44184</v>
      </c>
    </row>
    <row r="116" spans="1:17" x14ac:dyDescent="0.35">
      <c r="A116" s="76" t="s">
        <v>338</v>
      </c>
      <c r="B116" s="77" t="s">
        <v>49</v>
      </c>
      <c r="C116" s="86">
        <v>11689.851587155499</v>
      </c>
      <c r="D116" s="84">
        <v>213</v>
      </c>
      <c r="E116" s="8">
        <v>41</v>
      </c>
      <c r="F116" s="11">
        <v>25.052254998594385</v>
      </c>
      <c r="G116" s="97" t="s">
        <v>870</v>
      </c>
      <c r="H116" s="8" t="s">
        <v>66</v>
      </c>
      <c r="I116" s="8">
        <v>13415</v>
      </c>
      <c r="J116" s="8">
        <v>1116</v>
      </c>
      <c r="K116" s="8">
        <v>47</v>
      </c>
      <c r="L116" s="90">
        <v>4.2114695340501794E-2</v>
      </c>
      <c r="M116" s="27" t="s">
        <v>66</v>
      </c>
      <c r="N116" s="87">
        <v>9546.7422462936247</v>
      </c>
      <c r="O116" s="1">
        <v>44189</v>
      </c>
      <c r="P116" s="1">
        <f t="shared" si="2"/>
        <v>44171</v>
      </c>
      <c r="Q116" s="1">
        <f t="shared" si="3"/>
        <v>44184</v>
      </c>
    </row>
    <row r="117" spans="1:17" x14ac:dyDescent="0.35">
      <c r="A117" s="76" t="s">
        <v>339</v>
      </c>
      <c r="B117" s="77" t="s">
        <v>45</v>
      </c>
      <c r="C117" s="86">
        <v>6846.1077774764299</v>
      </c>
      <c r="D117" s="84">
        <v>202</v>
      </c>
      <c r="E117" s="8">
        <v>60</v>
      </c>
      <c r="F117" s="13">
        <v>62.600742275986477</v>
      </c>
      <c r="G117" s="97" t="s">
        <v>871</v>
      </c>
      <c r="H117" s="8" t="s">
        <v>66</v>
      </c>
      <c r="I117" s="8">
        <v>6249</v>
      </c>
      <c r="J117" s="8">
        <v>770</v>
      </c>
      <c r="K117" s="8">
        <v>68</v>
      </c>
      <c r="L117" s="89">
        <v>8.8311688311688313E-2</v>
      </c>
      <c r="M117" s="27" t="s">
        <v>66</v>
      </c>
      <c r="N117" s="87">
        <v>11247.266695585569</v>
      </c>
      <c r="O117" s="1">
        <v>44189</v>
      </c>
      <c r="P117" s="1">
        <f t="shared" si="2"/>
        <v>44171</v>
      </c>
      <c r="Q117" s="1">
        <f t="shared" si="3"/>
        <v>44184</v>
      </c>
    </row>
    <row r="118" spans="1:17" x14ac:dyDescent="0.35">
      <c r="A118" s="76" t="s">
        <v>340</v>
      </c>
      <c r="B118" s="77" t="s">
        <v>48</v>
      </c>
      <c r="C118" s="86">
        <v>5803.7608961074102</v>
      </c>
      <c r="D118" s="84">
        <v>115</v>
      </c>
      <c r="E118" s="8">
        <v>34</v>
      </c>
      <c r="F118" s="13">
        <v>41.844787751340242</v>
      </c>
      <c r="G118" s="97" t="s">
        <v>871</v>
      </c>
      <c r="H118" s="8" t="s">
        <v>64</v>
      </c>
      <c r="I118" s="8">
        <v>13258</v>
      </c>
      <c r="J118" s="8">
        <v>1105</v>
      </c>
      <c r="K118" s="8">
        <v>34</v>
      </c>
      <c r="L118" s="89">
        <v>3.0769230769230771E-2</v>
      </c>
      <c r="M118" s="27" t="s">
        <v>64</v>
      </c>
      <c r="N118" s="87">
        <v>19039.378426859814</v>
      </c>
      <c r="O118" s="1">
        <v>44189</v>
      </c>
      <c r="P118" s="1">
        <f t="shared" si="2"/>
        <v>44171</v>
      </c>
      <c r="Q118" s="1">
        <f t="shared" si="3"/>
        <v>44184</v>
      </c>
    </row>
    <row r="119" spans="1:17" x14ac:dyDescent="0.35">
      <c r="A119" s="76" t="s">
        <v>341</v>
      </c>
      <c r="B119" s="77" t="s">
        <v>52</v>
      </c>
      <c r="C119" s="86">
        <v>7644.3301449872188</v>
      </c>
      <c r="D119" s="84">
        <v>217</v>
      </c>
      <c r="E119" s="8">
        <v>45</v>
      </c>
      <c r="F119" s="13">
        <v>42.047970892433092</v>
      </c>
      <c r="G119" s="97" t="s">
        <v>871</v>
      </c>
      <c r="H119" s="8" t="s">
        <v>66</v>
      </c>
      <c r="I119" s="8">
        <v>5915</v>
      </c>
      <c r="J119" s="8">
        <v>698</v>
      </c>
      <c r="K119" s="8">
        <v>50</v>
      </c>
      <c r="L119" s="89">
        <v>7.1633237822349566E-2</v>
      </c>
      <c r="M119" s="27" t="s">
        <v>66</v>
      </c>
      <c r="N119" s="87">
        <v>9130.950479130137</v>
      </c>
      <c r="O119" s="1">
        <v>44189</v>
      </c>
      <c r="P119" s="1">
        <f t="shared" si="2"/>
        <v>44171</v>
      </c>
      <c r="Q119" s="1">
        <f t="shared" si="3"/>
        <v>44184</v>
      </c>
    </row>
    <row r="120" spans="1:17" x14ac:dyDescent="0.35">
      <c r="A120" s="76" t="s">
        <v>342</v>
      </c>
      <c r="B120" s="77" t="s">
        <v>45</v>
      </c>
      <c r="C120" s="86">
        <v>7375.1368838712397</v>
      </c>
      <c r="D120" s="84">
        <v>141</v>
      </c>
      <c r="E120" s="8">
        <v>32</v>
      </c>
      <c r="F120" s="13">
        <v>30.992160846708309</v>
      </c>
      <c r="G120" s="97" t="s">
        <v>871</v>
      </c>
      <c r="H120" s="8" t="s">
        <v>64</v>
      </c>
      <c r="I120" s="8">
        <v>7520</v>
      </c>
      <c r="J120" s="8">
        <v>1225</v>
      </c>
      <c r="K120" s="8">
        <v>35</v>
      </c>
      <c r="L120" s="89">
        <v>2.8571428571428571E-2</v>
      </c>
      <c r="M120" s="27" t="s">
        <v>64</v>
      </c>
      <c r="N120" s="87">
        <v>16609.861203782737</v>
      </c>
      <c r="O120" s="1">
        <v>44189</v>
      </c>
      <c r="P120" s="1">
        <f t="shared" si="2"/>
        <v>44171</v>
      </c>
      <c r="Q120" s="1">
        <f t="shared" si="3"/>
        <v>44184</v>
      </c>
    </row>
    <row r="121" spans="1:17" x14ac:dyDescent="0.35">
      <c r="A121" s="76" t="s">
        <v>47</v>
      </c>
      <c r="B121" s="77" t="s">
        <v>47</v>
      </c>
      <c r="C121" s="86">
        <v>4897.5438326430303</v>
      </c>
      <c r="D121" s="84">
        <v>212</v>
      </c>
      <c r="E121" s="8">
        <v>23</v>
      </c>
      <c r="F121" s="11">
        <v>33.544511269244758</v>
      </c>
      <c r="G121" s="97" t="s">
        <v>870</v>
      </c>
      <c r="H121" s="8" t="s">
        <v>66</v>
      </c>
      <c r="I121" s="8">
        <v>5581</v>
      </c>
      <c r="J121" s="8">
        <v>629</v>
      </c>
      <c r="K121" s="8">
        <v>27</v>
      </c>
      <c r="L121" s="90">
        <v>4.2925278219395867E-2</v>
      </c>
      <c r="M121" s="27" t="s">
        <v>64</v>
      </c>
      <c r="N121" s="87">
        <v>12843.172445085624</v>
      </c>
      <c r="O121" s="1">
        <v>44189</v>
      </c>
      <c r="P121" s="1">
        <f t="shared" si="2"/>
        <v>44171</v>
      </c>
      <c r="Q121" s="1">
        <f t="shared" si="3"/>
        <v>44184</v>
      </c>
    </row>
    <row r="122" spans="1:17" x14ac:dyDescent="0.35">
      <c r="A122" s="76" t="s">
        <v>343</v>
      </c>
      <c r="B122" s="77" t="s">
        <v>42</v>
      </c>
      <c r="C122" s="86">
        <v>640.69980114844998</v>
      </c>
      <c r="D122" s="84">
        <v>12</v>
      </c>
      <c r="E122" s="8" t="s">
        <v>580</v>
      </c>
      <c r="F122" s="10">
        <v>33.445572154323855</v>
      </c>
      <c r="G122" s="97" t="s">
        <v>868</v>
      </c>
      <c r="H122" s="8" t="s">
        <v>68</v>
      </c>
      <c r="I122" s="8">
        <v>159</v>
      </c>
      <c r="J122" s="8">
        <v>12</v>
      </c>
      <c r="K122" s="8">
        <v>3</v>
      </c>
      <c r="L122" s="93">
        <v>0.25</v>
      </c>
      <c r="M122" s="27" t="s">
        <v>64</v>
      </c>
      <c r="N122" s="87">
        <v>1872.9520406421359</v>
      </c>
      <c r="O122" s="1">
        <v>44189</v>
      </c>
      <c r="P122" s="1">
        <f t="shared" si="2"/>
        <v>44171</v>
      </c>
      <c r="Q122" s="1">
        <f t="shared" si="3"/>
        <v>44184</v>
      </c>
    </row>
    <row r="123" spans="1:17" x14ac:dyDescent="0.35">
      <c r="A123" s="76" t="s">
        <v>344</v>
      </c>
      <c r="B123" s="77" t="s">
        <v>52</v>
      </c>
      <c r="C123" s="86">
        <v>14379.4508026329</v>
      </c>
      <c r="D123" s="84">
        <v>528</v>
      </c>
      <c r="E123" s="8">
        <v>186</v>
      </c>
      <c r="F123" s="13">
        <v>92.393753197317167</v>
      </c>
      <c r="G123" s="97" t="s">
        <v>871</v>
      </c>
      <c r="H123" s="8" t="s">
        <v>64</v>
      </c>
      <c r="I123" s="8">
        <v>12188</v>
      </c>
      <c r="J123" s="8">
        <v>1682</v>
      </c>
      <c r="K123" s="8">
        <v>209</v>
      </c>
      <c r="L123" s="89">
        <v>0.12425683709869204</v>
      </c>
      <c r="M123" s="27" t="s">
        <v>64</v>
      </c>
      <c r="N123" s="87">
        <v>11697.247851023791</v>
      </c>
      <c r="O123" s="1">
        <v>44189</v>
      </c>
      <c r="P123" s="1">
        <f t="shared" si="2"/>
        <v>44171</v>
      </c>
      <c r="Q123" s="1">
        <f t="shared" si="3"/>
        <v>44184</v>
      </c>
    </row>
    <row r="124" spans="1:17" x14ac:dyDescent="0.35">
      <c r="A124" s="76" t="s">
        <v>345</v>
      </c>
      <c r="B124" s="77" t="s">
        <v>52</v>
      </c>
      <c r="C124" s="86">
        <v>10764.140179352</v>
      </c>
      <c r="D124" s="84">
        <v>380</v>
      </c>
      <c r="E124" s="8">
        <v>96</v>
      </c>
      <c r="F124" s="13">
        <v>63.703581920053146</v>
      </c>
      <c r="G124" s="97" t="s">
        <v>871</v>
      </c>
      <c r="H124" s="8" t="s">
        <v>66</v>
      </c>
      <c r="I124" s="8">
        <v>8631</v>
      </c>
      <c r="J124" s="8">
        <v>1133</v>
      </c>
      <c r="K124" s="8">
        <v>107</v>
      </c>
      <c r="L124" s="89">
        <v>9.4439541041482791E-2</v>
      </c>
      <c r="M124" s="27" t="s">
        <v>66</v>
      </c>
      <c r="N124" s="87">
        <v>10525.689754332116</v>
      </c>
      <c r="O124" s="1">
        <v>44189</v>
      </c>
      <c r="P124" s="1">
        <f t="shared" si="2"/>
        <v>44171</v>
      </c>
      <c r="Q124" s="1">
        <f t="shared" si="3"/>
        <v>44184</v>
      </c>
    </row>
    <row r="125" spans="1:17" x14ac:dyDescent="0.35">
      <c r="A125" s="76" t="s">
        <v>346</v>
      </c>
      <c r="B125" s="77" t="s">
        <v>54</v>
      </c>
      <c r="C125" s="86">
        <v>3341.0756913925802</v>
      </c>
      <c r="D125" s="84">
        <v>34</v>
      </c>
      <c r="E125" s="8">
        <v>9</v>
      </c>
      <c r="F125" s="10">
        <v>19.241023018822904</v>
      </c>
      <c r="G125" s="97" t="s">
        <v>868</v>
      </c>
      <c r="H125" s="8" t="s">
        <v>66</v>
      </c>
      <c r="I125" s="8">
        <v>1915</v>
      </c>
      <c r="J125" s="8">
        <v>161</v>
      </c>
      <c r="K125" s="8">
        <v>10</v>
      </c>
      <c r="L125" s="93">
        <v>6.2111801242236024E-2</v>
      </c>
      <c r="M125" s="27" t="s">
        <v>66</v>
      </c>
      <c r="N125" s="87">
        <v>4818.8073204918701</v>
      </c>
      <c r="O125" s="1">
        <v>44189</v>
      </c>
      <c r="P125" s="1">
        <f t="shared" si="2"/>
        <v>44171</v>
      </c>
      <c r="Q125" s="1">
        <f t="shared" si="3"/>
        <v>44184</v>
      </c>
    </row>
    <row r="126" spans="1:17" x14ac:dyDescent="0.35">
      <c r="A126" s="76" t="s">
        <v>347</v>
      </c>
      <c r="B126" s="77" t="s">
        <v>54</v>
      </c>
      <c r="C126" s="86">
        <v>6951.4661738035902</v>
      </c>
      <c r="D126" s="84">
        <v>59</v>
      </c>
      <c r="E126" s="8">
        <v>9</v>
      </c>
      <c r="F126" s="10">
        <v>9.2477921460616823</v>
      </c>
      <c r="G126" s="102" t="s">
        <v>868</v>
      </c>
      <c r="H126" s="8" t="s">
        <v>66</v>
      </c>
      <c r="I126" s="8">
        <v>5031</v>
      </c>
      <c r="J126" s="8">
        <v>461</v>
      </c>
      <c r="K126" s="8">
        <v>9</v>
      </c>
      <c r="L126" s="93">
        <v>1.9522776572668113E-2</v>
      </c>
      <c r="M126" s="27" t="s">
        <v>66</v>
      </c>
      <c r="N126" s="87">
        <v>6631.6945011868993</v>
      </c>
      <c r="O126" s="1">
        <v>44189</v>
      </c>
      <c r="P126" s="1">
        <f t="shared" si="2"/>
        <v>44171</v>
      </c>
      <c r="Q126" s="1">
        <f t="shared" si="3"/>
        <v>44184</v>
      </c>
    </row>
    <row r="127" spans="1:17" x14ac:dyDescent="0.35">
      <c r="A127" s="76" t="s">
        <v>348</v>
      </c>
      <c r="B127" s="77" t="s">
        <v>41</v>
      </c>
      <c r="C127" s="86">
        <v>12588.6400801333</v>
      </c>
      <c r="D127" s="84">
        <v>289</v>
      </c>
      <c r="E127" s="8">
        <v>50</v>
      </c>
      <c r="F127" s="11">
        <v>28.37024927787715</v>
      </c>
      <c r="G127" s="97" t="s">
        <v>870</v>
      </c>
      <c r="H127" s="8" t="s">
        <v>66</v>
      </c>
      <c r="I127" s="8">
        <v>9653</v>
      </c>
      <c r="J127" s="8">
        <v>1214</v>
      </c>
      <c r="K127" s="8">
        <v>54</v>
      </c>
      <c r="L127" s="90">
        <v>4.4481054365733116E-2</v>
      </c>
      <c r="M127" s="27" t="s">
        <v>66</v>
      </c>
      <c r="N127" s="87">
        <v>9643.6151345360013</v>
      </c>
      <c r="O127" s="1">
        <v>44189</v>
      </c>
      <c r="P127" s="1">
        <f t="shared" si="2"/>
        <v>44171</v>
      </c>
      <c r="Q127" s="1">
        <f t="shared" si="3"/>
        <v>44184</v>
      </c>
    </row>
    <row r="128" spans="1:17" x14ac:dyDescent="0.35">
      <c r="A128" s="76" t="s">
        <v>349</v>
      </c>
      <c r="B128" s="77" t="s">
        <v>48</v>
      </c>
      <c r="C128" s="86">
        <v>3234.7555519856501</v>
      </c>
      <c r="D128" s="84">
        <v>53</v>
      </c>
      <c r="E128" s="8">
        <v>6</v>
      </c>
      <c r="F128" s="10">
        <v>13.248958744605929</v>
      </c>
      <c r="G128" s="102" t="s">
        <v>868</v>
      </c>
      <c r="H128" s="8" t="s">
        <v>64</v>
      </c>
      <c r="I128" s="8">
        <v>3511</v>
      </c>
      <c r="J128" s="8">
        <v>383</v>
      </c>
      <c r="K128" s="8">
        <v>6</v>
      </c>
      <c r="L128" s="93">
        <v>1.5665796344647518E-2</v>
      </c>
      <c r="M128" s="27" t="s">
        <v>64</v>
      </c>
      <c r="N128" s="87">
        <v>11840.152798096165</v>
      </c>
      <c r="O128" s="1">
        <v>44189</v>
      </c>
      <c r="P128" s="1">
        <f t="shared" si="2"/>
        <v>44171</v>
      </c>
      <c r="Q128" s="1">
        <f t="shared" si="3"/>
        <v>44184</v>
      </c>
    </row>
    <row r="129" spans="1:17" x14ac:dyDescent="0.35">
      <c r="A129" s="76" t="s">
        <v>350</v>
      </c>
      <c r="B129" s="77" t="s">
        <v>45</v>
      </c>
      <c r="C129" s="86">
        <v>65938.694494203999</v>
      </c>
      <c r="D129" s="84">
        <v>4217</v>
      </c>
      <c r="E129" s="8">
        <v>901</v>
      </c>
      <c r="F129" s="13">
        <v>97.601481726029391</v>
      </c>
      <c r="G129" s="97" t="s">
        <v>871</v>
      </c>
      <c r="H129" s="8" t="s">
        <v>66</v>
      </c>
      <c r="I129" s="8">
        <v>81562</v>
      </c>
      <c r="J129" s="8">
        <v>9911</v>
      </c>
      <c r="K129" s="8">
        <v>1112</v>
      </c>
      <c r="L129" s="89">
        <v>0.11219856724851175</v>
      </c>
      <c r="M129" s="27" t="s">
        <v>64</v>
      </c>
      <c r="N129" s="87">
        <v>15030.628185808526</v>
      </c>
      <c r="O129" s="1">
        <v>44189</v>
      </c>
      <c r="P129" s="1">
        <f t="shared" si="2"/>
        <v>44171</v>
      </c>
      <c r="Q129" s="1">
        <f t="shared" si="3"/>
        <v>44184</v>
      </c>
    </row>
    <row r="130" spans="1:17" x14ac:dyDescent="0.35">
      <c r="A130" s="76" t="s">
        <v>351</v>
      </c>
      <c r="B130" s="77" t="s">
        <v>46</v>
      </c>
      <c r="C130" s="86">
        <v>284.28993454947903</v>
      </c>
      <c r="D130" s="84">
        <v>0</v>
      </c>
      <c r="E130" s="8">
        <v>0</v>
      </c>
      <c r="F130" s="9">
        <v>0</v>
      </c>
      <c r="G130" s="102" t="s">
        <v>868</v>
      </c>
      <c r="H130" s="8" t="s">
        <v>68</v>
      </c>
      <c r="I130" s="8">
        <v>71</v>
      </c>
      <c r="J130" s="8">
        <v>8</v>
      </c>
      <c r="K130" s="8">
        <v>0</v>
      </c>
      <c r="L130" s="91">
        <v>0</v>
      </c>
      <c r="M130" s="27" t="s">
        <v>68</v>
      </c>
      <c r="N130" s="87">
        <v>2814.0285770854985</v>
      </c>
      <c r="O130" s="1">
        <v>44189</v>
      </c>
      <c r="P130" s="1">
        <f t="shared" ref="P130:P193" si="4">O130-18</f>
        <v>44171</v>
      </c>
      <c r="Q130" s="1">
        <f t="shared" ref="Q130:Q193" si="5">O130-5</f>
        <v>44184</v>
      </c>
    </row>
    <row r="131" spans="1:17" x14ac:dyDescent="0.35">
      <c r="A131" s="76" t="s">
        <v>352</v>
      </c>
      <c r="B131" s="77" t="s">
        <v>46</v>
      </c>
      <c r="C131" s="86">
        <v>588.18731235931102</v>
      </c>
      <c r="D131" s="84">
        <v>5</v>
      </c>
      <c r="E131" s="8" t="s">
        <v>580</v>
      </c>
      <c r="F131" s="10">
        <v>12.143847704239027</v>
      </c>
      <c r="G131" s="102" t="s">
        <v>868</v>
      </c>
      <c r="H131" s="8" t="s">
        <v>66</v>
      </c>
      <c r="I131" s="8">
        <v>365</v>
      </c>
      <c r="J131" s="8">
        <v>32</v>
      </c>
      <c r="K131" s="8">
        <v>2</v>
      </c>
      <c r="L131" s="93">
        <v>6.25E-2</v>
      </c>
      <c r="M131" s="27" t="s">
        <v>66</v>
      </c>
      <c r="N131" s="87">
        <v>5440.4437714990845</v>
      </c>
      <c r="O131" s="1">
        <v>44189</v>
      </c>
      <c r="P131" s="1">
        <f t="shared" si="4"/>
        <v>44171</v>
      </c>
      <c r="Q131" s="1">
        <f t="shared" si="5"/>
        <v>44184</v>
      </c>
    </row>
    <row r="132" spans="1:17" x14ac:dyDescent="0.35">
      <c r="A132" s="76" t="s">
        <v>353</v>
      </c>
      <c r="B132" s="77" t="s">
        <v>52</v>
      </c>
      <c r="C132" s="86">
        <v>24005.037471817101</v>
      </c>
      <c r="D132" s="84">
        <v>797</v>
      </c>
      <c r="E132" s="8">
        <v>175</v>
      </c>
      <c r="F132" s="13">
        <v>52.072403613931087</v>
      </c>
      <c r="G132" s="97" t="s">
        <v>871</v>
      </c>
      <c r="H132" s="8" t="s">
        <v>64</v>
      </c>
      <c r="I132" s="8">
        <v>27391</v>
      </c>
      <c r="J132" s="8">
        <v>3868</v>
      </c>
      <c r="K132" s="8">
        <v>197</v>
      </c>
      <c r="L132" s="89">
        <v>5.0930713547052739E-2</v>
      </c>
      <c r="M132" s="27" t="s">
        <v>64</v>
      </c>
      <c r="N132" s="87">
        <v>16113.284574294838</v>
      </c>
      <c r="O132" s="1">
        <v>44189</v>
      </c>
      <c r="P132" s="1">
        <f t="shared" si="4"/>
        <v>44171</v>
      </c>
      <c r="Q132" s="1">
        <f t="shared" si="5"/>
        <v>44184</v>
      </c>
    </row>
    <row r="133" spans="1:17" x14ac:dyDescent="0.35">
      <c r="A133" s="76" t="s">
        <v>354</v>
      </c>
      <c r="B133" s="77" t="s">
        <v>42</v>
      </c>
      <c r="C133" s="86">
        <v>2126.5553566797198</v>
      </c>
      <c r="D133" s="84">
        <v>17</v>
      </c>
      <c r="E133" s="8">
        <v>6</v>
      </c>
      <c r="F133" s="10">
        <v>20.153316358553443</v>
      </c>
      <c r="G133" s="97" t="s">
        <v>868</v>
      </c>
      <c r="H133" s="8" t="s">
        <v>64</v>
      </c>
      <c r="I133" s="8">
        <v>1791</v>
      </c>
      <c r="J133" s="8">
        <v>213</v>
      </c>
      <c r="K133" s="8">
        <v>6</v>
      </c>
      <c r="L133" s="93">
        <v>2.8169014084507043E-2</v>
      </c>
      <c r="M133" s="27" t="s">
        <v>64</v>
      </c>
      <c r="N133" s="87">
        <v>10016.198230201064</v>
      </c>
      <c r="O133" s="1">
        <v>44189</v>
      </c>
      <c r="P133" s="1">
        <f t="shared" si="4"/>
        <v>44171</v>
      </c>
      <c r="Q133" s="1">
        <f t="shared" si="5"/>
        <v>44184</v>
      </c>
    </row>
    <row r="134" spans="1:17" x14ac:dyDescent="0.35">
      <c r="A134" s="76" t="s">
        <v>355</v>
      </c>
      <c r="B134" s="77" t="s">
        <v>51</v>
      </c>
      <c r="C134" s="86">
        <v>11334.7969583208</v>
      </c>
      <c r="D134" s="84">
        <v>478</v>
      </c>
      <c r="E134" s="8">
        <v>85</v>
      </c>
      <c r="F134" s="13">
        <v>53.564511069354239</v>
      </c>
      <c r="G134" s="97" t="s">
        <v>871</v>
      </c>
      <c r="H134" s="8" t="s">
        <v>66</v>
      </c>
      <c r="I134" s="8">
        <v>10376</v>
      </c>
      <c r="J134" s="8">
        <v>1339</v>
      </c>
      <c r="K134" s="8">
        <v>97</v>
      </c>
      <c r="L134" s="89">
        <v>7.2442120985810307E-2</v>
      </c>
      <c r="M134" s="27" t="s">
        <v>66</v>
      </c>
      <c r="N134" s="87">
        <v>11813.180288307229</v>
      </c>
      <c r="O134" s="1">
        <v>44189</v>
      </c>
      <c r="P134" s="1">
        <f t="shared" si="4"/>
        <v>44171</v>
      </c>
      <c r="Q134" s="1">
        <f t="shared" si="5"/>
        <v>44184</v>
      </c>
    </row>
    <row r="135" spans="1:17" x14ac:dyDescent="0.35">
      <c r="A135" s="76" t="s">
        <v>356</v>
      </c>
      <c r="B135" s="77" t="s">
        <v>54</v>
      </c>
      <c r="C135" s="86">
        <v>18997.195740859199</v>
      </c>
      <c r="D135" s="84">
        <v>625</v>
      </c>
      <c r="E135" s="8">
        <v>137</v>
      </c>
      <c r="F135" s="13">
        <v>51.511362093654462</v>
      </c>
      <c r="G135" s="97" t="s">
        <v>871</v>
      </c>
      <c r="H135" s="8" t="s">
        <v>64</v>
      </c>
      <c r="I135" s="8">
        <v>22496</v>
      </c>
      <c r="J135" s="8">
        <v>2336</v>
      </c>
      <c r="K135" s="8">
        <v>151</v>
      </c>
      <c r="L135" s="89">
        <v>6.4640410958904104E-2</v>
      </c>
      <c r="M135" s="27" t="s">
        <v>64</v>
      </c>
      <c r="N135" s="87">
        <v>12296.551721977195</v>
      </c>
      <c r="O135" s="1">
        <v>44189</v>
      </c>
      <c r="P135" s="1">
        <f t="shared" si="4"/>
        <v>44171</v>
      </c>
      <c r="Q135" s="1">
        <f t="shared" si="5"/>
        <v>44184</v>
      </c>
    </row>
    <row r="136" spans="1:17" x14ac:dyDescent="0.35">
      <c r="A136" s="76" t="s">
        <v>357</v>
      </c>
      <c r="B136" s="77" t="s">
        <v>47</v>
      </c>
      <c r="C136" s="86">
        <v>2565.26734316681</v>
      </c>
      <c r="D136" s="84">
        <v>52</v>
      </c>
      <c r="E136" s="8">
        <v>16</v>
      </c>
      <c r="F136" s="11">
        <v>44.551190576740872</v>
      </c>
      <c r="G136" s="97" t="s">
        <v>870</v>
      </c>
      <c r="H136" s="8" t="s">
        <v>66</v>
      </c>
      <c r="I136" s="8">
        <v>1882</v>
      </c>
      <c r="J136" s="8">
        <v>220</v>
      </c>
      <c r="K136" s="8">
        <v>18</v>
      </c>
      <c r="L136" s="90">
        <v>8.1818181818181818E-2</v>
      </c>
      <c r="M136" s="27" t="s">
        <v>66</v>
      </c>
      <c r="N136" s="87">
        <v>8576.1041860226196</v>
      </c>
      <c r="O136" s="1">
        <v>44189</v>
      </c>
      <c r="P136" s="1">
        <f t="shared" si="4"/>
        <v>44171</v>
      </c>
      <c r="Q136" s="1">
        <f t="shared" si="5"/>
        <v>44184</v>
      </c>
    </row>
    <row r="137" spans="1:17" x14ac:dyDescent="0.35">
      <c r="A137" s="76" t="s">
        <v>358</v>
      </c>
      <c r="B137" s="77" t="s">
        <v>49</v>
      </c>
      <c r="C137" s="86">
        <v>13726.140611803099</v>
      </c>
      <c r="D137" s="84">
        <v>349</v>
      </c>
      <c r="E137" s="8">
        <v>72</v>
      </c>
      <c r="F137" s="13">
        <v>37.467612261197466</v>
      </c>
      <c r="G137" s="97" t="s">
        <v>871</v>
      </c>
      <c r="H137" s="8" t="s">
        <v>64</v>
      </c>
      <c r="I137" s="8">
        <v>14493</v>
      </c>
      <c r="J137" s="8">
        <v>1496</v>
      </c>
      <c r="K137" s="8">
        <v>76</v>
      </c>
      <c r="L137" s="89">
        <v>5.0802139037433157E-2</v>
      </c>
      <c r="M137" s="27" t="s">
        <v>64</v>
      </c>
      <c r="N137" s="87">
        <v>10898.912099979441</v>
      </c>
      <c r="O137" s="1">
        <v>44189</v>
      </c>
      <c r="P137" s="1">
        <f t="shared" si="4"/>
        <v>44171</v>
      </c>
      <c r="Q137" s="1">
        <f t="shared" si="5"/>
        <v>44184</v>
      </c>
    </row>
    <row r="138" spans="1:17" x14ac:dyDescent="0.35">
      <c r="A138" s="76" t="s">
        <v>359</v>
      </c>
      <c r="B138" s="77" t="s">
        <v>47</v>
      </c>
      <c r="C138" s="86">
        <v>40638.3414967149</v>
      </c>
      <c r="D138" s="84">
        <v>2770</v>
      </c>
      <c r="E138" s="8">
        <v>414</v>
      </c>
      <c r="F138" s="13">
        <v>72.767311564176524</v>
      </c>
      <c r="G138" s="97" t="s">
        <v>871</v>
      </c>
      <c r="H138" s="8" t="s">
        <v>66</v>
      </c>
      <c r="I138" s="8">
        <v>55708</v>
      </c>
      <c r="J138" s="8">
        <v>7450</v>
      </c>
      <c r="K138" s="8">
        <v>516</v>
      </c>
      <c r="L138" s="89">
        <v>6.9261744966442954E-2</v>
      </c>
      <c r="M138" s="27" t="s">
        <v>66</v>
      </c>
      <c r="N138" s="87">
        <v>18332.441053486986</v>
      </c>
      <c r="O138" s="1">
        <v>44189</v>
      </c>
      <c r="P138" s="1">
        <f t="shared" si="4"/>
        <v>44171</v>
      </c>
      <c r="Q138" s="1">
        <f t="shared" si="5"/>
        <v>44184</v>
      </c>
    </row>
    <row r="139" spans="1:17" x14ac:dyDescent="0.35">
      <c r="A139" s="76" t="s">
        <v>360</v>
      </c>
      <c r="B139" s="77" t="s">
        <v>54</v>
      </c>
      <c r="C139" s="86">
        <v>5633.4886654636903</v>
      </c>
      <c r="D139" s="84">
        <v>168</v>
      </c>
      <c r="E139" s="8">
        <v>23</v>
      </c>
      <c r="F139" s="11">
        <v>29.162340432647692</v>
      </c>
      <c r="G139" s="97" t="s">
        <v>870</v>
      </c>
      <c r="H139" s="8" t="s">
        <v>68</v>
      </c>
      <c r="I139" s="8">
        <v>5991</v>
      </c>
      <c r="J139" s="8">
        <v>667</v>
      </c>
      <c r="K139" s="8">
        <v>24</v>
      </c>
      <c r="L139" s="90">
        <v>3.5982008995502246E-2</v>
      </c>
      <c r="M139" s="27" t="s">
        <v>64</v>
      </c>
      <c r="N139" s="87">
        <v>11839.910215654963</v>
      </c>
      <c r="O139" s="1">
        <v>44189</v>
      </c>
      <c r="P139" s="1">
        <f t="shared" si="4"/>
        <v>44171</v>
      </c>
      <c r="Q139" s="1">
        <f t="shared" si="5"/>
        <v>44184</v>
      </c>
    </row>
    <row r="140" spans="1:17" x14ac:dyDescent="0.35">
      <c r="A140" s="76" t="s">
        <v>361</v>
      </c>
      <c r="B140" s="77" t="s">
        <v>49</v>
      </c>
      <c r="C140" s="86">
        <v>16381.7017673096</v>
      </c>
      <c r="D140" s="84">
        <v>366</v>
      </c>
      <c r="E140" s="8">
        <v>62</v>
      </c>
      <c r="F140" s="11">
        <v>27.033647001246447</v>
      </c>
      <c r="G140" s="97" t="s">
        <v>870</v>
      </c>
      <c r="H140" s="8" t="s">
        <v>64</v>
      </c>
      <c r="I140" s="8">
        <v>17549</v>
      </c>
      <c r="J140" s="8">
        <v>1649</v>
      </c>
      <c r="K140" s="8">
        <v>67</v>
      </c>
      <c r="L140" s="90">
        <v>4.0630685263796242E-2</v>
      </c>
      <c r="M140" s="27" t="s">
        <v>64</v>
      </c>
      <c r="N140" s="87">
        <v>10066.109268883478</v>
      </c>
      <c r="O140" s="1">
        <v>44189</v>
      </c>
      <c r="P140" s="1">
        <f t="shared" si="4"/>
        <v>44171</v>
      </c>
      <c r="Q140" s="1">
        <f t="shared" si="5"/>
        <v>44184</v>
      </c>
    </row>
    <row r="141" spans="1:17" x14ac:dyDescent="0.35">
      <c r="A141" s="76" t="s">
        <v>362</v>
      </c>
      <c r="B141" s="77" t="s">
        <v>54</v>
      </c>
      <c r="C141" s="86">
        <v>4679.7541789357701</v>
      </c>
      <c r="D141" s="84">
        <v>62</v>
      </c>
      <c r="E141" s="8">
        <v>13</v>
      </c>
      <c r="F141" s="12">
        <v>19.842312075943191</v>
      </c>
      <c r="G141" s="97" t="s">
        <v>869</v>
      </c>
      <c r="H141" s="8" t="s">
        <v>66</v>
      </c>
      <c r="I141" s="8">
        <v>3729</v>
      </c>
      <c r="J141" s="8">
        <v>376</v>
      </c>
      <c r="K141" s="8">
        <v>14</v>
      </c>
      <c r="L141" s="92">
        <v>3.7234042553191488E-2</v>
      </c>
      <c r="M141" s="27" t="s">
        <v>66</v>
      </c>
      <c r="N141" s="87">
        <v>8034.6100590588439</v>
      </c>
      <c r="O141" s="1">
        <v>44189</v>
      </c>
      <c r="P141" s="1">
        <f t="shared" si="4"/>
        <v>44171</v>
      </c>
      <c r="Q141" s="1">
        <f t="shared" si="5"/>
        <v>44184</v>
      </c>
    </row>
    <row r="142" spans="1:17" x14ac:dyDescent="0.35">
      <c r="A142" s="76" t="s">
        <v>363</v>
      </c>
      <c r="B142" s="77" t="s">
        <v>49</v>
      </c>
      <c r="C142" s="86">
        <v>21060.365670931398</v>
      </c>
      <c r="D142" s="84">
        <v>772</v>
      </c>
      <c r="E142" s="8">
        <v>150</v>
      </c>
      <c r="F142" s="13">
        <v>50.874167532020223</v>
      </c>
      <c r="G142" s="97" t="s">
        <v>871</v>
      </c>
      <c r="H142" s="8" t="s">
        <v>66</v>
      </c>
      <c r="I142" s="8">
        <v>19863</v>
      </c>
      <c r="J142" s="8">
        <v>2300</v>
      </c>
      <c r="K142" s="8">
        <v>171</v>
      </c>
      <c r="L142" s="89">
        <v>7.4347826086956517E-2</v>
      </c>
      <c r="M142" s="27" t="s">
        <v>64</v>
      </c>
      <c r="N142" s="87">
        <v>10920.987963540341</v>
      </c>
      <c r="O142" s="1">
        <v>44189</v>
      </c>
      <c r="P142" s="1">
        <f t="shared" si="4"/>
        <v>44171</v>
      </c>
      <c r="Q142" s="1">
        <f t="shared" si="5"/>
        <v>44184</v>
      </c>
    </row>
    <row r="143" spans="1:17" x14ac:dyDescent="0.35">
      <c r="A143" s="76" t="s">
        <v>364</v>
      </c>
      <c r="B143" s="77" t="s">
        <v>52</v>
      </c>
      <c r="C143" s="86">
        <v>9795.2977499826702</v>
      </c>
      <c r="D143" s="84">
        <v>189</v>
      </c>
      <c r="E143" s="8">
        <v>32</v>
      </c>
      <c r="F143" s="13">
        <v>23.334811703077929</v>
      </c>
      <c r="G143" s="97" t="s">
        <v>871</v>
      </c>
      <c r="H143" s="8" t="s">
        <v>66</v>
      </c>
      <c r="I143" s="8">
        <v>7800</v>
      </c>
      <c r="J143" s="8">
        <v>863</v>
      </c>
      <c r="K143" s="8">
        <v>33</v>
      </c>
      <c r="L143" s="89">
        <v>3.8238702201622246E-2</v>
      </c>
      <c r="M143" s="27" t="s">
        <v>68</v>
      </c>
      <c r="N143" s="87">
        <v>8810.349843643362</v>
      </c>
      <c r="O143" s="1">
        <v>44189</v>
      </c>
      <c r="P143" s="1">
        <f t="shared" si="4"/>
        <v>44171</v>
      </c>
      <c r="Q143" s="1">
        <f t="shared" si="5"/>
        <v>44184</v>
      </c>
    </row>
    <row r="144" spans="1:17" x14ac:dyDescent="0.35">
      <c r="A144" s="76" t="s">
        <v>365</v>
      </c>
      <c r="B144" s="77" t="s">
        <v>48</v>
      </c>
      <c r="C144" s="86">
        <v>2200.0396936397201</v>
      </c>
      <c r="D144" s="84">
        <v>47</v>
      </c>
      <c r="E144" s="8">
        <v>7</v>
      </c>
      <c r="F144" s="10">
        <v>22.726862676409525</v>
      </c>
      <c r="G144" s="97" t="s">
        <v>868</v>
      </c>
      <c r="H144" s="8" t="s">
        <v>66</v>
      </c>
      <c r="I144" s="8">
        <v>1862</v>
      </c>
      <c r="J144" s="8">
        <v>234</v>
      </c>
      <c r="K144" s="8">
        <v>9</v>
      </c>
      <c r="L144" s="93">
        <v>3.8461538461538464E-2</v>
      </c>
      <c r="M144" s="27" t="s">
        <v>66</v>
      </c>
      <c r="N144" s="87">
        <v>10636.171732559656</v>
      </c>
      <c r="O144" s="1">
        <v>44189</v>
      </c>
      <c r="P144" s="1">
        <f t="shared" si="4"/>
        <v>44171</v>
      </c>
      <c r="Q144" s="1">
        <f t="shared" si="5"/>
        <v>44184</v>
      </c>
    </row>
    <row r="145" spans="1:17" x14ac:dyDescent="0.35">
      <c r="A145" s="76" t="s">
        <v>366</v>
      </c>
      <c r="B145" s="77" t="s">
        <v>45</v>
      </c>
      <c r="C145" s="86">
        <v>13408.0042293721</v>
      </c>
      <c r="D145" s="84">
        <v>303</v>
      </c>
      <c r="E145" s="8">
        <v>71</v>
      </c>
      <c r="F145" s="11">
        <v>37.823888512198565</v>
      </c>
      <c r="G145" s="97" t="s">
        <v>870</v>
      </c>
      <c r="H145" s="8" t="s">
        <v>66</v>
      </c>
      <c r="I145" s="8">
        <v>13040</v>
      </c>
      <c r="J145" s="8">
        <v>1835</v>
      </c>
      <c r="K145" s="8">
        <v>90</v>
      </c>
      <c r="L145" s="90">
        <v>4.9046321525885561E-2</v>
      </c>
      <c r="M145" s="27" t="s">
        <v>66</v>
      </c>
      <c r="N145" s="87">
        <v>13685.854871526495</v>
      </c>
      <c r="O145" s="1">
        <v>44189</v>
      </c>
      <c r="P145" s="1">
        <f t="shared" si="4"/>
        <v>44171</v>
      </c>
      <c r="Q145" s="1">
        <f t="shared" si="5"/>
        <v>44184</v>
      </c>
    </row>
    <row r="146" spans="1:17" x14ac:dyDescent="0.35">
      <c r="A146" s="76" t="s">
        <v>367</v>
      </c>
      <c r="B146" s="77" t="s">
        <v>52</v>
      </c>
      <c r="C146" s="86">
        <v>13670.424629515401</v>
      </c>
      <c r="D146" s="84">
        <v>404</v>
      </c>
      <c r="E146" s="8">
        <v>80</v>
      </c>
      <c r="F146" s="11">
        <v>41.800352726046079</v>
      </c>
      <c r="G146" s="97" t="s">
        <v>870</v>
      </c>
      <c r="H146" s="8" t="s">
        <v>64</v>
      </c>
      <c r="I146" s="8">
        <v>14481</v>
      </c>
      <c r="J146" s="8">
        <v>1896</v>
      </c>
      <c r="K146" s="8">
        <v>90</v>
      </c>
      <c r="L146" s="90">
        <v>4.746835443037975E-2</v>
      </c>
      <c r="M146" s="27" t="s">
        <v>64</v>
      </c>
      <c r="N146" s="87">
        <v>13869.357034502085</v>
      </c>
      <c r="O146" s="1">
        <v>44189</v>
      </c>
      <c r="P146" s="1">
        <f t="shared" si="4"/>
        <v>44171</v>
      </c>
      <c r="Q146" s="1">
        <f t="shared" si="5"/>
        <v>44184</v>
      </c>
    </row>
    <row r="147" spans="1:17" x14ac:dyDescent="0.35">
      <c r="A147" s="76" t="s">
        <v>368</v>
      </c>
      <c r="B147" s="77" t="s">
        <v>52</v>
      </c>
      <c r="C147" s="86">
        <v>11367.9661478833</v>
      </c>
      <c r="D147" s="84">
        <v>366</v>
      </c>
      <c r="E147" s="8">
        <v>93</v>
      </c>
      <c r="F147" s="13">
        <v>58.434877940712674</v>
      </c>
      <c r="G147" s="97" t="s">
        <v>871</v>
      </c>
      <c r="H147" s="8" t="s">
        <v>66</v>
      </c>
      <c r="I147" s="8">
        <v>9468</v>
      </c>
      <c r="J147" s="8">
        <v>1245</v>
      </c>
      <c r="K147" s="8">
        <v>102</v>
      </c>
      <c r="L147" s="89">
        <v>8.1927710843373497E-2</v>
      </c>
      <c r="M147" s="27" t="s">
        <v>66</v>
      </c>
      <c r="N147" s="87">
        <v>10951.827123727118</v>
      </c>
      <c r="O147" s="1">
        <v>44189</v>
      </c>
      <c r="P147" s="1">
        <f t="shared" si="4"/>
        <v>44171</v>
      </c>
      <c r="Q147" s="1">
        <f t="shared" si="5"/>
        <v>44184</v>
      </c>
    </row>
    <row r="148" spans="1:17" x14ac:dyDescent="0.35">
      <c r="A148" s="76" t="s">
        <v>369</v>
      </c>
      <c r="B148" s="77" t="s">
        <v>54</v>
      </c>
      <c r="C148" s="86">
        <v>8589.0085575090106</v>
      </c>
      <c r="D148" s="84">
        <v>268</v>
      </c>
      <c r="E148" s="8">
        <v>51</v>
      </c>
      <c r="F148" s="13">
        <v>42.413010983349707</v>
      </c>
      <c r="G148" s="97" t="s">
        <v>871</v>
      </c>
      <c r="H148" s="8" t="s">
        <v>64</v>
      </c>
      <c r="I148" s="8">
        <v>7741</v>
      </c>
      <c r="J148" s="8">
        <v>917</v>
      </c>
      <c r="K148" s="8">
        <v>54</v>
      </c>
      <c r="L148" s="89">
        <v>5.8887677208287893E-2</v>
      </c>
      <c r="M148" s="27" t="s">
        <v>64</v>
      </c>
      <c r="N148" s="87">
        <v>10676.435980475362</v>
      </c>
      <c r="O148" s="1">
        <v>44189</v>
      </c>
      <c r="P148" s="1">
        <f t="shared" si="4"/>
        <v>44171</v>
      </c>
      <c r="Q148" s="1">
        <f t="shared" si="5"/>
        <v>44184</v>
      </c>
    </row>
    <row r="149" spans="1:17" x14ac:dyDescent="0.35">
      <c r="A149" s="76" t="s">
        <v>370</v>
      </c>
      <c r="B149" s="77" t="s">
        <v>42</v>
      </c>
      <c r="C149" s="86">
        <v>3024.3155479434299</v>
      </c>
      <c r="D149" s="84">
        <v>54</v>
      </c>
      <c r="E149" s="8">
        <v>11</v>
      </c>
      <c r="F149" s="12">
        <v>25.979904320783614</v>
      </c>
      <c r="G149" s="97" t="s">
        <v>869</v>
      </c>
      <c r="H149" s="8" t="s">
        <v>64</v>
      </c>
      <c r="I149" s="8">
        <v>2458</v>
      </c>
      <c r="J149" s="8">
        <v>304</v>
      </c>
      <c r="K149" s="8">
        <v>11</v>
      </c>
      <c r="L149" s="92">
        <v>3.6184210526315791E-2</v>
      </c>
      <c r="M149" s="27" t="s">
        <v>64</v>
      </c>
      <c r="N149" s="87">
        <v>10051.86116265955</v>
      </c>
      <c r="O149" s="1">
        <v>44189</v>
      </c>
      <c r="P149" s="1">
        <f t="shared" si="4"/>
        <v>44171</v>
      </c>
      <c r="Q149" s="1">
        <f t="shared" si="5"/>
        <v>44184</v>
      </c>
    </row>
    <row r="150" spans="1:17" x14ac:dyDescent="0.35">
      <c r="A150" s="76" t="s">
        <v>371</v>
      </c>
      <c r="B150" s="77" t="s">
        <v>45</v>
      </c>
      <c r="C150" s="86">
        <v>87731.066584843502</v>
      </c>
      <c r="D150" s="84">
        <v>12568</v>
      </c>
      <c r="E150" s="8">
        <v>2116</v>
      </c>
      <c r="F150" s="13">
        <v>172.27974425306795</v>
      </c>
      <c r="G150" s="97" t="s">
        <v>871</v>
      </c>
      <c r="H150" s="8" t="s">
        <v>66</v>
      </c>
      <c r="I150" s="8">
        <v>127607</v>
      </c>
      <c r="J150" s="8">
        <v>17184</v>
      </c>
      <c r="K150" s="8">
        <v>2930</v>
      </c>
      <c r="L150" s="89">
        <v>0.17050744878957169</v>
      </c>
      <c r="M150" s="27" t="s">
        <v>66</v>
      </c>
      <c r="N150" s="87">
        <v>19587.132208613457</v>
      </c>
      <c r="O150" s="1">
        <v>44189</v>
      </c>
      <c r="P150" s="1">
        <f t="shared" si="4"/>
        <v>44171</v>
      </c>
      <c r="Q150" s="1">
        <f t="shared" si="5"/>
        <v>44184</v>
      </c>
    </row>
    <row r="151" spans="1:17" x14ac:dyDescent="0.35">
      <c r="A151" s="76" t="s">
        <v>372</v>
      </c>
      <c r="B151" s="77" t="s">
        <v>42</v>
      </c>
      <c r="C151" s="86">
        <v>5830.1502088339003</v>
      </c>
      <c r="D151" s="84">
        <v>113</v>
      </c>
      <c r="E151" s="8">
        <v>32</v>
      </c>
      <c r="F151" s="13">
        <v>39.205066830884547</v>
      </c>
      <c r="G151" s="97" t="s">
        <v>871</v>
      </c>
      <c r="H151" s="8" t="s">
        <v>64</v>
      </c>
      <c r="I151" s="8">
        <v>5333</v>
      </c>
      <c r="J151" s="8">
        <v>835</v>
      </c>
      <c r="K151" s="8">
        <v>41</v>
      </c>
      <c r="L151" s="89">
        <v>4.9101796407185629E-2</v>
      </c>
      <c r="M151" s="27" t="s">
        <v>64</v>
      </c>
      <c r="N151" s="87">
        <v>14322.100976657512</v>
      </c>
      <c r="O151" s="1">
        <v>44189</v>
      </c>
      <c r="P151" s="1">
        <f t="shared" si="4"/>
        <v>44171</v>
      </c>
      <c r="Q151" s="1">
        <f t="shared" si="5"/>
        <v>44184</v>
      </c>
    </row>
    <row r="152" spans="1:17" x14ac:dyDescent="0.35">
      <c r="A152" s="76" t="s">
        <v>373</v>
      </c>
      <c r="B152" s="77" t="s">
        <v>54</v>
      </c>
      <c r="C152" s="86">
        <v>11263.703785563999</v>
      </c>
      <c r="D152" s="84">
        <v>522</v>
      </c>
      <c r="E152" s="8">
        <v>116</v>
      </c>
      <c r="F152" s="13">
        <v>73.561187718142762</v>
      </c>
      <c r="G152" s="97" t="s">
        <v>871</v>
      </c>
      <c r="H152" s="8" t="s">
        <v>66</v>
      </c>
      <c r="I152" s="8">
        <v>12489</v>
      </c>
      <c r="J152" s="8">
        <v>1449</v>
      </c>
      <c r="K152" s="8">
        <v>127</v>
      </c>
      <c r="L152" s="89">
        <v>8.7646652864044175E-2</v>
      </c>
      <c r="M152" s="27" t="s">
        <v>64</v>
      </c>
      <c r="N152" s="87">
        <v>12864.329776295208</v>
      </c>
      <c r="O152" s="1">
        <v>44189</v>
      </c>
      <c r="P152" s="1">
        <f t="shared" si="4"/>
        <v>44171</v>
      </c>
      <c r="Q152" s="1">
        <f t="shared" si="5"/>
        <v>44184</v>
      </c>
    </row>
    <row r="153" spans="1:17" x14ac:dyDescent="0.35">
      <c r="A153" s="76" t="s">
        <v>374</v>
      </c>
      <c r="B153" s="77" t="s">
        <v>42</v>
      </c>
      <c r="C153" s="86">
        <v>4832.7731345598404</v>
      </c>
      <c r="D153" s="84">
        <v>126</v>
      </c>
      <c r="E153" s="8">
        <v>7</v>
      </c>
      <c r="F153" s="10">
        <v>10.346026723754724</v>
      </c>
      <c r="G153" s="102" t="s">
        <v>868</v>
      </c>
      <c r="H153" s="8" t="s">
        <v>66</v>
      </c>
      <c r="I153" s="8">
        <v>6565</v>
      </c>
      <c r="J153" s="8">
        <v>851</v>
      </c>
      <c r="K153" s="8">
        <v>9</v>
      </c>
      <c r="L153" s="93">
        <v>1.0575793184488837E-2</v>
      </c>
      <c r="M153" s="27" t="s">
        <v>66</v>
      </c>
      <c r="N153" s="87">
        <v>17608.937483830541</v>
      </c>
      <c r="O153" s="1">
        <v>44189</v>
      </c>
      <c r="P153" s="1">
        <f t="shared" si="4"/>
        <v>44171</v>
      </c>
      <c r="Q153" s="1">
        <f t="shared" si="5"/>
        <v>44184</v>
      </c>
    </row>
    <row r="154" spans="1:17" x14ac:dyDescent="0.35">
      <c r="A154" s="76" t="s">
        <v>375</v>
      </c>
      <c r="B154" s="77" t="s">
        <v>54</v>
      </c>
      <c r="C154" s="86">
        <v>40376.577641466603</v>
      </c>
      <c r="D154" s="84">
        <v>2541</v>
      </c>
      <c r="E154" s="8">
        <v>573</v>
      </c>
      <c r="F154" s="13">
        <v>101.3671138549839</v>
      </c>
      <c r="G154" s="97" t="s">
        <v>871</v>
      </c>
      <c r="H154" s="8" t="s">
        <v>66</v>
      </c>
      <c r="I154" s="8">
        <v>44601</v>
      </c>
      <c r="J154" s="8">
        <v>5424</v>
      </c>
      <c r="K154" s="8">
        <v>646</v>
      </c>
      <c r="L154" s="89">
        <v>0.11910029498525074</v>
      </c>
      <c r="M154" s="27" t="s">
        <v>64</v>
      </c>
      <c r="N154" s="87">
        <v>13433.530816216507</v>
      </c>
      <c r="O154" s="1">
        <v>44189</v>
      </c>
      <c r="P154" s="1">
        <f t="shared" si="4"/>
        <v>44171</v>
      </c>
      <c r="Q154" s="1">
        <f t="shared" si="5"/>
        <v>44184</v>
      </c>
    </row>
    <row r="155" spans="1:17" x14ac:dyDescent="0.35">
      <c r="A155" s="76" t="s">
        <v>376</v>
      </c>
      <c r="B155" s="77" t="s">
        <v>46</v>
      </c>
      <c r="C155" s="86">
        <v>2026.1602306654599</v>
      </c>
      <c r="D155" s="84">
        <v>19</v>
      </c>
      <c r="E155" s="8">
        <v>7</v>
      </c>
      <c r="F155" s="10">
        <v>24.677219127718395</v>
      </c>
      <c r="G155" s="97" t="s">
        <v>868</v>
      </c>
      <c r="H155" s="8" t="s">
        <v>64</v>
      </c>
      <c r="I155" s="8">
        <v>2936</v>
      </c>
      <c r="J155" s="8">
        <v>251</v>
      </c>
      <c r="K155" s="8">
        <v>7</v>
      </c>
      <c r="L155" s="93">
        <v>2.7888446215139442E-2</v>
      </c>
      <c r="M155" s="27" t="s">
        <v>64</v>
      </c>
      <c r="N155" s="87">
        <v>12387.964002114633</v>
      </c>
      <c r="O155" s="1">
        <v>44189</v>
      </c>
      <c r="P155" s="1">
        <f t="shared" si="4"/>
        <v>44171</v>
      </c>
      <c r="Q155" s="1">
        <f t="shared" si="5"/>
        <v>44184</v>
      </c>
    </row>
    <row r="156" spans="1:17" x14ac:dyDescent="0.35">
      <c r="A156" s="76" t="s">
        <v>377</v>
      </c>
      <c r="B156" s="77" t="s">
        <v>49</v>
      </c>
      <c r="C156" s="86">
        <v>34080.2247325719</v>
      </c>
      <c r="D156" s="84">
        <v>636</v>
      </c>
      <c r="E156" s="8">
        <v>139</v>
      </c>
      <c r="F156" s="11">
        <v>29.132940015745486</v>
      </c>
      <c r="G156" s="97" t="s">
        <v>870</v>
      </c>
      <c r="H156" s="8" t="s">
        <v>64</v>
      </c>
      <c r="I156" s="8">
        <v>33816</v>
      </c>
      <c r="J156" s="8">
        <v>4810</v>
      </c>
      <c r="K156" s="8">
        <v>151</v>
      </c>
      <c r="L156" s="90">
        <v>3.1392931392931395E-2</v>
      </c>
      <c r="M156" s="27" t="s">
        <v>64</v>
      </c>
      <c r="N156" s="87">
        <v>14113.756695397848</v>
      </c>
      <c r="O156" s="1">
        <v>44189</v>
      </c>
      <c r="P156" s="1">
        <f t="shared" si="4"/>
        <v>44171</v>
      </c>
      <c r="Q156" s="1">
        <f t="shared" si="5"/>
        <v>44184</v>
      </c>
    </row>
    <row r="157" spans="1:17" x14ac:dyDescent="0.35">
      <c r="A157" s="76" t="s">
        <v>378</v>
      </c>
      <c r="B157" s="77" t="s">
        <v>46</v>
      </c>
      <c r="C157" s="86">
        <v>611.63523157592294</v>
      </c>
      <c r="D157" s="84" t="s">
        <v>580</v>
      </c>
      <c r="E157" s="8" t="s">
        <v>580</v>
      </c>
      <c r="F157" s="10">
        <v>11.678295778438153</v>
      </c>
      <c r="G157" s="102" t="s">
        <v>868</v>
      </c>
      <c r="H157" s="8" t="s">
        <v>66</v>
      </c>
      <c r="I157" s="8">
        <v>167</v>
      </c>
      <c r="J157" s="8">
        <v>16</v>
      </c>
      <c r="K157" s="8">
        <v>1</v>
      </c>
      <c r="L157" s="93">
        <v>6.25E-2</v>
      </c>
      <c r="M157" s="27" t="s">
        <v>66</v>
      </c>
      <c r="N157" s="87">
        <v>2615.9382543701463</v>
      </c>
      <c r="O157" s="1">
        <v>44189</v>
      </c>
      <c r="P157" s="1">
        <f t="shared" si="4"/>
        <v>44171</v>
      </c>
      <c r="Q157" s="1">
        <f t="shared" si="5"/>
        <v>44184</v>
      </c>
    </row>
    <row r="158" spans="1:17" x14ac:dyDescent="0.35">
      <c r="A158" s="76" t="s">
        <v>379</v>
      </c>
      <c r="B158" s="77" t="s">
        <v>49</v>
      </c>
      <c r="C158" s="86">
        <v>8696.8122222217498</v>
      </c>
      <c r="D158" s="84">
        <v>97</v>
      </c>
      <c r="E158" s="8">
        <v>17</v>
      </c>
      <c r="F158" s="11">
        <v>13.962423049482656</v>
      </c>
      <c r="G158" s="97" t="s">
        <v>870</v>
      </c>
      <c r="H158" s="8" t="s">
        <v>66</v>
      </c>
      <c r="I158" s="8">
        <v>7085</v>
      </c>
      <c r="J158" s="8">
        <v>807</v>
      </c>
      <c r="K158" s="8">
        <v>21</v>
      </c>
      <c r="L158" s="90">
        <v>2.6022304832713755E-2</v>
      </c>
      <c r="M158" s="27" t="s">
        <v>64</v>
      </c>
      <c r="N158" s="87">
        <v>9279.2620948855911</v>
      </c>
      <c r="O158" s="1">
        <v>44189</v>
      </c>
      <c r="P158" s="1">
        <f t="shared" si="4"/>
        <v>44171</v>
      </c>
      <c r="Q158" s="1">
        <f t="shared" si="5"/>
        <v>44184</v>
      </c>
    </row>
    <row r="159" spans="1:17" x14ac:dyDescent="0.35">
      <c r="A159" s="76" t="s">
        <v>380</v>
      </c>
      <c r="B159" s="77" t="s">
        <v>49</v>
      </c>
      <c r="C159" s="86">
        <v>9756.4222031515692</v>
      </c>
      <c r="D159" s="84">
        <v>281</v>
      </c>
      <c r="E159" s="8">
        <v>39</v>
      </c>
      <c r="F159" s="13">
        <v>28.552621316597289</v>
      </c>
      <c r="G159" s="97" t="s">
        <v>871</v>
      </c>
      <c r="H159" s="8" t="s">
        <v>66</v>
      </c>
      <c r="I159" s="8">
        <v>10187</v>
      </c>
      <c r="J159" s="8">
        <v>1355</v>
      </c>
      <c r="K159" s="8">
        <v>46</v>
      </c>
      <c r="L159" s="89">
        <v>3.3948339483394832E-2</v>
      </c>
      <c r="M159" s="27" t="s">
        <v>66</v>
      </c>
      <c r="N159" s="87">
        <v>13888.287855791041</v>
      </c>
      <c r="O159" s="1">
        <v>44189</v>
      </c>
      <c r="P159" s="1">
        <f t="shared" si="4"/>
        <v>44171</v>
      </c>
      <c r="Q159" s="1">
        <f t="shared" si="5"/>
        <v>44184</v>
      </c>
    </row>
    <row r="160" spans="1:17" x14ac:dyDescent="0.35">
      <c r="A160" s="76" t="s">
        <v>381</v>
      </c>
      <c r="B160" s="77" t="s">
        <v>47</v>
      </c>
      <c r="C160" s="86">
        <v>15406.425291514101</v>
      </c>
      <c r="D160" s="84">
        <v>567</v>
      </c>
      <c r="E160" s="8">
        <v>128</v>
      </c>
      <c r="F160" s="13">
        <v>59.344442139300497</v>
      </c>
      <c r="G160" s="97" t="s">
        <v>871</v>
      </c>
      <c r="H160" s="8" t="s">
        <v>64</v>
      </c>
      <c r="I160" s="8">
        <v>20216</v>
      </c>
      <c r="J160" s="8">
        <v>2500</v>
      </c>
      <c r="K160" s="8">
        <v>142</v>
      </c>
      <c r="L160" s="89">
        <v>5.6800000000000003E-2</v>
      </c>
      <c r="M160" s="27" t="s">
        <v>64</v>
      </c>
      <c r="N160" s="87">
        <v>16226.99589746498</v>
      </c>
      <c r="O160" s="1">
        <v>44189</v>
      </c>
      <c r="P160" s="1">
        <f t="shared" si="4"/>
        <v>44171</v>
      </c>
      <c r="Q160" s="1">
        <f t="shared" si="5"/>
        <v>44184</v>
      </c>
    </row>
    <row r="161" spans="1:17" x14ac:dyDescent="0.35">
      <c r="A161" s="76" t="s">
        <v>382</v>
      </c>
      <c r="B161" s="77" t="s">
        <v>49</v>
      </c>
      <c r="C161" s="86">
        <v>116142.925799655</v>
      </c>
      <c r="D161" s="84">
        <v>9844</v>
      </c>
      <c r="E161" s="8">
        <v>1966</v>
      </c>
      <c r="F161" s="13">
        <v>120.91013762715849</v>
      </c>
      <c r="G161" s="97" t="s">
        <v>871</v>
      </c>
      <c r="H161" s="8" t="s">
        <v>66</v>
      </c>
      <c r="I161" s="8">
        <v>144578</v>
      </c>
      <c r="J161" s="8">
        <v>20354</v>
      </c>
      <c r="K161" s="8">
        <v>2339</v>
      </c>
      <c r="L161" s="89">
        <v>0.11491598702957649</v>
      </c>
      <c r="M161" s="27" t="s">
        <v>66</v>
      </c>
      <c r="N161" s="87">
        <v>17524.958889971807</v>
      </c>
      <c r="O161" s="1">
        <v>44189</v>
      </c>
      <c r="P161" s="1">
        <f t="shared" si="4"/>
        <v>44171</v>
      </c>
      <c r="Q161" s="1">
        <f t="shared" si="5"/>
        <v>44184</v>
      </c>
    </row>
    <row r="162" spans="1:17" x14ac:dyDescent="0.35">
      <c r="A162" s="76" t="s">
        <v>383</v>
      </c>
      <c r="B162" s="77" t="s">
        <v>47</v>
      </c>
      <c r="C162" s="86">
        <v>20714.095533973501</v>
      </c>
      <c r="D162" s="84">
        <v>942</v>
      </c>
      <c r="E162" s="8">
        <v>273</v>
      </c>
      <c r="F162" s="13">
        <v>94.1387953339201</v>
      </c>
      <c r="G162" s="97" t="s">
        <v>871</v>
      </c>
      <c r="H162" s="8" t="s">
        <v>64</v>
      </c>
      <c r="I162" s="8">
        <v>22032</v>
      </c>
      <c r="J162" s="8">
        <v>2765</v>
      </c>
      <c r="K162" s="8">
        <v>323</v>
      </c>
      <c r="L162" s="89">
        <v>0.11681735985533453</v>
      </c>
      <c r="M162" s="27" t="s">
        <v>64</v>
      </c>
      <c r="N162" s="87">
        <v>13348.398415296877</v>
      </c>
      <c r="O162" s="1">
        <v>44189</v>
      </c>
      <c r="P162" s="1">
        <f t="shared" si="4"/>
        <v>44171</v>
      </c>
      <c r="Q162" s="1">
        <f t="shared" si="5"/>
        <v>44184</v>
      </c>
    </row>
    <row r="163" spans="1:17" x14ac:dyDescent="0.35">
      <c r="A163" s="76" t="s">
        <v>384</v>
      </c>
      <c r="B163" s="77" t="s">
        <v>54</v>
      </c>
      <c r="C163" s="86">
        <v>10418.392432463201</v>
      </c>
      <c r="D163" s="84">
        <v>324</v>
      </c>
      <c r="E163" s="8">
        <v>62</v>
      </c>
      <c r="F163" s="13">
        <v>42.507243389797999</v>
      </c>
      <c r="G163" s="97" t="s">
        <v>871</v>
      </c>
      <c r="H163" s="8" t="s">
        <v>66</v>
      </c>
      <c r="I163" s="8">
        <v>9371</v>
      </c>
      <c r="J163" s="8">
        <v>1005</v>
      </c>
      <c r="K163" s="8">
        <v>70</v>
      </c>
      <c r="L163" s="89">
        <v>6.965174129353234E-2</v>
      </c>
      <c r="M163" s="27" t="s">
        <v>66</v>
      </c>
      <c r="N163" s="87">
        <v>9646.4018466848029</v>
      </c>
      <c r="O163" s="1">
        <v>44189</v>
      </c>
      <c r="P163" s="1">
        <f t="shared" si="4"/>
        <v>44171</v>
      </c>
      <c r="Q163" s="1">
        <f t="shared" si="5"/>
        <v>44184</v>
      </c>
    </row>
    <row r="164" spans="1:17" x14ac:dyDescent="0.35">
      <c r="A164" s="76" t="s">
        <v>385</v>
      </c>
      <c r="B164" s="77" t="s">
        <v>45</v>
      </c>
      <c r="C164" s="86">
        <v>100824.306406576</v>
      </c>
      <c r="D164" s="84">
        <v>10212</v>
      </c>
      <c r="E164" s="8">
        <v>1758</v>
      </c>
      <c r="F164" s="13">
        <v>124.54479782390898</v>
      </c>
      <c r="G164" s="97" t="s">
        <v>871</v>
      </c>
      <c r="H164" s="8" t="s">
        <v>66</v>
      </c>
      <c r="I164" s="8">
        <v>121817</v>
      </c>
      <c r="J164" s="8">
        <v>15752</v>
      </c>
      <c r="K164" s="8">
        <v>2175</v>
      </c>
      <c r="L164" s="89">
        <v>0.13807770441848655</v>
      </c>
      <c r="M164" s="27" t="s">
        <v>64</v>
      </c>
      <c r="N164" s="87">
        <v>15623.216822816266</v>
      </c>
      <c r="O164" s="1">
        <v>44189</v>
      </c>
      <c r="P164" s="1">
        <f t="shared" si="4"/>
        <v>44171</v>
      </c>
      <c r="Q164" s="1">
        <f t="shared" si="5"/>
        <v>44184</v>
      </c>
    </row>
    <row r="165" spans="1:17" x14ac:dyDescent="0.35">
      <c r="A165" s="76" t="s">
        <v>386</v>
      </c>
      <c r="B165" s="77" t="s">
        <v>45</v>
      </c>
      <c r="C165" s="86">
        <v>11593.289720794701</v>
      </c>
      <c r="D165" s="84">
        <v>615</v>
      </c>
      <c r="E165" s="8">
        <v>192</v>
      </c>
      <c r="F165" s="13">
        <v>118.29503138946505</v>
      </c>
      <c r="G165" s="97" t="s">
        <v>871</v>
      </c>
      <c r="H165" s="8" t="s">
        <v>66</v>
      </c>
      <c r="I165" s="8">
        <v>15462</v>
      </c>
      <c r="J165" s="8">
        <v>2356</v>
      </c>
      <c r="K165" s="8">
        <v>212</v>
      </c>
      <c r="L165" s="89">
        <v>8.9983022071307303E-2</v>
      </c>
      <c r="M165" s="27" t="s">
        <v>66</v>
      </c>
      <c r="N165" s="87">
        <v>20322.100600781847</v>
      </c>
      <c r="O165" s="1">
        <v>44189</v>
      </c>
      <c r="P165" s="1">
        <f t="shared" si="4"/>
        <v>44171</v>
      </c>
      <c r="Q165" s="1">
        <f t="shared" si="5"/>
        <v>44184</v>
      </c>
    </row>
    <row r="166" spans="1:17" x14ac:dyDescent="0.35">
      <c r="A166" s="76" t="s">
        <v>387</v>
      </c>
      <c r="B166" s="77" t="s">
        <v>49</v>
      </c>
      <c r="C166" s="86">
        <v>67654.360942971107</v>
      </c>
      <c r="D166" s="84">
        <v>3676</v>
      </c>
      <c r="E166" s="8">
        <v>718</v>
      </c>
      <c r="F166" s="13">
        <v>75.805481820965412</v>
      </c>
      <c r="G166" s="97" t="s">
        <v>871</v>
      </c>
      <c r="H166" s="8" t="s">
        <v>66</v>
      </c>
      <c r="I166" s="8">
        <v>81265</v>
      </c>
      <c r="J166" s="8">
        <v>10154</v>
      </c>
      <c r="K166" s="8">
        <v>856</v>
      </c>
      <c r="L166" s="89">
        <v>8.4301753003742361E-2</v>
      </c>
      <c r="M166" s="27" t="s">
        <v>64</v>
      </c>
      <c r="N166" s="87">
        <v>15008.640771227241</v>
      </c>
      <c r="O166" s="1">
        <v>44189</v>
      </c>
      <c r="P166" s="1">
        <f t="shared" si="4"/>
        <v>44171</v>
      </c>
      <c r="Q166" s="1">
        <f t="shared" si="5"/>
        <v>44184</v>
      </c>
    </row>
    <row r="167" spans="1:17" x14ac:dyDescent="0.35">
      <c r="A167" s="76" t="s">
        <v>388</v>
      </c>
      <c r="B167" s="77" t="s">
        <v>45</v>
      </c>
      <c r="C167" s="86">
        <v>4899.3351278783603</v>
      </c>
      <c r="D167" s="84">
        <v>101</v>
      </c>
      <c r="E167" s="8">
        <v>29</v>
      </c>
      <c r="F167" s="13">
        <v>42.279789346143311</v>
      </c>
      <c r="G167" s="97" t="s">
        <v>871</v>
      </c>
      <c r="H167" s="8" t="s">
        <v>64</v>
      </c>
      <c r="I167" s="8">
        <v>5305</v>
      </c>
      <c r="J167" s="8">
        <v>845</v>
      </c>
      <c r="K167" s="8">
        <v>30</v>
      </c>
      <c r="L167" s="89">
        <v>3.5502958579881658E-2</v>
      </c>
      <c r="M167" s="27" t="s">
        <v>64</v>
      </c>
      <c r="N167" s="87">
        <v>17247.238205685357</v>
      </c>
      <c r="O167" s="1">
        <v>44189</v>
      </c>
      <c r="P167" s="1">
        <f t="shared" si="4"/>
        <v>44171</v>
      </c>
      <c r="Q167" s="1">
        <f t="shared" si="5"/>
        <v>44184</v>
      </c>
    </row>
    <row r="168" spans="1:17" x14ac:dyDescent="0.35">
      <c r="A168" s="76" t="s">
        <v>389</v>
      </c>
      <c r="B168" s="77" t="s">
        <v>43</v>
      </c>
      <c r="C168" s="86">
        <v>23630.587330045601</v>
      </c>
      <c r="D168" s="84">
        <v>697</v>
      </c>
      <c r="E168" s="8">
        <v>174</v>
      </c>
      <c r="F168" s="13">
        <v>52.595270929930976</v>
      </c>
      <c r="G168" s="97" t="s">
        <v>871</v>
      </c>
      <c r="H168" s="8" t="s">
        <v>66</v>
      </c>
      <c r="I168" s="8">
        <v>22529</v>
      </c>
      <c r="J168" s="8">
        <v>2541</v>
      </c>
      <c r="K168" s="8">
        <v>191</v>
      </c>
      <c r="L168" s="89">
        <v>7.5167256985438802E-2</v>
      </c>
      <c r="M168" s="27" t="s">
        <v>68</v>
      </c>
      <c r="N168" s="87">
        <v>10753.012460122787</v>
      </c>
      <c r="O168" s="1">
        <v>44189</v>
      </c>
      <c r="P168" s="1">
        <f t="shared" si="4"/>
        <v>44171</v>
      </c>
      <c r="Q168" s="1">
        <f t="shared" si="5"/>
        <v>44184</v>
      </c>
    </row>
    <row r="169" spans="1:17" x14ac:dyDescent="0.35">
      <c r="A169" s="76" t="s">
        <v>390</v>
      </c>
      <c r="B169" s="77" t="s">
        <v>45</v>
      </c>
      <c r="C169" s="86">
        <v>19036.1847708721</v>
      </c>
      <c r="D169" s="84">
        <v>612</v>
      </c>
      <c r="E169" s="8">
        <v>130</v>
      </c>
      <c r="F169" s="11">
        <v>48.779282180128163</v>
      </c>
      <c r="G169" s="97" t="s">
        <v>870</v>
      </c>
      <c r="H169" s="8" t="s">
        <v>64</v>
      </c>
      <c r="I169" s="8">
        <v>23634</v>
      </c>
      <c r="J169" s="8">
        <v>3790</v>
      </c>
      <c r="K169" s="8">
        <v>158</v>
      </c>
      <c r="L169" s="90">
        <v>4.1688654353562005E-2</v>
      </c>
      <c r="M169" s="27" t="s">
        <v>66</v>
      </c>
      <c r="N169" s="87">
        <v>19909.451634443081</v>
      </c>
      <c r="O169" s="1">
        <v>44189</v>
      </c>
      <c r="P169" s="1">
        <f t="shared" si="4"/>
        <v>44171</v>
      </c>
      <c r="Q169" s="1">
        <f t="shared" si="5"/>
        <v>44184</v>
      </c>
    </row>
    <row r="170" spans="1:17" x14ac:dyDescent="0.35">
      <c r="A170" s="76" t="s">
        <v>391</v>
      </c>
      <c r="B170" s="77" t="s">
        <v>52</v>
      </c>
      <c r="C170" s="86">
        <v>4597.5251554699198</v>
      </c>
      <c r="D170" s="84">
        <v>165</v>
      </c>
      <c r="E170" s="8">
        <v>28</v>
      </c>
      <c r="F170" s="13">
        <v>43.501665186551385</v>
      </c>
      <c r="G170" s="97" t="s">
        <v>871</v>
      </c>
      <c r="H170" s="8" t="s">
        <v>66</v>
      </c>
      <c r="I170" s="8">
        <v>10564</v>
      </c>
      <c r="J170" s="8">
        <v>663</v>
      </c>
      <c r="K170" s="8">
        <v>34</v>
      </c>
      <c r="L170" s="89">
        <v>5.128205128205128E-2</v>
      </c>
      <c r="M170" s="27" t="s">
        <v>66</v>
      </c>
      <c r="N170" s="87">
        <v>14420.80200934178</v>
      </c>
      <c r="O170" s="1">
        <v>44189</v>
      </c>
      <c r="P170" s="1">
        <f t="shared" si="4"/>
        <v>44171</v>
      </c>
      <c r="Q170" s="1">
        <f t="shared" si="5"/>
        <v>44184</v>
      </c>
    </row>
    <row r="171" spans="1:17" x14ac:dyDescent="0.35">
      <c r="A171" s="76" t="s">
        <v>392</v>
      </c>
      <c r="B171" s="77" t="s">
        <v>49</v>
      </c>
      <c r="C171" s="86">
        <v>43615.198490032897</v>
      </c>
      <c r="D171" s="84">
        <v>2662</v>
      </c>
      <c r="E171" s="8">
        <v>516</v>
      </c>
      <c r="F171" s="13">
        <v>84.505273696199225</v>
      </c>
      <c r="G171" s="97" t="s">
        <v>871</v>
      </c>
      <c r="H171" s="8" t="s">
        <v>64</v>
      </c>
      <c r="I171" s="8">
        <v>52255</v>
      </c>
      <c r="J171" s="8">
        <v>6753</v>
      </c>
      <c r="K171" s="8">
        <v>574</v>
      </c>
      <c r="L171" s="89">
        <v>8.4999259588331114E-2</v>
      </c>
      <c r="M171" s="27" t="s">
        <v>64</v>
      </c>
      <c r="N171" s="87">
        <v>15483.134856174553</v>
      </c>
      <c r="O171" s="1">
        <v>44189</v>
      </c>
      <c r="P171" s="1">
        <f t="shared" si="4"/>
        <v>44171</v>
      </c>
      <c r="Q171" s="1">
        <f t="shared" si="5"/>
        <v>44184</v>
      </c>
    </row>
    <row r="172" spans="1:17" x14ac:dyDescent="0.35">
      <c r="A172" s="76" t="s">
        <v>393</v>
      </c>
      <c r="B172" s="77" t="s">
        <v>52</v>
      </c>
      <c r="C172" s="86">
        <v>25917.393669385499</v>
      </c>
      <c r="D172" s="84">
        <v>705</v>
      </c>
      <c r="E172" s="8">
        <v>172</v>
      </c>
      <c r="F172" s="13">
        <v>47.403355609119693</v>
      </c>
      <c r="G172" s="97" t="s">
        <v>871</v>
      </c>
      <c r="H172" s="8" t="s">
        <v>64</v>
      </c>
      <c r="I172" s="8">
        <v>20425</v>
      </c>
      <c r="J172" s="8">
        <v>2368</v>
      </c>
      <c r="K172" s="8">
        <v>186</v>
      </c>
      <c r="L172" s="89">
        <v>7.85472972972973E-2</v>
      </c>
      <c r="M172" s="27" t="s">
        <v>64</v>
      </c>
      <c r="N172" s="87">
        <v>9136.7211927531189</v>
      </c>
      <c r="O172" s="1">
        <v>44189</v>
      </c>
      <c r="P172" s="1">
        <f t="shared" si="4"/>
        <v>44171</v>
      </c>
      <c r="Q172" s="1">
        <f t="shared" si="5"/>
        <v>44184</v>
      </c>
    </row>
    <row r="173" spans="1:17" x14ac:dyDescent="0.35">
      <c r="A173" s="76" t="s">
        <v>394</v>
      </c>
      <c r="B173" s="77" t="s">
        <v>41</v>
      </c>
      <c r="C173" s="86">
        <v>15535.1939863677</v>
      </c>
      <c r="D173" s="84">
        <v>250</v>
      </c>
      <c r="E173" s="8">
        <v>56</v>
      </c>
      <c r="F173" s="11">
        <v>25.747988750639639</v>
      </c>
      <c r="G173" s="97" t="s">
        <v>870</v>
      </c>
      <c r="H173" s="8" t="s">
        <v>66</v>
      </c>
      <c r="I173" s="8">
        <v>13116</v>
      </c>
      <c r="J173" s="8">
        <v>1729</v>
      </c>
      <c r="K173" s="8">
        <v>72</v>
      </c>
      <c r="L173" s="90">
        <v>4.1642567958357433E-2</v>
      </c>
      <c r="M173" s="27" t="s">
        <v>68</v>
      </c>
      <c r="N173" s="87">
        <v>11129.568137463981</v>
      </c>
      <c r="O173" s="1">
        <v>44189</v>
      </c>
      <c r="P173" s="1">
        <f t="shared" si="4"/>
        <v>44171</v>
      </c>
      <c r="Q173" s="1">
        <f t="shared" si="5"/>
        <v>44184</v>
      </c>
    </row>
    <row r="174" spans="1:17" x14ac:dyDescent="0.35">
      <c r="A174" s="76" t="s">
        <v>395</v>
      </c>
      <c r="B174" s="77" t="s">
        <v>52</v>
      </c>
      <c r="C174" s="86">
        <v>5732.2185635331398</v>
      </c>
      <c r="D174" s="84">
        <v>197</v>
      </c>
      <c r="E174" s="8">
        <v>47</v>
      </c>
      <c r="F174" s="13">
        <v>58.566204689055532</v>
      </c>
      <c r="G174" s="97" t="s">
        <v>871</v>
      </c>
      <c r="H174" s="8" t="s">
        <v>66</v>
      </c>
      <c r="I174" s="8">
        <v>5677</v>
      </c>
      <c r="J174" s="8">
        <v>704</v>
      </c>
      <c r="K174" s="8">
        <v>53</v>
      </c>
      <c r="L174" s="89">
        <v>7.5284090909090912E-2</v>
      </c>
      <c r="M174" s="27" t="s">
        <v>64</v>
      </c>
      <c r="N174" s="87">
        <v>12281.457732241091</v>
      </c>
      <c r="O174" s="1">
        <v>44189</v>
      </c>
      <c r="P174" s="1">
        <f t="shared" si="4"/>
        <v>44171</v>
      </c>
      <c r="Q174" s="1">
        <f t="shared" si="5"/>
        <v>44184</v>
      </c>
    </row>
    <row r="175" spans="1:17" x14ac:dyDescent="0.35">
      <c r="A175" s="76" t="s">
        <v>396</v>
      </c>
      <c r="B175" s="77" t="s">
        <v>49</v>
      </c>
      <c r="C175" s="86">
        <v>10406.375954216899</v>
      </c>
      <c r="D175" s="84">
        <v>267</v>
      </c>
      <c r="E175" s="8">
        <v>55</v>
      </c>
      <c r="F175" s="11">
        <v>37.751580817906948</v>
      </c>
      <c r="G175" s="97" t="s">
        <v>870</v>
      </c>
      <c r="H175" s="8" t="s">
        <v>66</v>
      </c>
      <c r="I175" s="8">
        <v>10780</v>
      </c>
      <c r="J175" s="8">
        <v>1204</v>
      </c>
      <c r="K175" s="8">
        <v>58</v>
      </c>
      <c r="L175" s="90">
        <v>4.817275747508306E-2</v>
      </c>
      <c r="M175" s="27" t="s">
        <v>68</v>
      </c>
      <c r="N175" s="87">
        <v>11569.82993212072</v>
      </c>
      <c r="O175" s="1">
        <v>44189</v>
      </c>
      <c r="P175" s="1">
        <f t="shared" si="4"/>
        <v>44171</v>
      </c>
      <c r="Q175" s="1">
        <f t="shared" si="5"/>
        <v>44184</v>
      </c>
    </row>
    <row r="176" spans="1:17" x14ac:dyDescent="0.35">
      <c r="A176" s="76" t="s">
        <v>397</v>
      </c>
      <c r="B176" s="77" t="s">
        <v>51</v>
      </c>
      <c r="C176" s="86">
        <v>11260.3171202382</v>
      </c>
      <c r="D176" s="84">
        <v>229</v>
      </c>
      <c r="E176" s="8">
        <v>49</v>
      </c>
      <c r="F176" s="11">
        <v>31.082605957068818</v>
      </c>
      <c r="G176" s="97" t="s">
        <v>870</v>
      </c>
      <c r="H176" s="8" t="s">
        <v>66</v>
      </c>
      <c r="I176" s="8">
        <v>13572</v>
      </c>
      <c r="J176" s="8">
        <v>1729</v>
      </c>
      <c r="K176" s="8">
        <v>53</v>
      </c>
      <c r="L176" s="90">
        <v>3.0653556969346442E-2</v>
      </c>
      <c r="M176" s="27" t="s">
        <v>66</v>
      </c>
      <c r="N176" s="87">
        <v>15354.807342792001</v>
      </c>
      <c r="O176" s="1">
        <v>44189</v>
      </c>
      <c r="P176" s="1">
        <f t="shared" si="4"/>
        <v>44171</v>
      </c>
      <c r="Q176" s="1">
        <f t="shared" si="5"/>
        <v>44184</v>
      </c>
    </row>
    <row r="177" spans="1:17" x14ac:dyDescent="0.35">
      <c r="A177" s="76" t="s">
        <v>398</v>
      </c>
      <c r="B177" s="77" t="s">
        <v>49</v>
      </c>
      <c r="C177" s="86">
        <v>60760.903444814299</v>
      </c>
      <c r="D177" s="84">
        <v>2751</v>
      </c>
      <c r="E177" s="8">
        <v>512</v>
      </c>
      <c r="F177" s="11">
        <v>60.189079651595932</v>
      </c>
      <c r="G177" s="97" t="s">
        <v>870</v>
      </c>
      <c r="H177" s="8" t="s">
        <v>66</v>
      </c>
      <c r="I177" s="8">
        <v>157774</v>
      </c>
      <c r="J177" s="8">
        <v>21118</v>
      </c>
      <c r="K177" s="8">
        <v>597</v>
      </c>
      <c r="L177" s="90">
        <v>2.8269722511601477E-2</v>
      </c>
      <c r="M177" s="27" t="s">
        <v>68</v>
      </c>
      <c r="N177" s="87">
        <v>34755.901908503198</v>
      </c>
      <c r="O177" s="1">
        <v>44189</v>
      </c>
      <c r="P177" s="1">
        <f t="shared" si="4"/>
        <v>44171</v>
      </c>
      <c r="Q177" s="1">
        <f t="shared" si="5"/>
        <v>44184</v>
      </c>
    </row>
    <row r="178" spans="1:17" x14ac:dyDescent="0.35">
      <c r="A178" s="76" t="s">
        <v>399</v>
      </c>
      <c r="B178" s="77" t="s">
        <v>51</v>
      </c>
      <c r="C178" s="86">
        <v>13066.7339765703</v>
      </c>
      <c r="D178" s="84">
        <v>355</v>
      </c>
      <c r="E178" s="8">
        <v>65</v>
      </c>
      <c r="F178" s="13">
        <v>35.531886936568519</v>
      </c>
      <c r="G178" s="97" t="s">
        <v>871</v>
      </c>
      <c r="H178" s="8" t="s">
        <v>66</v>
      </c>
      <c r="I178" s="8">
        <v>12640</v>
      </c>
      <c r="J178" s="8">
        <v>1427</v>
      </c>
      <c r="K178" s="8">
        <v>72</v>
      </c>
      <c r="L178" s="89">
        <v>5.0455501051156273E-2</v>
      </c>
      <c r="M178" s="27" t="s">
        <v>66</v>
      </c>
      <c r="N178" s="87">
        <v>10920.862111057937</v>
      </c>
      <c r="O178" s="1">
        <v>44189</v>
      </c>
      <c r="P178" s="1">
        <f t="shared" si="4"/>
        <v>44171</v>
      </c>
      <c r="Q178" s="1">
        <f t="shared" si="5"/>
        <v>44184</v>
      </c>
    </row>
    <row r="179" spans="1:17" x14ac:dyDescent="0.35">
      <c r="A179" s="76" t="s">
        <v>400</v>
      </c>
      <c r="B179" s="77" t="s">
        <v>49</v>
      </c>
      <c r="C179" s="86">
        <v>28989.034762338801</v>
      </c>
      <c r="D179" s="84">
        <v>1000</v>
      </c>
      <c r="E179" s="8">
        <v>218</v>
      </c>
      <c r="F179" s="13">
        <v>53.714891506695629</v>
      </c>
      <c r="G179" s="97" t="s">
        <v>871</v>
      </c>
      <c r="H179" s="8" t="s">
        <v>66</v>
      </c>
      <c r="I179" s="8">
        <v>41138</v>
      </c>
      <c r="J179" s="8">
        <v>5084</v>
      </c>
      <c r="K179" s="8">
        <v>257</v>
      </c>
      <c r="L179" s="89">
        <v>5.0550747442958302E-2</v>
      </c>
      <c r="M179" s="27" t="s">
        <v>68</v>
      </c>
      <c r="N179" s="87">
        <v>17537.665678351234</v>
      </c>
      <c r="O179" s="1">
        <v>44189</v>
      </c>
      <c r="P179" s="1">
        <f t="shared" si="4"/>
        <v>44171</v>
      </c>
      <c r="Q179" s="1">
        <f t="shared" si="5"/>
        <v>44184</v>
      </c>
    </row>
    <row r="180" spans="1:17" x14ac:dyDescent="0.35">
      <c r="A180" s="76" t="s">
        <v>401</v>
      </c>
      <c r="B180" s="77" t="s">
        <v>54</v>
      </c>
      <c r="C180" s="86">
        <v>5774.3850978047103</v>
      </c>
      <c r="D180" s="84">
        <v>154</v>
      </c>
      <c r="E180" s="8">
        <v>27</v>
      </c>
      <c r="F180" s="13">
        <v>33.398732434811585</v>
      </c>
      <c r="G180" s="97" t="s">
        <v>871</v>
      </c>
      <c r="H180" s="8" t="s">
        <v>66</v>
      </c>
      <c r="I180" s="8">
        <v>4974</v>
      </c>
      <c r="J180" s="8">
        <v>486</v>
      </c>
      <c r="K180" s="8">
        <v>31</v>
      </c>
      <c r="L180" s="89">
        <v>6.3786008230452676E-2</v>
      </c>
      <c r="M180" s="27" t="s">
        <v>66</v>
      </c>
      <c r="N180" s="87">
        <v>8416.4805735725204</v>
      </c>
      <c r="O180" s="1">
        <v>44189</v>
      </c>
      <c r="P180" s="1">
        <f t="shared" si="4"/>
        <v>44171</v>
      </c>
      <c r="Q180" s="1">
        <f t="shared" si="5"/>
        <v>44184</v>
      </c>
    </row>
    <row r="181" spans="1:17" x14ac:dyDescent="0.35">
      <c r="A181" s="76" t="s">
        <v>402</v>
      </c>
      <c r="B181" s="77" t="s">
        <v>45</v>
      </c>
      <c r="C181" s="86">
        <v>6352.7152733450803</v>
      </c>
      <c r="D181" s="84">
        <v>178</v>
      </c>
      <c r="E181" s="8">
        <v>51</v>
      </c>
      <c r="F181" s="13">
        <v>57.343308901973877</v>
      </c>
      <c r="G181" s="97" t="s">
        <v>871</v>
      </c>
      <c r="H181" s="8" t="s">
        <v>64</v>
      </c>
      <c r="I181" s="8">
        <v>6128</v>
      </c>
      <c r="J181" s="8">
        <v>784</v>
      </c>
      <c r="K181" s="8">
        <v>58</v>
      </c>
      <c r="L181" s="89">
        <v>7.3979591836734693E-2</v>
      </c>
      <c r="M181" s="27" t="s">
        <v>64</v>
      </c>
      <c r="N181" s="87">
        <v>12341.179578589514</v>
      </c>
      <c r="O181" s="1">
        <v>44189</v>
      </c>
      <c r="P181" s="1">
        <f t="shared" si="4"/>
        <v>44171</v>
      </c>
      <c r="Q181" s="1">
        <f t="shared" si="5"/>
        <v>44184</v>
      </c>
    </row>
    <row r="182" spans="1:17" x14ac:dyDescent="0.35">
      <c r="A182" s="76" t="s">
        <v>403</v>
      </c>
      <c r="B182" s="77" t="s">
        <v>45</v>
      </c>
      <c r="C182" s="86">
        <v>53837.277335062499</v>
      </c>
      <c r="D182" s="84">
        <v>4154</v>
      </c>
      <c r="E182" s="8">
        <v>909</v>
      </c>
      <c r="F182" s="13">
        <v>120.60151375130097</v>
      </c>
      <c r="G182" s="97" t="s">
        <v>871</v>
      </c>
      <c r="H182" s="8" t="s">
        <v>66</v>
      </c>
      <c r="I182" s="8">
        <v>66045</v>
      </c>
      <c r="J182" s="8">
        <v>9724</v>
      </c>
      <c r="K182" s="8">
        <v>1197</v>
      </c>
      <c r="L182" s="89">
        <v>0.12309749074454956</v>
      </c>
      <c r="M182" s="27" t="s">
        <v>66</v>
      </c>
      <c r="N182" s="87">
        <v>18061.834627114527</v>
      </c>
      <c r="O182" s="1">
        <v>44189</v>
      </c>
      <c r="P182" s="1">
        <f t="shared" si="4"/>
        <v>44171</v>
      </c>
      <c r="Q182" s="1">
        <f t="shared" si="5"/>
        <v>44184</v>
      </c>
    </row>
    <row r="183" spans="1:17" x14ac:dyDescent="0.35">
      <c r="A183" s="76" t="s">
        <v>404</v>
      </c>
      <c r="B183" s="77" t="s">
        <v>52</v>
      </c>
      <c r="C183" s="86">
        <v>27401.822881354499</v>
      </c>
      <c r="D183" s="84">
        <v>870</v>
      </c>
      <c r="E183" s="8">
        <v>195</v>
      </c>
      <c r="F183" s="13">
        <v>50.830820594965196</v>
      </c>
      <c r="G183" s="97" t="s">
        <v>871</v>
      </c>
      <c r="H183" s="8" t="s">
        <v>66</v>
      </c>
      <c r="I183" s="8">
        <v>22407</v>
      </c>
      <c r="J183" s="8">
        <v>3277</v>
      </c>
      <c r="K183" s="8">
        <v>226</v>
      </c>
      <c r="L183" s="89">
        <v>6.8965517241379309E-2</v>
      </c>
      <c r="M183" s="27" t="s">
        <v>66</v>
      </c>
      <c r="N183" s="87">
        <v>11959.058396183658</v>
      </c>
      <c r="O183" s="1">
        <v>44189</v>
      </c>
      <c r="P183" s="1">
        <f t="shared" si="4"/>
        <v>44171</v>
      </c>
      <c r="Q183" s="1">
        <f t="shared" si="5"/>
        <v>44184</v>
      </c>
    </row>
    <row r="184" spans="1:17" x14ac:dyDescent="0.35">
      <c r="A184" s="76" t="s">
        <v>405</v>
      </c>
      <c r="B184" s="77" t="s">
        <v>48</v>
      </c>
      <c r="C184" s="86">
        <v>443.669002305216</v>
      </c>
      <c r="D184" s="84">
        <v>5</v>
      </c>
      <c r="E184" s="8" t="s">
        <v>580</v>
      </c>
      <c r="F184" s="10">
        <v>48.298554366504831</v>
      </c>
      <c r="G184" s="97" t="s">
        <v>868</v>
      </c>
      <c r="H184" s="8" t="s">
        <v>64</v>
      </c>
      <c r="I184" s="8">
        <v>186</v>
      </c>
      <c r="J184" s="8">
        <v>20</v>
      </c>
      <c r="K184" s="8">
        <v>3</v>
      </c>
      <c r="L184" s="93">
        <v>0.15</v>
      </c>
      <c r="M184" s="27" t="s">
        <v>64</v>
      </c>
      <c r="N184" s="87">
        <v>4507.8650742071168</v>
      </c>
      <c r="O184" s="1">
        <v>44189</v>
      </c>
      <c r="P184" s="1">
        <f t="shared" si="4"/>
        <v>44171</v>
      </c>
      <c r="Q184" s="1">
        <f t="shared" si="5"/>
        <v>44184</v>
      </c>
    </row>
    <row r="185" spans="1:17" x14ac:dyDescent="0.35">
      <c r="A185" s="76" t="s">
        <v>406</v>
      </c>
      <c r="B185" s="77" t="s">
        <v>45</v>
      </c>
      <c r="C185" s="86">
        <v>10425.3705682952</v>
      </c>
      <c r="D185" s="84">
        <v>823</v>
      </c>
      <c r="E185" s="8">
        <v>232</v>
      </c>
      <c r="F185" s="13">
        <v>158.9528972890831</v>
      </c>
      <c r="G185" s="97" t="s">
        <v>871</v>
      </c>
      <c r="H185" s="8" t="s">
        <v>64</v>
      </c>
      <c r="I185" s="8">
        <v>11997</v>
      </c>
      <c r="J185" s="8">
        <v>2025</v>
      </c>
      <c r="K185" s="8">
        <v>260</v>
      </c>
      <c r="L185" s="89">
        <v>0.12839506172839507</v>
      </c>
      <c r="M185" s="27" t="s">
        <v>64</v>
      </c>
      <c r="N185" s="87">
        <v>19423.769992006492</v>
      </c>
      <c r="O185" s="1">
        <v>44189</v>
      </c>
      <c r="P185" s="1">
        <f t="shared" si="4"/>
        <v>44171</v>
      </c>
      <c r="Q185" s="1">
        <f t="shared" si="5"/>
        <v>44184</v>
      </c>
    </row>
    <row r="186" spans="1:17" x14ac:dyDescent="0.35">
      <c r="A186" s="76" t="s">
        <v>407</v>
      </c>
      <c r="B186" s="77" t="s">
        <v>54</v>
      </c>
      <c r="C186" s="86">
        <v>29332.514862373799</v>
      </c>
      <c r="D186" s="84">
        <v>1691</v>
      </c>
      <c r="E186" s="8">
        <v>299</v>
      </c>
      <c r="F186" s="13">
        <v>72.810473146776346</v>
      </c>
      <c r="G186" s="97" t="s">
        <v>871</v>
      </c>
      <c r="H186" s="8" t="s">
        <v>66</v>
      </c>
      <c r="I186" s="8">
        <v>28731</v>
      </c>
      <c r="J186" s="8">
        <v>3356</v>
      </c>
      <c r="K186" s="8">
        <v>337</v>
      </c>
      <c r="L186" s="89">
        <v>0.10041716328963052</v>
      </c>
      <c r="M186" s="27" t="s">
        <v>66</v>
      </c>
      <c r="N186" s="87">
        <v>11441.228328856656</v>
      </c>
      <c r="O186" s="1">
        <v>44189</v>
      </c>
      <c r="P186" s="1">
        <f t="shared" si="4"/>
        <v>44171</v>
      </c>
      <c r="Q186" s="1">
        <f t="shared" si="5"/>
        <v>44184</v>
      </c>
    </row>
    <row r="187" spans="1:17" x14ac:dyDescent="0.35">
      <c r="A187" s="76" t="s">
        <v>408</v>
      </c>
      <c r="B187" s="77" t="s">
        <v>54</v>
      </c>
      <c r="C187" s="86">
        <v>13670.6546508352</v>
      </c>
      <c r="D187" s="84">
        <v>632</v>
      </c>
      <c r="E187" s="8">
        <v>133</v>
      </c>
      <c r="F187" s="13">
        <v>69.491917122049486</v>
      </c>
      <c r="G187" s="97" t="s">
        <v>871</v>
      </c>
      <c r="H187" s="8" t="s">
        <v>66</v>
      </c>
      <c r="I187" s="8">
        <v>13124</v>
      </c>
      <c r="J187" s="8">
        <v>1725</v>
      </c>
      <c r="K187" s="8">
        <v>141</v>
      </c>
      <c r="L187" s="89">
        <v>8.1739130434782606E-2</v>
      </c>
      <c r="M187" s="27" t="s">
        <v>66</v>
      </c>
      <c r="N187" s="87">
        <v>12618.2691616353</v>
      </c>
      <c r="O187" s="1">
        <v>44189</v>
      </c>
      <c r="P187" s="1">
        <f t="shared" si="4"/>
        <v>44171</v>
      </c>
      <c r="Q187" s="1">
        <f t="shared" si="5"/>
        <v>44184</v>
      </c>
    </row>
    <row r="188" spans="1:17" x14ac:dyDescent="0.35">
      <c r="A188" s="76" t="s">
        <v>409</v>
      </c>
      <c r="B188" s="77" t="s">
        <v>51</v>
      </c>
      <c r="C188" s="86">
        <v>7866.2595778054301</v>
      </c>
      <c r="D188" s="84">
        <v>194</v>
      </c>
      <c r="E188" s="8">
        <v>47</v>
      </c>
      <c r="F188" s="13">
        <v>42.677753307493198</v>
      </c>
      <c r="G188" s="97" t="s">
        <v>871</v>
      </c>
      <c r="H188" s="8" t="s">
        <v>66</v>
      </c>
      <c r="I188" s="8">
        <v>7225</v>
      </c>
      <c r="J188" s="8">
        <v>814</v>
      </c>
      <c r="K188" s="8">
        <v>51</v>
      </c>
      <c r="L188" s="89">
        <v>6.2653562653562658E-2</v>
      </c>
      <c r="M188" s="27" t="s">
        <v>64</v>
      </c>
      <c r="N188" s="87">
        <v>10347.993121110478</v>
      </c>
      <c r="O188" s="1">
        <v>44189</v>
      </c>
      <c r="P188" s="1">
        <f t="shared" si="4"/>
        <v>44171</v>
      </c>
      <c r="Q188" s="1">
        <f t="shared" si="5"/>
        <v>44184</v>
      </c>
    </row>
    <row r="189" spans="1:17" x14ac:dyDescent="0.35">
      <c r="A189" s="76" t="s">
        <v>410</v>
      </c>
      <c r="B189" s="77" t="s">
        <v>54</v>
      </c>
      <c r="C189" s="86">
        <v>3588.8356725713106</v>
      </c>
      <c r="D189" s="84">
        <v>82</v>
      </c>
      <c r="E189" s="8">
        <v>18</v>
      </c>
      <c r="F189" s="11">
        <v>35.825387479864858</v>
      </c>
      <c r="G189" s="97" t="s">
        <v>870</v>
      </c>
      <c r="H189" s="8" t="s">
        <v>66</v>
      </c>
      <c r="I189" s="8">
        <v>2329</v>
      </c>
      <c r="J189" s="8">
        <v>281</v>
      </c>
      <c r="K189" s="8">
        <v>22</v>
      </c>
      <c r="L189" s="90">
        <v>7.8291814946619215E-2</v>
      </c>
      <c r="M189" s="27" t="s">
        <v>66</v>
      </c>
      <c r="N189" s="87">
        <v>7829.837463654907</v>
      </c>
      <c r="O189" s="1">
        <v>44189</v>
      </c>
      <c r="P189" s="1">
        <f t="shared" si="4"/>
        <v>44171</v>
      </c>
      <c r="Q189" s="1">
        <f t="shared" si="5"/>
        <v>44184</v>
      </c>
    </row>
    <row r="190" spans="1:17" x14ac:dyDescent="0.35">
      <c r="A190" s="76" t="s">
        <v>411</v>
      </c>
      <c r="B190" s="77" t="s">
        <v>51</v>
      </c>
      <c r="C190" s="86">
        <v>28747.259811021901</v>
      </c>
      <c r="D190" s="84">
        <v>1090</v>
      </c>
      <c r="E190" s="8">
        <v>238</v>
      </c>
      <c r="F190" s="13">
        <v>59.136071096007832</v>
      </c>
      <c r="G190" s="97" t="s">
        <v>871</v>
      </c>
      <c r="H190" s="8" t="s">
        <v>64</v>
      </c>
      <c r="I190" s="8">
        <v>53072</v>
      </c>
      <c r="J190" s="8">
        <v>5260</v>
      </c>
      <c r="K190" s="8">
        <v>268</v>
      </c>
      <c r="L190" s="89">
        <v>5.095057034220532E-2</v>
      </c>
      <c r="M190" s="27" t="s">
        <v>64</v>
      </c>
      <c r="N190" s="87">
        <v>18297.396115588308</v>
      </c>
      <c r="O190" s="1">
        <v>44189</v>
      </c>
      <c r="P190" s="1">
        <f t="shared" si="4"/>
        <v>44171</v>
      </c>
      <c r="Q190" s="1">
        <f t="shared" si="5"/>
        <v>44184</v>
      </c>
    </row>
    <row r="191" spans="1:17" x14ac:dyDescent="0.35">
      <c r="A191" s="76" t="s">
        <v>412</v>
      </c>
      <c r="B191" s="77" t="s">
        <v>46</v>
      </c>
      <c r="C191" s="86">
        <v>97.256701128622794</v>
      </c>
      <c r="D191" s="84" t="s">
        <v>580</v>
      </c>
      <c r="E191" s="8">
        <v>0</v>
      </c>
      <c r="F191" s="9">
        <v>0</v>
      </c>
      <c r="G191" s="102" t="s">
        <v>868</v>
      </c>
      <c r="H191" s="8" t="s">
        <v>68</v>
      </c>
      <c r="I191" s="8">
        <v>53</v>
      </c>
      <c r="J191" s="8">
        <v>5</v>
      </c>
      <c r="K191" s="8">
        <v>0</v>
      </c>
      <c r="L191" s="91">
        <v>0</v>
      </c>
      <c r="M191" s="27" t="s">
        <v>68</v>
      </c>
      <c r="N191" s="87">
        <v>5141.0339256597426</v>
      </c>
      <c r="O191" s="1">
        <v>44189</v>
      </c>
      <c r="P191" s="1">
        <f t="shared" si="4"/>
        <v>44171</v>
      </c>
      <c r="Q191" s="1">
        <f t="shared" si="5"/>
        <v>44184</v>
      </c>
    </row>
    <row r="192" spans="1:17" x14ac:dyDescent="0.35">
      <c r="A192" s="76" t="s">
        <v>413</v>
      </c>
      <c r="B192" s="77" t="s">
        <v>47</v>
      </c>
      <c r="C192" s="86">
        <v>8389.5626394437495</v>
      </c>
      <c r="D192" s="84">
        <v>211</v>
      </c>
      <c r="E192" s="8">
        <v>52</v>
      </c>
      <c r="F192" s="13">
        <v>44.272697802182236</v>
      </c>
      <c r="G192" s="97" t="s">
        <v>871</v>
      </c>
      <c r="H192" s="8" t="s">
        <v>64</v>
      </c>
      <c r="I192" s="8">
        <v>7029</v>
      </c>
      <c r="J192" s="8">
        <v>673</v>
      </c>
      <c r="K192" s="8">
        <v>54</v>
      </c>
      <c r="L192" s="89">
        <v>8.0237741456166425E-2</v>
      </c>
      <c r="M192" s="27" t="s">
        <v>64</v>
      </c>
      <c r="N192" s="87">
        <v>8021.872282541558</v>
      </c>
      <c r="O192" s="1">
        <v>44189</v>
      </c>
      <c r="P192" s="1">
        <f t="shared" si="4"/>
        <v>44171</v>
      </c>
      <c r="Q192" s="1">
        <f t="shared" si="5"/>
        <v>44184</v>
      </c>
    </row>
    <row r="193" spans="1:17" x14ac:dyDescent="0.35">
      <c r="A193" s="76" t="s">
        <v>414</v>
      </c>
      <c r="B193" s="77" t="s">
        <v>46</v>
      </c>
      <c r="C193" s="86">
        <v>8452.8586639732803</v>
      </c>
      <c r="D193" s="84">
        <v>126</v>
      </c>
      <c r="E193" s="8">
        <v>38</v>
      </c>
      <c r="F193" s="13">
        <v>32.110861214966299</v>
      </c>
      <c r="G193" s="97" t="s">
        <v>871</v>
      </c>
      <c r="H193" s="8" t="s">
        <v>66</v>
      </c>
      <c r="I193" s="8">
        <v>8032</v>
      </c>
      <c r="J193" s="8">
        <v>1060</v>
      </c>
      <c r="K193" s="8">
        <v>42</v>
      </c>
      <c r="L193" s="89">
        <v>3.962264150943396E-2</v>
      </c>
      <c r="M193" s="27" t="s">
        <v>66</v>
      </c>
      <c r="N193" s="87">
        <v>12540.13632710789</v>
      </c>
      <c r="O193" s="1">
        <v>44189</v>
      </c>
      <c r="P193" s="1">
        <f t="shared" si="4"/>
        <v>44171</v>
      </c>
      <c r="Q193" s="1">
        <f t="shared" si="5"/>
        <v>44184</v>
      </c>
    </row>
    <row r="194" spans="1:17" x14ac:dyDescent="0.35">
      <c r="A194" s="76" t="s">
        <v>415</v>
      </c>
      <c r="B194" s="77" t="s">
        <v>42</v>
      </c>
      <c r="C194" s="86">
        <v>925.93893955999795</v>
      </c>
      <c r="D194" s="84">
        <v>12</v>
      </c>
      <c r="E194" s="8">
        <v>7</v>
      </c>
      <c r="F194" s="10">
        <v>53.999241055527662</v>
      </c>
      <c r="G194" s="97" t="s">
        <v>868</v>
      </c>
      <c r="H194" s="8" t="s">
        <v>68</v>
      </c>
      <c r="I194" s="8">
        <v>791</v>
      </c>
      <c r="J194" s="8">
        <v>75</v>
      </c>
      <c r="K194" s="8">
        <v>7</v>
      </c>
      <c r="L194" s="93">
        <v>9.3333333333333338E-2</v>
      </c>
      <c r="M194" s="27" t="s">
        <v>64</v>
      </c>
      <c r="N194" s="87">
        <v>8099.8861583291518</v>
      </c>
      <c r="O194" s="1">
        <v>44189</v>
      </c>
      <c r="P194" s="1">
        <f t="shared" ref="P194:P257" si="6">O194-18</f>
        <v>44171</v>
      </c>
      <c r="Q194" s="1">
        <f t="shared" ref="Q194:Q257" si="7">O194-5</f>
        <v>44184</v>
      </c>
    </row>
    <row r="195" spans="1:17" x14ac:dyDescent="0.35">
      <c r="A195" s="76" t="s">
        <v>416</v>
      </c>
      <c r="B195" s="77" t="s">
        <v>47</v>
      </c>
      <c r="C195" s="86">
        <v>886.62872007655199</v>
      </c>
      <c r="D195" s="84">
        <v>10</v>
      </c>
      <c r="E195" s="8">
        <v>0</v>
      </c>
      <c r="F195" s="9">
        <v>0</v>
      </c>
      <c r="G195" s="102" t="s">
        <v>868</v>
      </c>
      <c r="H195" s="8" t="s">
        <v>66</v>
      </c>
      <c r="I195" s="8">
        <v>216</v>
      </c>
      <c r="J195" s="8">
        <v>19</v>
      </c>
      <c r="K195" s="8">
        <v>0</v>
      </c>
      <c r="L195" s="91">
        <v>0</v>
      </c>
      <c r="M195" s="27" t="s">
        <v>66</v>
      </c>
      <c r="N195" s="87">
        <v>2142.9488544381384</v>
      </c>
      <c r="O195" s="1">
        <v>44189</v>
      </c>
      <c r="P195" s="1">
        <f t="shared" si="6"/>
        <v>44171</v>
      </c>
      <c r="Q195" s="1">
        <f t="shared" si="7"/>
        <v>44184</v>
      </c>
    </row>
    <row r="196" spans="1:17" x14ac:dyDescent="0.35">
      <c r="A196" s="76" t="s">
        <v>417</v>
      </c>
      <c r="B196" s="77" t="s">
        <v>42</v>
      </c>
      <c r="C196" s="86">
        <v>131.34792406884699</v>
      </c>
      <c r="D196" s="84">
        <v>0</v>
      </c>
      <c r="E196" s="8">
        <v>0</v>
      </c>
      <c r="F196" s="9">
        <v>0</v>
      </c>
      <c r="G196" s="102" t="s">
        <v>868</v>
      </c>
      <c r="H196" s="8" t="s">
        <v>68</v>
      </c>
      <c r="I196" s="8">
        <v>42</v>
      </c>
      <c r="J196" s="8">
        <v>1</v>
      </c>
      <c r="K196" s="8">
        <v>0</v>
      </c>
      <c r="L196" s="91">
        <v>0</v>
      </c>
      <c r="M196" s="27" t="s">
        <v>68</v>
      </c>
      <c r="N196" s="87">
        <v>761.33673759156068</v>
      </c>
      <c r="O196" s="1">
        <v>44189</v>
      </c>
      <c r="P196" s="1">
        <f t="shared" si="6"/>
        <v>44171</v>
      </c>
      <c r="Q196" s="1">
        <f t="shared" si="7"/>
        <v>44184</v>
      </c>
    </row>
    <row r="197" spans="1:17" x14ac:dyDescent="0.35">
      <c r="A197" s="76" t="s">
        <v>418</v>
      </c>
      <c r="B197" s="77" t="s">
        <v>45</v>
      </c>
      <c r="C197" s="86">
        <v>3233.6975298580801</v>
      </c>
      <c r="D197" s="84">
        <v>118</v>
      </c>
      <c r="E197" s="8">
        <v>14</v>
      </c>
      <c r="F197" s="12">
        <v>30.924351791303369</v>
      </c>
      <c r="G197" s="97" t="s">
        <v>869</v>
      </c>
      <c r="H197" s="8" t="s">
        <v>66</v>
      </c>
      <c r="I197" s="8">
        <v>4533</v>
      </c>
      <c r="J197" s="8">
        <v>627</v>
      </c>
      <c r="K197" s="8">
        <v>19</v>
      </c>
      <c r="L197" s="92">
        <v>3.0303030303030304E-2</v>
      </c>
      <c r="M197" s="27" t="s">
        <v>68</v>
      </c>
      <c r="N197" s="87">
        <v>19389.568573147211</v>
      </c>
      <c r="O197" s="1">
        <v>44189</v>
      </c>
      <c r="P197" s="1">
        <f t="shared" si="6"/>
        <v>44171</v>
      </c>
      <c r="Q197" s="1">
        <f t="shared" si="7"/>
        <v>44184</v>
      </c>
    </row>
    <row r="198" spans="1:17" x14ac:dyDescent="0.35">
      <c r="A198" s="76" t="s">
        <v>50</v>
      </c>
      <c r="B198" s="77" t="s">
        <v>50</v>
      </c>
      <c r="C198" s="86">
        <v>11415.7638709039</v>
      </c>
      <c r="D198" s="84">
        <v>683</v>
      </c>
      <c r="E198" s="8">
        <v>226</v>
      </c>
      <c r="F198" s="13">
        <v>141.40847100036373</v>
      </c>
      <c r="G198" s="97" t="s">
        <v>871</v>
      </c>
      <c r="H198" s="8" t="s">
        <v>66</v>
      </c>
      <c r="I198" s="8">
        <v>14702</v>
      </c>
      <c r="J198" s="8">
        <v>2170</v>
      </c>
      <c r="K198" s="8">
        <v>234</v>
      </c>
      <c r="L198" s="89">
        <v>0.10783410138248847</v>
      </c>
      <c r="M198" s="27" t="s">
        <v>66</v>
      </c>
      <c r="N198" s="87">
        <v>19008.802429163941</v>
      </c>
      <c r="O198" s="1">
        <v>44189</v>
      </c>
      <c r="P198" s="1">
        <f t="shared" si="6"/>
        <v>44171</v>
      </c>
      <c r="Q198" s="1">
        <f t="shared" si="7"/>
        <v>44184</v>
      </c>
    </row>
    <row r="199" spans="1:17" x14ac:dyDescent="0.35">
      <c r="A199" s="76" t="s">
        <v>419</v>
      </c>
      <c r="B199" s="77" t="s">
        <v>49</v>
      </c>
      <c r="C199" s="86">
        <v>36015.912175260899</v>
      </c>
      <c r="D199" s="84">
        <v>913</v>
      </c>
      <c r="E199" s="8">
        <v>137</v>
      </c>
      <c r="F199" s="11">
        <v>27.170530175926043</v>
      </c>
      <c r="G199" s="97" t="s">
        <v>870</v>
      </c>
      <c r="H199" s="8" t="s">
        <v>66</v>
      </c>
      <c r="I199" s="8">
        <v>43265</v>
      </c>
      <c r="J199" s="8">
        <v>5323</v>
      </c>
      <c r="K199" s="8">
        <v>154</v>
      </c>
      <c r="L199" s="90">
        <v>2.8931053916964117E-2</v>
      </c>
      <c r="M199" s="27" t="s">
        <v>68</v>
      </c>
      <c r="N199" s="87">
        <v>14779.578465477087</v>
      </c>
      <c r="O199" s="1">
        <v>44189</v>
      </c>
      <c r="P199" s="1">
        <f t="shared" si="6"/>
        <v>44171</v>
      </c>
      <c r="Q199" s="1">
        <f t="shared" si="7"/>
        <v>44184</v>
      </c>
    </row>
    <row r="200" spans="1:17" x14ac:dyDescent="0.35">
      <c r="A200" s="76" t="s">
        <v>420</v>
      </c>
      <c r="B200" s="77" t="s">
        <v>51</v>
      </c>
      <c r="C200" s="86">
        <v>29233.8947796506</v>
      </c>
      <c r="D200" s="84">
        <v>766</v>
      </c>
      <c r="E200" s="8">
        <v>127</v>
      </c>
      <c r="F200" s="11">
        <v>31.030516596588065</v>
      </c>
      <c r="G200" s="97" t="s">
        <v>870</v>
      </c>
      <c r="H200" s="8" t="s">
        <v>64</v>
      </c>
      <c r="I200" s="8">
        <v>44006</v>
      </c>
      <c r="J200" s="8">
        <v>5441</v>
      </c>
      <c r="K200" s="8">
        <v>145</v>
      </c>
      <c r="L200" s="90">
        <v>2.6649512957176991E-2</v>
      </c>
      <c r="M200" s="27" t="s">
        <v>64</v>
      </c>
      <c r="N200" s="87">
        <v>18611.957253767712</v>
      </c>
      <c r="O200" s="1">
        <v>44189</v>
      </c>
      <c r="P200" s="1">
        <f t="shared" si="6"/>
        <v>44171</v>
      </c>
      <c r="Q200" s="1">
        <f t="shared" si="7"/>
        <v>44184</v>
      </c>
    </row>
    <row r="201" spans="1:17" x14ac:dyDescent="0.35">
      <c r="A201" s="76" t="s">
        <v>421</v>
      </c>
      <c r="B201" s="77" t="s">
        <v>42</v>
      </c>
      <c r="C201" s="86">
        <v>175.92213223044999</v>
      </c>
      <c r="D201" s="84">
        <v>0</v>
      </c>
      <c r="E201" s="8">
        <v>0</v>
      </c>
      <c r="F201" s="9">
        <v>0</v>
      </c>
      <c r="G201" s="102" t="s">
        <v>868</v>
      </c>
      <c r="H201" s="8" t="s">
        <v>68</v>
      </c>
      <c r="I201" s="8">
        <v>83</v>
      </c>
      <c r="J201" s="8">
        <v>6</v>
      </c>
      <c r="K201" s="8">
        <v>1</v>
      </c>
      <c r="L201" s="93">
        <v>0.16666666666666666</v>
      </c>
      <c r="M201" s="27" t="s">
        <v>64</v>
      </c>
      <c r="N201" s="87">
        <v>3410.5998625234215</v>
      </c>
      <c r="O201" s="1">
        <v>44189</v>
      </c>
      <c r="P201" s="1">
        <f t="shared" si="6"/>
        <v>44171</v>
      </c>
      <c r="Q201" s="1">
        <f t="shared" si="7"/>
        <v>44184</v>
      </c>
    </row>
    <row r="202" spans="1:17" x14ac:dyDescent="0.35">
      <c r="A202" s="76" t="s">
        <v>422</v>
      </c>
      <c r="B202" s="77" t="s">
        <v>43</v>
      </c>
      <c r="C202" s="86">
        <v>99979.827942427306</v>
      </c>
      <c r="D202" s="84">
        <v>6943</v>
      </c>
      <c r="E202" s="8">
        <v>1413</v>
      </c>
      <c r="F202" s="13">
        <v>100.94893490583965</v>
      </c>
      <c r="G202" s="97" t="s">
        <v>871</v>
      </c>
      <c r="H202" s="8" t="s">
        <v>66</v>
      </c>
      <c r="I202" s="8">
        <v>101833</v>
      </c>
      <c r="J202" s="8">
        <v>14115</v>
      </c>
      <c r="K202" s="8">
        <v>1677</v>
      </c>
      <c r="L202" s="89">
        <v>0.11880977683315622</v>
      </c>
      <c r="M202" s="27" t="s">
        <v>64</v>
      </c>
      <c r="N202" s="87">
        <v>14117.847860398424</v>
      </c>
      <c r="O202" s="1">
        <v>44189</v>
      </c>
      <c r="P202" s="1">
        <f t="shared" si="6"/>
        <v>44171</v>
      </c>
      <c r="Q202" s="1">
        <f t="shared" si="7"/>
        <v>44184</v>
      </c>
    </row>
    <row r="203" spans="1:17" x14ac:dyDescent="0.35">
      <c r="A203" s="76" t="s">
        <v>423</v>
      </c>
      <c r="B203" s="77" t="s">
        <v>54</v>
      </c>
      <c r="C203" s="86">
        <v>1061.2180254191501</v>
      </c>
      <c r="D203" s="84">
        <v>13</v>
      </c>
      <c r="E203" s="8" t="s">
        <v>580</v>
      </c>
      <c r="F203" s="10">
        <v>13.461620462083507</v>
      </c>
      <c r="G203" s="97" t="s">
        <v>868</v>
      </c>
      <c r="H203" s="8" t="s">
        <v>66</v>
      </c>
      <c r="I203" s="8">
        <v>695</v>
      </c>
      <c r="J203" s="8">
        <v>69</v>
      </c>
      <c r="K203" s="8">
        <v>2</v>
      </c>
      <c r="L203" s="93">
        <v>2.8985507246376812E-2</v>
      </c>
      <c r="M203" s="27" t="s">
        <v>66</v>
      </c>
      <c r="N203" s="87">
        <v>6501.9626831863343</v>
      </c>
      <c r="O203" s="1">
        <v>44189</v>
      </c>
      <c r="P203" s="1">
        <f t="shared" si="6"/>
        <v>44171</v>
      </c>
      <c r="Q203" s="1">
        <f t="shared" si="7"/>
        <v>44184</v>
      </c>
    </row>
    <row r="204" spans="1:17" x14ac:dyDescent="0.35">
      <c r="A204" s="76" t="s">
        <v>424</v>
      </c>
      <c r="B204" s="77" t="s">
        <v>42</v>
      </c>
      <c r="C204" s="86">
        <v>1523.2863267425901</v>
      </c>
      <c r="D204" s="84">
        <v>13</v>
      </c>
      <c r="E204" s="8" t="s">
        <v>580</v>
      </c>
      <c r="F204" s="10">
        <v>9.3782199937834356</v>
      </c>
      <c r="G204" s="102" t="s">
        <v>868</v>
      </c>
      <c r="H204" s="8" t="s">
        <v>66</v>
      </c>
      <c r="I204" s="8">
        <v>732</v>
      </c>
      <c r="J204" s="8">
        <v>62</v>
      </c>
      <c r="K204" s="8">
        <v>2</v>
      </c>
      <c r="L204" s="93">
        <v>3.2258064516129031E-2</v>
      </c>
      <c r="M204" s="27" t="s">
        <v>66</v>
      </c>
      <c r="N204" s="87">
        <v>4070.1474773020113</v>
      </c>
      <c r="O204" s="1">
        <v>44189</v>
      </c>
      <c r="P204" s="1">
        <f t="shared" si="6"/>
        <v>44171</v>
      </c>
      <c r="Q204" s="1">
        <f t="shared" si="7"/>
        <v>44184</v>
      </c>
    </row>
    <row r="205" spans="1:17" x14ac:dyDescent="0.35">
      <c r="A205" s="76" t="s">
        <v>425</v>
      </c>
      <c r="B205" s="77" t="s">
        <v>46</v>
      </c>
      <c r="C205" s="86">
        <v>975.18088894142284</v>
      </c>
      <c r="D205" s="84">
        <v>8</v>
      </c>
      <c r="E205" s="8" t="s">
        <v>580</v>
      </c>
      <c r="F205" s="10">
        <v>7.3246484050880536</v>
      </c>
      <c r="G205" s="102" t="s">
        <v>868</v>
      </c>
      <c r="H205" s="8" t="s">
        <v>64</v>
      </c>
      <c r="I205" s="8">
        <v>829</v>
      </c>
      <c r="J205" s="8">
        <v>93</v>
      </c>
      <c r="K205" s="8">
        <v>1</v>
      </c>
      <c r="L205" s="93">
        <v>1.0752688172043012E-2</v>
      </c>
      <c r="M205" s="27" t="s">
        <v>64</v>
      </c>
      <c r="N205" s="87">
        <v>9536.6922234246449</v>
      </c>
      <c r="O205" s="1">
        <v>44189</v>
      </c>
      <c r="P205" s="1">
        <f t="shared" si="6"/>
        <v>44171</v>
      </c>
      <c r="Q205" s="1">
        <f t="shared" si="7"/>
        <v>44184</v>
      </c>
    </row>
    <row r="206" spans="1:17" x14ac:dyDescent="0.35">
      <c r="A206" s="76" t="s">
        <v>426</v>
      </c>
      <c r="B206" s="77" t="s">
        <v>45</v>
      </c>
      <c r="C206" s="86">
        <v>6604.9424871170804</v>
      </c>
      <c r="D206" s="84">
        <v>139</v>
      </c>
      <c r="E206" s="8">
        <v>43</v>
      </c>
      <c r="F206" s="13">
        <v>46.501972990974309</v>
      </c>
      <c r="G206" s="97" t="s">
        <v>871</v>
      </c>
      <c r="H206" s="8" t="s">
        <v>64</v>
      </c>
      <c r="I206" s="8">
        <v>7460</v>
      </c>
      <c r="J206" s="8">
        <v>727</v>
      </c>
      <c r="K206" s="8">
        <v>47</v>
      </c>
      <c r="L206" s="89">
        <v>6.4649243466299869E-2</v>
      </c>
      <c r="M206" s="27" t="s">
        <v>64</v>
      </c>
      <c r="N206" s="87">
        <v>11006.908862840384</v>
      </c>
      <c r="O206" s="1">
        <v>44189</v>
      </c>
      <c r="P206" s="1">
        <f t="shared" si="6"/>
        <v>44171</v>
      </c>
      <c r="Q206" s="1">
        <f t="shared" si="7"/>
        <v>44184</v>
      </c>
    </row>
    <row r="207" spans="1:17" x14ac:dyDescent="0.35">
      <c r="A207" s="76" t="s">
        <v>427</v>
      </c>
      <c r="B207" s="77" t="s">
        <v>45</v>
      </c>
      <c r="C207" s="86">
        <v>17758.791021044799</v>
      </c>
      <c r="D207" s="84">
        <v>574</v>
      </c>
      <c r="E207" s="8">
        <v>126</v>
      </c>
      <c r="F207" s="13">
        <v>50.679125562853244</v>
      </c>
      <c r="G207" s="97" t="s">
        <v>871</v>
      </c>
      <c r="H207" s="8" t="s">
        <v>66</v>
      </c>
      <c r="I207" s="8">
        <v>22826</v>
      </c>
      <c r="J207" s="8">
        <v>2770</v>
      </c>
      <c r="K207" s="8">
        <v>149</v>
      </c>
      <c r="L207" s="89">
        <v>5.3790613718411553E-2</v>
      </c>
      <c r="M207" s="27" t="s">
        <v>66</v>
      </c>
      <c r="N207" s="87">
        <v>15597.90864545594</v>
      </c>
      <c r="O207" s="1">
        <v>44189</v>
      </c>
      <c r="P207" s="1">
        <f t="shared" si="6"/>
        <v>44171</v>
      </c>
      <c r="Q207" s="1">
        <f t="shared" si="7"/>
        <v>44184</v>
      </c>
    </row>
    <row r="208" spans="1:17" x14ac:dyDescent="0.35">
      <c r="A208" s="76" t="s">
        <v>428</v>
      </c>
      <c r="B208" s="77" t="s">
        <v>49</v>
      </c>
      <c r="C208" s="86">
        <v>91690.005605087994</v>
      </c>
      <c r="D208" s="84">
        <v>2029</v>
      </c>
      <c r="E208" s="8">
        <v>302</v>
      </c>
      <c r="F208" s="11">
        <v>23.526477535989535</v>
      </c>
      <c r="G208" s="97" t="s">
        <v>870</v>
      </c>
      <c r="H208" s="8" t="s">
        <v>66</v>
      </c>
      <c r="I208" s="8">
        <v>223952</v>
      </c>
      <c r="J208" s="8">
        <v>24479</v>
      </c>
      <c r="K208" s="8">
        <v>352</v>
      </c>
      <c r="L208" s="90">
        <v>1.4379672372237428E-2</v>
      </c>
      <c r="M208" s="27" t="s">
        <v>64</v>
      </c>
      <c r="N208" s="87">
        <v>26697.566259764331</v>
      </c>
      <c r="O208" s="1">
        <v>44189</v>
      </c>
      <c r="P208" s="1">
        <f t="shared" si="6"/>
        <v>44171</v>
      </c>
      <c r="Q208" s="1">
        <f t="shared" si="7"/>
        <v>44184</v>
      </c>
    </row>
    <row r="209" spans="1:17" x14ac:dyDescent="0.35">
      <c r="A209" s="76" t="s">
        <v>51</v>
      </c>
      <c r="B209" s="77" t="s">
        <v>51</v>
      </c>
      <c r="C209" s="86">
        <v>12492.720334089499</v>
      </c>
      <c r="D209" s="84">
        <v>641</v>
      </c>
      <c r="E209" s="8">
        <v>142</v>
      </c>
      <c r="F209" s="13">
        <v>81.19014011047561</v>
      </c>
      <c r="G209" s="97" t="s">
        <v>871</v>
      </c>
      <c r="H209" s="8" t="s">
        <v>66</v>
      </c>
      <c r="I209" s="8">
        <v>12302</v>
      </c>
      <c r="J209" s="8">
        <v>1143</v>
      </c>
      <c r="K209" s="8">
        <v>155</v>
      </c>
      <c r="L209" s="89">
        <v>0.13560804899387577</v>
      </c>
      <c r="M209" s="27" t="s">
        <v>66</v>
      </c>
      <c r="N209" s="87">
        <v>9149.3283242804991</v>
      </c>
      <c r="O209" s="1">
        <v>44189</v>
      </c>
      <c r="P209" s="1">
        <f t="shared" si="6"/>
        <v>44171</v>
      </c>
      <c r="Q209" s="1">
        <f t="shared" si="7"/>
        <v>44184</v>
      </c>
    </row>
    <row r="210" spans="1:17" x14ac:dyDescent="0.35">
      <c r="A210" s="76" t="s">
        <v>429</v>
      </c>
      <c r="B210" s="77" t="s">
        <v>42</v>
      </c>
      <c r="C210" s="86">
        <v>12876.2116148285</v>
      </c>
      <c r="D210" s="84">
        <v>168</v>
      </c>
      <c r="E210" s="8">
        <v>28</v>
      </c>
      <c r="F210" s="11">
        <v>15.532518879207922</v>
      </c>
      <c r="G210" s="97" t="s">
        <v>870</v>
      </c>
      <c r="H210" s="8" t="s">
        <v>66</v>
      </c>
      <c r="I210" s="8">
        <v>16215</v>
      </c>
      <c r="J210" s="8">
        <v>1522</v>
      </c>
      <c r="K210" s="8">
        <v>30</v>
      </c>
      <c r="L210" s="90">
        <v>1.9710906701708279E-2</v>
      </c>
      <c r="M210" s="27" t="s">
        <v>68</v>
      </c>
      <c r="N210" s="87">
        <v>11820.246867077227</v>
      </c>
      <c r="O210" s="1">
        <v>44189</v>
      </c>
      <c r="P210" s="1">
        <f t="shared" si="6"/>
        <v>44171</v>
      </c>
      <c r="Q210" s="1">
        <f t="shared" si="7"/>
        <v>44184</v>
      </c>
    </row>
    <row r="211" spans="1:17" x14ac:dyDescent="0.35">
      <c r="A211" s="76" t="s">
        <v>430</v>
      </c>
      <c r="B211" s="77" t="s">
        <v>45</v>
      </c>
      <c r="C211" s="86">
        <v>30288.243897843495</v>
      </c>
      <c r="D211" s="84">
        <v>1556</v>
      </c>
      <c r="E211" s="8">
        <v>374</v>
      </c>
      <c r="F211" s="13">
        <v>88.20018025603575</v>
      </c>
      <c r="G211" s="97" t="s">
        <v>871</v>
      </c>
      <c r="H211" s="8" t="s">
        <v>64</v>
      </c>
      <c r="I211" s="8">
        <v>83175</v>
      </c>
      <c r="J211" s="8">
        <v>5792</v>
      </c>
      <c r="K211" s="8">
        <v>443</v>
      </c>
      <c r="L211" s="89">
        <v>7.6484806629834257E-2</v>
      </c>
      <c r="M211" s="27" t="s">
        <v>64</v>
      </c>
      <c r="N211" s="87">
        <v>19122.931060431623</v>
      </c>
      <c r="O211" s="1">
        <v>44189</v>
      </c>
      <c r="P211" s="1">
        <f t="shared" si="6"/>
        <v>44171</v>
      </c>
      <c r="Q211" s="1">
        <f t="shared" si="7"/>
        <v>44184</v>
      </c>
    </row>
    <row r="212" spans="1:17" x14ac:dyDescent="0.35">
      <c r="A212" s="76" t="s">
        <v>431</v>
      </c>
      <c r="B212" s="77" t="s">
        <v>43</v>
      </c>
      <c r="C212" s="86">
        <v>30325.695541606699</v>
      </c>
      <c r="D212" s="84">
        <v>990</v>
      </c>
      <c r="E212" s="8">
        <v>212</v>
      </c>
      <c r="F212" s="13">
        <v>49.934080232656889</v>
      </c>
      <c r="G212" s="97" t="s">
        <v>871</v>
      </c>
      <c r="H212" s="8" t="s">
        <v>66</v>
      </c>
      <c r="I212" s="8">
        <v>24385</v>
      </c>
      <c r="J212" s="8">
        <v>2944</v>
      </c>
      <c r="K212" s="8">
        <v>224</v>
      </c>
      <c r="L212" s="89">
        <v>7.6086956521739135E-2</v>
      </c>
      <c r="M212" s="27" t="s">
        <v>66</v>
      </c>
      <c r="N212" s="87">
        <v>9707.9389191942755</v>
      </c>
      <c r="O212" s="1">
        <v>44189</v>
      </c>
      <c r="P212" s="1">
        <f t="shared" si="6"/>
        <v>44171</v>
      </c>
      <c r="Q212" s="1">
        <f t="shared" si="7"/>
        <v>44184</v>
      </c>
    </row>
    <row r="213" spans="1:17" x14ac:dyDescent="0.35">
      <c r="A213" s="76" t="s">
        <v>432</v>
      </c>
      <c r="B213" s="77" t="s">
        <v>54</v>
      </c>
      <c r="C213" s="86">
        <v>4631.7627011164004</v>
      </c>
      <c r="D213" s="84">
        <v>114</v>
      </c>
      <c r="E213" s="8">
        <v>26</v>
      </c>
      <c r="F213" s="13">
        <v>40.095811831966842</v>
      </c>
      <c r="G213" s="97" t="s">
        <v>871</v>
      </c>
      <c r="H213" s="8" t="s">
        <v>64</v>
      </c>
      <c r="I213" s="8">
        <v>3641</v>
      </c>
      <c r="J213" s="8">
        <v>460</v>
      </c>
      <c r="K213" s="8">
        <v>29</v>
      </c>
      <c r="L213" s="89">
        <v>6.3043478260869562E-2</v>
      </c>
      <c r="M213" s="27" t="s">
        <v>64</v>
      </c>
      <c r="N213" s="87">
        <v>9931.4241614564053</v>
      </c>
      <c r="O213" s="1">
        <v>44189</v>
      </c>
      <c r="P213" s="1">
        <f t="shared" si="6"/>
        <v>44171</v>
      </c>
      <c r="Q213" s="1">
        <f t="shared" si="7"/>
        <v>44184</v>
      </c>
    </row>
    <row r="214" spans="1:17" x14ac:dyDescent="0.35">
      <c r="A214" s="76" t="s">
        <v>433</v>
      </c>
      <c r="B214" s="77" t="s">
        <v>49</v>
      </c>
      <c r="C214" s="86">
        <v>16655.693199981899</v>
      </c>
      <c r="D214" s="84">
        <v>648</v>
      </c>
      <c r="E214" s="8">
        <v>166</v>
      </c>
      <c r="F214" s="13">
        <v>71.189729030045655</v>
      </c>
      <c r="G214" s="97" t="s">
        <v>871</v>
      </c>
      <c r="H214" s="8" t="s">
        <v>64</v>
      </c>
      <c r="I214" s="8">
        <v>19400</v>
      </c>
      <c r="J214" s="8">
        <v>2643</v>
      </c>
      <c r="K214" s="8">
        <v>183</v>
      </c>
      <c r="L214" s="89">
        <v>6.9239500567536888E-2</v>
      </c>
      <c r="M214" s="27" t="s">
        <v>64</v>
      </c>
      <c r="N214" s="87">
        <v>15868.447913070782</v>
      </c>
      <c r="O214" s="1">
        <v>44189</v>
      </c>
      <c r="P214" s="1">
        <f t="shared" si="6"/>
        <v>44171</v>
      </c>
      <c r="Q214" s="1">
        <f t="shared" si="7"/>
        <v>44184</v>
      </c>
    </row>
    <row r="215" spans="1:17" x14ac:dyDescent="0.35">
      <c r="A215" s="76" t="s">
        <v>434</v>
      </c>
      <c r="B215" s="77" t="s">
        <v>48</v>
      </c>
      <c r="C215" s="86">
        <v>29199.4634255485</v>
      </c>
      <c r="D215" s="84">
        <v>569</v>
      </c>
      <c r="E215" s="8">
        <v>82</v>
      </c>
      <c r="F215" s="11">
        <v>20.059077017210061</v>
      </c>
      <c r="G215" s="97" t="s">
        <v>870</v>
      </c>
      <c r="H215" s="8" t="s">
        <v>64</v>
      </c>
      <c r="I215" s="8">
        <v>48058</v>
      </c>
      <c r="J215" s="8">
        <v>5124</v>
      </c>
      <c r="K215" s="8">
        <v>100</v>
      </c>
      <c r="L215" s="90">
        <v>1.95160031225605E-2</v>
      </c>
      <c r="M215" s="27" t="s">
        <v>68</v>
      </c>
      <c r="N215" s="87">
        <v>17548.267669592453</v>
      </c>
      <c r="O215" s="1">
        <v>44189</v>
      </c>
      <c r="P215" s="1">
        <f t="shared" si="6"/>
        <v>44171</v>
      </c>
      <c r="Q215" s="1">
        <f t="shared" si="7"/>
        <v>44184</v>
      </c>
    </row>
    <row r="216" spans="1:17" x14ac:dyDescent="0.35">
      <c r="A216" s="76" t="s">
        <v>435</v>
      </c>
      <c r="B216" s="77" t="s">
        <v>54</v>
      </c>
      <c r="C216" s="86">
        <v>13563.581728679501</v>
      </c>
      <c r="D216" s="84">
        <v>662</v>
      </c>
      <c r="E216" s="8">
        <v>148</v>
      </c>
      <c r="F216" s="13">
        <v>77.939800731806869</v>
      </c>
      <c r="G216" s="97" t="s">
        <v>871</v>
      </c>
      <c r="H216" s="8" t="s">
        <v>66</v>
      </c>
      <c r="I216" s="8">
        <v>19559</v>
      </c>
      <c r="J216" s="8">
        <v>2881</v>
      </c>
      <c r="K216" s="8">
        <v>162</v>
      </c>
      <c r="L216" s="89">
        <v>5.6230475529330096E-2</v>
      </c>
      <c r="M216" s="27" t="s">
        <v>66</v>
      </c>
      <c r="N216" s="87">
        <v>21240.702180518238</v>
      </c>
      <c r="O216" s="1">
        <v>44189</v>
      </c>
      <c r="P216" s="1">
        <f t="shared" si="6"/>
        <v>44171</v>
      </c>
      <c r="Q216" s="1">
        <f t="shared" si="7"/>
        <v>44184</v>
      </c>
    </row>
    <row r="217" spans="1:17" x14ac:dyDescent="0.35">
      <c r="A217" s="76" t="s">
        <v>436</v>
      </c>
      <c r="B217" s="77" t="s">
        <v>54</v>
      </c>
      <c r="C217" s="86">
        <v>18220.567441253999</v>
      </c>
      <c r="D217" s="84">
        <v>705</v>
      </c>
      <c r="E217" s="8">
        <v>88</v>
      </c>
      <c r="F217" s="11">
        <v>34.497906313732685</v>
      </c>
      <c r="G217" s="97" t="s">
        <v>870</v>
      </c>
      <c r="H217" s="8" t="s">
        <v>66</v>
      </c>
      <c r="I217" s="8">
        <v>17326</v>
      </c>
      <c r="J217" s="8">
        <v>2375</v>
      </c>
      <c r="K217" s="8">
        <v>100</v>
      </c>
      <c r="L217" s="90">
        <v>4.2105263157894736E-2</v>
      </c>
      <c r="M217" s="27" t="s">
        <v>66</v>
      </c>
      <c r="N217" s="87">
        <v>13034.720283313773</v>
      </c>
      <c r="O217" s="1">
        <v>44189</v>
      </c>
      <c r="P217" s="1">
        <f t="shared" si="6"/>
        <v>44171</v>
      </c>
      <c r="Q217" s="1">
        <f t="shared" si="7"/>
        <v>44184</v>
      </c>
    </row>
    <row r="218" spans="1:17" x14ac:dyDescent="0.35">
      <c r="A218" s="76" t="s">
        <v>437</v>
      </c>
      <c r="B218" s="77" t="s">
        <v>46</v>
      </c>
      <c r="C218" s="86">
        <v>2949.2506508674801</v>
      </c>
      <c r="D218" s="84">
        <v>19</v>
      </c>
      <c r="E218" s="8">
        <v>8</v>
      </c>
      <c r="F218" s="10">
        <v>19.375381718081297</v>
      </c>
      <c r="G218" s="97" t="s">
        <v>868</v>
      </c>
      <c r="H218" s="8" t="s">
        <v>64</v>
      </c>
      <c r="I218" s="8">
        <v>2985</v>
      </c>
      <c r="J218" s="8">
        <v>305</v>
      </c>
      <c r="K218" s="8">
        <v>9</v>
      </c>
      <c r="L218" s="93">
        <v>2.9508196721311476E-2</v>
      </c>
      <c r="M218" s="27" t="s">
        <v>64</v>
      </c>
      <c r="N218" s="87">
        <v>10341.609992025893</v>
      </c>
      <c r="O218" s="1">
        <v>44189</v>
      </c>
      <c r="P218" s="1">
        <f t="shared" si="6"/>
        <v>44171</v>
      </c>
      <c r="Q218" s="1">
        <f t="shared" si="7"/>
        <v>44184</v>
      </c>
    </row>
    <row r="219" spans="1:17" x14ac:dyDescent="0.35">
      <c r="A219" s="76" t="s">
        <v>438</v>
      </c>
      <c r="B219" s="77" t="s">
        <v>43</v>
      </c>
      <c r="C219" s="86">
        <v>19909.875881644799</v>
      </c>
      <c r="D219" s="84">
        <v>658</v>
      </c>
      <c r="E219" s="8">
        <v>134</v>
      </c>
      <c r="F219" s="13">
        <v>48.073773178328089</v>
      </c>
      <c r="G219" s="97" t="s">
        <v>871</v>
      </c>
      <c r="H219" s="8" t="s">
        <v>66</v>
      </c>
      <c r="I219" s="8">
        <v>45739</v>
      </c>
      <c r="J219" s="8">
        <v>2105</v>
      </c>
      <c r="K219" s="8">
        <v>154</v>
      </c>
      <c r="L219" s="89">
        <v>7.3159144893111636E-2</v>
      </c>
      <c r="M219" s="27" t="s">
        <v>68</v>
      </c>
      <c r="N219" s="87">
        <v>10572.642504218873</v>
      </c>
      <c r="O219" s="1">
        <v>44189</v>
      </c>
      <c r="P219" s="1">
        <f t="shared" si="6"/>
        <v>44171</v>
      </c>
      <c r="Q219" s="1">
        <f t="shared" si="7"/>
        <v>44184</v>
      </c>
    </row>
    <row r="220" spans="1:17" x14ac:dyDescent="0.35">
      <c r="A220" s="76" t="s">
        <v>439</v>
      </c>
      <c r="B220" s="77" t="s">
        <v>52</v>
      </c>
      <c r="C220" s="86">
        <v>10718.897733932799</v>
      </c>
      <c r="D220" s="84">
        <v>281</v>
      </c>
      <c r="E220" s="8">
        <v>52</v>
      </c>
      <c r="F220" s="11">
        <v>34.651750641555289</v>
      </c>
      <c r="G220" s="97" t="s">
        <v>870</v>
      </c>
      <c r="H220" s="8" t="s">
        <v>64</v>
      </c>
      <c r="I220" s="8">
        <v>11152</v>
      </c>
      <c r="J220" s="8">
        <v>1404</v>
      </c>
      <c r="K220" s="8">
        <v>53</v>
      </c>
      <c r="L220" s="90">
        <v>3.7749287749287749E-2</v>
      </c>
      <c r="M220" s="27" t="s">
        <v>64</v>
      </c>
      <c r="N220" s="87">
        <v>13098.361742507899</v>
      </c>
      <c r="O220" s="1">
        <v>44189</v>
      </c>
      <c r="P220" s="1">
        <f t="shared" si="6"/>
        <v>44171</v>
      </c>
      <c r="Q220" s="1">
        <f t="shared" si="7"/>
        <v>44184</v>
      </c>
    </row>
    <row r="221" spans="1:17" x14ac:dyDescent="0.35">
      <c r="A221" s="76" t="s">
        <v>440</v>
      </c>
      <c r="B221" s="77" t="s">
        <v>51</v>
      </c>
      <c r="C221" s="86">
        <v>30257.471058949301</v>
      </c>
      <c r="D221" s="84">
        <v>1413</v>
      </c>
      <c r="E221" s="8">
        <v>276</v>
      </c>
      <c r="F221" s="13">
        <v>65.155100622511512</v>
      </c>
      <c r="G221" s="97" t="s">
        <v>871</v>
      </c>
      <c r="H221" s="8" t="s">
        <v>64</v>
      </c>
      <c r="I221" s="8">
        <v>35210</v>
      </c>
      <c r="J221" s="8">
        <v>4215</v>
      </c>
      <c r="K221" s="8">
        <v>311</v>
      </c>
      <c r="L221" s="89">
        <v>7.3784104389086599E-2</v>
      </c>
      <c r="M221" s="27" t="s">
        <v>64</v>
      </c>
      <c r="N221" s="87">
        <v>13930.443796139145</v>
      </c>
      <c r="O221" s="1">
        <v>44189</v>
      </c>
      <c r="P221" s="1">
        <f t="shared" si="6"/>
        <v>44171</v>
      </c>
      <c r="Q221" s="1">
        <f t="shared" si="7"/>
        <v>44184</v>
      </c>
    </row>
    <row r="222" spans="1:17" x14ac:dyDescent="0.35">
      <c r="A222" s="76" t="s">
        <v>441</v>
      </c>
      <c r="B222" s="77" t="s">
        <v>44</v>
      </c>
      <c r="C222" s="86">
        <v>5208.5177822836404</v>
      </c>
      <c r="D222" s="84">
        <v>103</v>
      </c>
      <c r="E222" s="8">
        <v>34</v>
      </c>
      <c r="F222" s="13">
        <v>46.62692017356688</v>
      </c>
      <c r="G222" s="97" t="s">
        <v>871</v>
      </c>
      <c r="H222" s="8" t="s">
        <v>66</v>
      </c>
      <c r="I222" s="8">
        <v>5002</v>
      </c>
      <c r="J222" s="8">
        <v>589</v>
      </c>
      <c r="K222" s="8">
        <v>35</v>
      </c>
      <c r="L222" s="89">
        <v>5.9422750424448216E-2</v>
      </c>
      <c r="M222" s="27" t="s">
        <v>66</v>
      </c>
      <c r="N222" s="87">
        <v>11308.399522095071</v>
      </c>
      <c r="O222" s="1">
        <v>44189</v>
      </c>
      <c r="P222" s="1">
        <f t="shared" si="6"/>
        <v>44171</v>
      </c>
      <c r="Q222" s="1">
        <f t="shared" si="7"/>
        <v>44184</v>
      </c>
    </row>
    <row r="223" spans="1:17" x14ac:dyDescent="0.35">
      <c r="A223" s="76" t="s">
        <v>442</v>
      </c>
      <c r="B223" s="77" t="s">
        <v>54</v>
      </c>
      <c r="C223" s="86">
        <v>2134.12534396605</v>
      </c>
      <c r="D223" s="84">
        <v>35</v>
      </c>
      <c r="E223" s="8">
        <v>11</v>
      </c>
      <c r="F223" s="12">
        <v>36.816688763656096</v>
      </c>
      <c r="G223" s="97" t="s">
        <v>869</v>
      </c>
      <c r="H223" s="8" t="s">
        <v>64</v>
      </c>
      <c r="I223" s="8">
        <v>1537</v>
      </c>
      <c r="J223" s="8">
        <v>191</v>
      </c>
      <c r="K223" s="8">
        <v>12</v>
      </c>
      <c r="L223" s="92">
        <v>6.2827225130890049E-2</v>
      </c>
      <c r="M223" s="27" t="s">
        <v>64</v>
      </c>
      <c r="N223" s="87">
        <v>8949.8023412742186</v>
      </c>
      <c r="O223" s="1">
        <v>44189</v>
      </c>
      <c r="P223" s="1">
        <f t="shared" si="6"/>
        <v>44171</v>
      </c>
      <c r="Q223" s="1">
        <f t="shared" si="7"/>
        <v>44184</v>
      </c>
    </row>
    <row r="224" spans="1:17" x14ac:dyDescent="0.35">
      <c r="A224" s="76" t="s">
        <v>443</v>
      </c>
      <c r="B224" s="77" t="s">
        <v>46</v>
      </c>
      <c r="C224" s="86">
        <v>8124.8050092882004</v>
      </c>
      <c r="D224" s="84">
        <v>120</v>
      </c>
      <c r="E224" s="8">
        <v>38</v>
      </c>
      <c r="F224" s="13">
        <v>33.407395145886809</v>
      </c>
      <c r="G224" s="97" t="s">
        <v>871</v>
      </c>
      <c r="H224" s="8" t="s">
        <v>64</v>
      </c>
      <c r="I224" s="8">
        <v>7197</v>
      </c>
      <c r="J224" s="8">
        <v>996</v>
      </c>
      <c r="K224" s="8">
        <v>43</v>
      </c>
      <c r="L224" s="89">
        <v>4.3172690763052211E-2</v>
      </c>
      <c r="M224" s="27" t="s">
        <v>64</v>
      </c>
      <c r="N224" s="87">
        <v>12258.755734585411</v>
      </c>
      <c r="O224" s="1">
        <v>44189</v>
      </c>
      <c r="P224" s="1">
        <f t="shared" si="6"/>
        <v>44171</v>
      </c>
      <c r="Q224" s="1">
        <f t="shared" si="7"/>
        <v>44184</v>
      </c>
    </row>
    <row r="225" spans="1:17" x14ac:dyDescent="0.35">
      <c r="A225" s="76" t="s">
        <v>444</v>
      </c>
      <c r="B225" s="77" t="s">
        <v>41</v>
      </c>
      <c r="C225" s="86">
        <v>5620.2787186370697</v>
      </c>
      <c r="D225" s="84">
        <v>49</v>
      </c>
      <c r="E225" s="8">
        <v>10</v>
      </c>
      <c r="F225" s="10">
        <v>12.709079923689799</v>
      </c>
      <c r="G225" s="102" t="s">
        <v>868</v>
      </c>
      <c r="H225" s="8" t="s">
        <v>64</v>
      </c>
      <c r="I225" s="8">
        <v>3478</v>
      </c>
      <c r="J225" s="8">
        <v>376</v>
      </c>
      <c r="K225" s="8">
        <v>10</v>
      </c>
      <c r="L225" s="93">
        <v>2.6595744680851064E-2</v>
      </c>
      <c r="M225" s="27" t="s">
        <v>64</v>
      </c>
      <c r="N225" s="87">
        <v>6690.0596718303123</v>
      </c>
      <c r="O225" s="1">
        <v>44189</v>
      </c>
      <c r="P225" s="1">
        <f t="shared" si="6"/>
        <v>44171</v>
      </c>
      <c r="Q225" s="1">
        <f t="shared" si="7"/>
        <v>44184</v>
      </c>
    </row>
    <row r="226" spans="1:17" x14ac:dyDescent="0.35">
      <c r="A226" s="76" t="s">
        <v>445</v>
      </c>
      <c r="B226" s="77" t="s">
        <v>42</v>
      </c>
      <c r="C226" s="86">
        <v>1879.9555993321101</v>
      </c>
      <c r="D226" s="84">
        <v>20</v>
      </c>
      <c r="E226" s="8">
        <v>7</v>
      </c>
      <c r="F226" s="10">
        <v>26.596372817402418</v>
      </c>
      <c r="G226" s="97" t="s">
        <v>868</v>
      </c>
      <c r="H226" s="8" t="s">
        <v>64</v>
      </c>
      <c r="I226" s="8">
        <v>956</v>
      </c>
      <c r="J226" s="8">
        <v>114</v>
      </c>
      <c r="K226" s="8">
        <v>9</v>
      </c>
      <c r="L226" s="93">
        <v>7.8947368421052627E-2</v>
      </c>
      <c r="M226" s="27" t="s">
        <v>64</v>
      </c>
      <c r="N226" s="87">
        <v>6063.9730023677503</v>
      </c>
      <c r="O226" s="1">
        <v>44189</v>
      </c>
      <c r="P226" s="1">
        <f t="shared" si="6"/>
        <v>44171</v>
      </c>
      <c r="Q226" s="1">
        <f t="shared" si="7"/>
        <v>44184</v>
      </c>
    </row>
    <row r="227" spans="1:17" x14ac:dyDescent="0.35">
      <c r="A227" s="76" t="s">
        <v>446</v>
      </c>
      <c r="B227" s="77" t="s">
        <v>54</v>
      </c>
      <c r="C227" s="86">
        <v>13749.355836913501</v>
      </c>
      <c r="D227" s="84">
        <v>397</v>
      </c>
      <c r="E227" s="8">
        <v>107</v>
      </c>
      <c r="F227" s="13">
        <v>55.587019737594019</v>
      </c>
      <c r="G227" s="97" t="s">
        <v>871</v>
      </c>
      <c r="H227" s="8" t="s">
        <v>64</v>
      </c>
      <c r="I227" s="8">
        <v>11206</v>
      </c>
      <c r="J227" s="8">
        <v>1290</v>
      </c>
      <c r="K227" s="8">
        <v>114</v>
      </c>
      <c r="L227" s="89">
        <v>8.8372093023255813E-2</v>
      </c>
      <c r="M227" s="27" t="s">
        <v>64</v>
      </c>
      <c r="N227" s="87">
        <v>9382.2577239340935</v>
      </c>
      <c r="O227" s="1">
        <v>44189</v>
      </c>
      <c r="P227" s="1">
        <f t="shared" si="6"/>
        <v>44171</v>
      </c>
      <c r="Q227" s="1">
        <f t="shared" si="7"/>
        <v>44184</v>
      </c>
    </row>
    <row r="228" spans="1:17" x14ac:dyDescent="0.35">
      <c r="A228" s="76" t="s">
        <v>447</v>
      </c>
      <c r="B228" s="77" t="s">
        <v>47</v>
      </c>
      <c r="C228" s="86">
        <v>11814.5919608803</v>
      </c>
      <c r="D228" s="84">
        <v>342</v>
      </c>
      <c r="E228" s="8">
        <v>99</v>
      </c>
      <c r="F228" s="13">
        <v>59.853345717253895</v>
      </c>
      <c r="G228" s="97" t="s">
        <v>871</v>
      </c>
      <c r="H228" s="8" t="s">
        <v>64</v>
      </c>
      <c r="I228" s="8">
        <v>10687</v>
      </c>
      <c r="J228" s="8">
        <v>1293</v>
      </c>
      <c r="K228" s="8">
        <v>122</v>
      </c>
      <c r="L228" s="89">
        <v>9.4354215003866981E-2</v>
      </c>
      <c r="M228" s="27" t="s">
        <v>64</v>
      </c>
      <c r="N228" s="87">
        <v>10944.093577512424</v>
      </c>
      <c r="O228" s="1">
        <v>44189</v>
      </c>
      <c r="P228" s="1">
        <f t="shared" si="6"/>
        <v>44171</v>
      </c>
      <c r="Q228" s="1">
        <f t="shared" si="7"/>
        <v>44184</v>
      </c>
    </row>
    <row r="229" spans="1:17" x14ac:dyDescent="0.35">
      <c r="A229" s="76" t="s">
        <v>448</v>
      </c>
      <c r="B229" s="77" t="s">
        <v>54</v>
      </c>
      <c r="C229" s="86">
        <v>4953.1649934452498</v>
      </c>
      <c r="D229" s="84">
        <v>183</v>
      </c>
      <c r="E229" s="8">
        <v>48</v>
      </c>
      <c r="F229" s="13">
        <v>69.219810628327835</v>
      </c>
      <c r="G229" s="97" t="s">
        <v>871</v>
      </c>
      <c r="H229" s="8" t="s">
        <v>64</v>
      </c>
      <c r="I229" s="8">
        <v>14186</v>
      </c>
      <c r="J229" s="8">
        <v>551</v>
      </c>
      <c r="K229" s="8">
        <v>51</v>
      </c>
      <c r="L229" s="89">
        <v>9.2558983666061703E-2</v>
      </c>
      <c r="M229" s="27" t="s">
        <v>64</v>
      </c>
      <c r="N229" s="87">
        <v>11124.200399727519</v>
      </c>
      <c r="O229" s="1">
        <v>44189</v>
      </c>
      <c r="P229" s="1">
        <f t="shared" si="6"/>
        <v>44171</v>
      </c>
      <c r="Q229" s="1">
        <f t="shared" si="7"/>
        <v>44184</v>
      </c>
    </row>
    <row r="230" spans="1:17" x14ac:dyDescent="0.35">
      <c r="A230" s="76" t="s">
        <v>449</v>
      </c>
      <c r="B230" s="77" t="s">
        <v>45</v>
      </c>
      <c r="C230" s="86">
        <v>55966.956025412503</v>
      </c>
      <c r="D230" s="84">
        <v>3459</v>
      </c>
      <c r="E230" s="8">
        <v>754</v>
      </c>
      <c r="F230" s="13">
        <v>96.230252066394925</v>
      </c>
      <c r="G230" s="97" t="s">
        <v>871</v>
      </c>
      <c r="H230" s="8" t="s">
        <v>66</v>
      </c>
      <c r="I230" s="8">
        <v>66740</v>
      </c>
      <c r="J230" s="8">
        <v>10276</v>
      </c>
      <c r="K230" s="8">
        <v>896</v>
      </c>
      <c r="L230" s="89">
        <v>8.7193460490463212E-2</v>
      </c>
      <c r="M230" s="27" t="s">
        <v>66</v>
      </c>
      <c r="N230" s="87">
        <v>18360.83419533135</v>
      </c>
      <c r="O230" s="1">
        <v>44189</v>
      </c>
      <c r="P230" s="1">
        <f t="shared" si="6"/>
        <v>44171</v>
      </c>
      <c r="Q230" s="1">
        <f t="shared" si="7"/>
        <v>44184</v>
      </c>
    </row>
    <row r="231" spans="1:17" x14ac:dyDescent="0.35">
      <c r="A231" s="76" t="s">
        <v>450</v>
      </c>
      <c r="B231" s="77" t="s">
        <v>48</v>
      </c>
      <c r="C231" s="86">
        <v>1233.54376087695</v>
      </c>
      <c r="D231" s="84">
        <v>13</v>
      </c>
      <c r="E231" s="8" t="s">
        <v>580</v>
      </c>
      <c r="F231" s="10">
        <v>11.581035662292432</v>
      </c>
      <c r="G231" s="102" t="s">
        <v>868</v>
      </c>
      <c r="H231" s="8" t="s">
        <v>66</v>
      </c>
      <c r="I231" s="8">
        <v>726</v>
      </c>
      <c r="J231" s="8">
        <v>64</v>
      </c>
      <c r="K231" s="8">
        <v>3</v>
      </c>
      <c r="L231" s="93">
        <v>4.6875E-2</v>
      </c>
      <c r="M231" s="27" t="s">
        <v>66</v>
      </c>
      <c r="N231" s="87">
        <v>5188.3039767070095</v>
      </c>
      <c r="O231" s="1">
        <v>44189</v>
      </c>
      <c r="P231" s="1">
        <f t="shared" si="6"/>
        <v>44171</v>
      </c>
      <c r="Q231" s="1">
        <f t="shared" si="7"/>
        <v>44184</v>
      </c>
    </row>
    <row r="232" spans="1:17" x14ac:dyDescent="0.35">
      <c r="A232" s="76" t="s">
        <v>451</v>
      </c>
      <c r="B232" s="77" t="s">
        <v>52</v>
      </c>
      <c r="C232" s="86">
        <v>18769.558680918599</v>
      </c>
      <c r="D232" s="84">
        <v>440</v>
      </c>
      <c r="E232" s="8">
        <v>109</v>
      </c>
      <c r="F232" s="13">
        <v>41.480539942739064</v>
      </c>
      <c r="G232" s="97" t="s">
        <v>871</v>
      </c>
      <c r="H232" s="8" t="s">
        <v>68</v>
      </c>
      <c r="I232" s="8">
        <v>13959</v>
      </c>
      <c r="J232" s="8">
        <v>1760</v>
      </c>
      <c r="K232" s="8">
        <v>125</v>
      </c>
      <c r="L232" s="89">
        <v>7.1022727272727279E-2</v>
      </c>
      <c r="M232" s="27" t="s">
        <v>66</v>
      </c>
      <c r="N232" s="87">
        <v>9376.8853595329401</v>
      </c>
      <c r="O232" s="1">
        <v>44189</v>
      </c>
      <c r="P232" s="1">
        <f t="shared" si="6"/>
        <v>44171</v>
      </c>
      <c r="Q232" s="1">
        <f t="shared" si="7"/>
        <v>44184</v>
      </c>
    </row>
    <row r="233" spans="1:17" x14ac:dyDescent="0.35">
      <c r="A233" s="76" t="s">
        <v>452</v>
      </c>
      <c r="B233" s="77" t="s">
        <v>49</v>
      </c>
      <c r="C233" s="86">
        <v>12292.1365056916</v>
      </c>
      <c r="D233" s="84">
        <v>234</v>
      </c>
      <c r="E233" s="8">
        <v>66</v>
      </c>
      <c r="F233" s="13">
        <v>38.352044919960569</v>
      </c>
      <c r="G233" s="97" t="s">
        <v>871</v>
      </c>
      <c r="H233" s="8" t="s">
        <v>64</v>
      </c>
      <c r="I233" s="8">
        <v>8390</v>
      </c>
      <c r="J233" s="8">
        <v>948</v>
      </c>
      <c r="K233" s="8">
        <v>72</v>
      </c>
      <c r="L233" s="89">
        <v>7.5949367088607597E-2</v>
      </c>
      <c r="M233" s="27" t="s">
        <v>64</v>
      </c>
      <c r="N233" s="87">
        <v>7712.2475784502531</v>
      </c>
      <c r="O233" s="1">
        <v>44189</v>
      </c>
      <c r="P233" s="1">
        <f t="shared" si="6"/>
        <v>44171</v>
      </c>
      <c r="Q233" s="1">
        <f t="shared" si="7"/>
        <v>44184</v>
      </c>
    </row>
    <row r="234" spans="1:17" x14ac:dyDescent="0.35">
      <c r="A234" s="76" t="s">
        <v>453</v>
      </c>
      <c r="B234" s="77" t="s">
        <v>42</v>
      </c>
      <c r="C234" s="86">
        <v>834.58018010005105</v>
      </c>
      <c r="D234" s="84" t="s">
        <v>580</v>
      </c>
      <c r="E234" s="8">
        <v>0</v>
      </c>
      <c r="F234" s="9">
        <v>0</v>
      </c>
      <c r="G234" s="102" t="s">
        <v>868</v>
      </c>
      <c r="H234" s="8" t="s">
        <v>68</v>
      </c>
      <c r="I234" s="8">
        <v>275</v>
      </c>
      <c r="J234" s="8">
        <v>30</v>
      </c>
      <c r="K234" s="8">
        <v>0</v>
      </c>
      <c r="L234" s="91">
        <v>0</v>
      </c>
      <c r="M234" s="27" t="s">
        <v>68</v>
      </c>
      <c r="N234" s="87">
        <v>3594.6216691131517</v>
      </c>
      <c r="O234" s="1">
        <v>44189</v>
      </c>
      <c r="P234" s="1">
        <f t="shared" si="6"/>
        <v>44171</v>
      </c>
      <c r="Q234" s="1">
        <f t="shared" si="7"/>
        <v>44184</v>
      </c>
    </row>
    <row r="235" spans="1:17" x14ac:dyDescent="0.35">
      <c r="A235" s="76" t="s">
        <v>454</v>
      </c>
      <c r="B235" s="77" t="s">
        <v>54</v>
      </c>
      <c r="C235" s="86">
        <v>1267.67563041731</v>
      </c>
      <c r="D235" s="84">
        <v>17</v>
      </c>
      <c r="E235" s="8" t="s">
        <v>580</v>
      </c>
      <c r="F235" s="10">
        <v>11.269218988623715</v>
      </c>
      <c r="G235" s="102" t="s">
        <v>868</v>
      </c>
      <c r="H235" s="8" t="s">
        <v>64</v>
      </c>
      <c r="I235" s="8">
        <v>992</v>
      </c>
      <c r="J235" s="8">
        <v>107</v>
      </c>
      <c r="K235" s="8">
        <v>2</v>
      </c>
      <c r="L235" s="93">
        <v>1.8691588785046728E-2</v>
      </c>
      <c r="M235" s="27" t="s">
        <v>64</v>
      </c>
      <c r="N235" s="87">
        <v>8440.6450224791606</v>
      </c>
      <c r="O235" s="1">
        <v>44189</v>
      </c>
      <c r="P235" s="1">
        <f t="shared" si="6"/>
        <v>44171</v>
      </c>
      <c r="Q235" s="1">
        <f t="shared" si="7"/>
        <v>44184</v>
      </c>
    </row>
    <row r="236" spans="1:17" x14ac:dyDescent="0.35">
      <c r="A236" s="76" t="s">
        <v>455</v>
      </c>
      <c r="B236" s="77" t="s">
        <v>54</v>
      </c>
      <c r="C236" s="86">
        <v>1713.2752253528499</v>
      </c>
      <c r="D236" s="84">
        <v>33</v>
      </c>
      <c r="E236" s="8">
        <v>9</v>
      </c>
      <c r="F236" s="10">
        <v>37.522117482598048</v>
      </c>
      <c r="G236" s="97" t="s">
        <v>868</v>
      </c>
      <c r="H236" s="8" t="s">
        <v>64</v>
      </c>
      <c r="I236" s="8">
        <v>1057</v>
      </c>
      <c r="J236" s="8">
        <v>130</v>
      </c>
      <c r="K236" s="8">
        <v>9</v>
      </c>
      <c r="L236" s="93">
        <v>6.9230769230769235E-2</v>
      </c>
      <c r="M236" s="27" t="s">
        <v>64</v>
      </c>
      <c r="N236" s="87">
        <v>7587.8059798142731</v>
      </c>
      <c r="O236" s="1">
        <v>44189</v>
      </c>
      <c r="P236" s="1">
        <f t="shared" si="6"/>
        <v>44171</v>
      </c>
      <c r="Q236" s="1">
        <f t="shared" si="7"/>
        <v>44184</v>
      </c>
    </row>
    <row r="237" spans="1:17" x14ac:dyDescent="0.35">
      <c r="A237" s="76" t="s">
        <v>456</v>
      </c>
      <c r="B237" s="77" t="s">
        <v>42</v>
      </c>
      <c r="C237" s="86">
        <v>43955.524582002799</v>
      </c>
      <c r="D237" s="84">
        <v>1276</v>
      </c>
      <c r="E237" s="8">
        <v>201</v>
      </c>
      <c r="F237" s="11">
        <v>32.662885936802716</v>
      </c>
      <c r="G237" s="97" t="s">
        <v>870</v>
      </c>
      <c r="H237" s="8" t="s">
        <v>66</v>
      </c>
      <c r="I237" s="8">
        <v>45192</v>
      </c>
      <c r="J237" s="8">
        <v>6385</v>
      </c>
      <c r="K237" s="8">
        <v>232</v>
      </c>
      <c r="L237" s="90">
        <v>3.6335160532498044E-2</v>
      </c>
      <c r="M237" s="27" t="s">
        <v>66</v>
      </c>
      <c r="N237" s="87">
        <v>14526.046636272617</v>
      </c>
      <c r="O237" s="1">
        <v>44189</v>
      </c>
      <c r="P237" s="1">
        <f t="shared" si="6"/>
        <v>44171</v>
      </c>
      <c r="Q237" s="1">
        <f t="shared" si="7"/>
        <v>44184</v>
      </c>
    </row>
    <row r="238" spans="1:17" x14ac:dyDescent="0.35">
      <c r="A238" s="76" t="s">
        <v>457</v>
      </c>
      <c r="B238" s="77" t="s">
        <v>48</v>
      </c>
      <c r="C238" s="86">
        <v>625.94499034377498</v>
      </c>
      <c r="D238" s="84">
        <v>11</v>
      </c>
      <c r="E238" s="8" t="s">
        <v>580</v>
      </c>
      <c r="F238" s="10">
        <v>22.822635385049466</v>
      </c>
      <c r="G238" s="97" t="s">
        <v>868</v>
      </c>
      <c r="H238" s="8" t="s">
        <v>68</v>
      </c>
      <c r="I238" s="8">
        <v>474</v>
      </c>
      <c r="J238" s="8">
        <v>44</v>
      </c>
      <c r="K238" s="8">
        <v>2</v>
      </c>
      <c r="L238" s="93">
        <v>4.5454545454545456E-2</v>
      </c>
      <c r="M238" s="27" t="s">
        <v>66</v>
      </c>
      <c r="N238" s="87">
        <v>7029.3716985952351</v>
      </c>
      <c r="O238" s="1">
        <v>44189</v>
      </c>
      <c r="P238" s="1">
        <f t="shared" si="6"/>
        <v>44171</v>
      </c>
      <c r="Q238" s="1">
        <f t="shared" si="7"/>
        <v>44184</v>
      </c>
    </row>
    <row r="239" spans="1:17" x14ac:dyDescent="0.35">
      <c r="A239" s="76" t="s">
        <v>458</v>
      </c>
      <c r="B239" s="77" t="s">
        <v>51</v>
      </c>
      <c r="C239" s="86">
        <v>9210.9950828244691</v>
      </c>
      <c r="D239" s="84">
        <v>256</v>
      </c>
      <c r="E239" s="8">
        <v>57</v>
      </c>
      <c r="F239" s="13">
        <v>44.201831993380075</v>
      </c>
      <c r="G239" s="97" t="s">
        <v>871</v>
      </c>
      <c r="H239" s="8" t="s">
        <v>66</v>
      </c>
      <c r="I239" s="8">
        <v>8122</v>
      </c>
      <c r="J239" s="8">
        <v>855</v>
      </c>
      <c r="K239" s="8">
        <v>62</v>
      </c>
      <c r="L239" s="89">
        <v>7.2514619883040934E-2</v>
      </c>
      <c r="M239" s="27" t="s">
        <v>64</v>
      </c>
      <c r="N239" s="87">
        <v>9282.3847186098155</v>
      </c>
      <c r="O239" s="1">
        <v>44189</v>
      </c>
      <c r="P239" s="1">
        <f t="shared" si="6"/>
        <v>44171</v>
      </c>
      <c r="Q239" s="1">
        <f t="shared" si="7"/>
        <v>44184</v>
      </c>
    </row>
    <row r="240" spans="1:17" x14ac:dyDescent="0.35">
      <c r="A240" s="76" t="s">
        <v>52</v>
      </c>
      <c r="B240" s="77" t="s">
        <v>52</v>
      </c>
      <c r="C240" s="86">
        <v>62728.587628093002</v>
      </c>
      <c r="D240" s="84">
        <v>1810</v>
      </c>
      <c r="E240" s="8">
        <v>359</v>
      </c>
      <c r="F240" s="13">
        <v>40.87906026975967</v>
      </c>
      <c r="G240" s="97" t="s">
        <v>871</v>
      </c>
      <c r="H240" s="8" t="s">
        <v>64</v>
      </c>
      <c r="I240" s="8">
        <v>54238</v>
      </c>
      <c r="J240" s="8">
        <v>7295</v>
      </c>
      <c r="K240" s="8">
        <v>402</v>
      </c>
      <c r="L240" s="89">
        <v>5.5106237148732008E-2</v>
      </c>
      <c r="M240" s="27" t="s">
        <v>64</v>
      </c>
      <c r="N240" s="87">
        <v>11629.466365878981</v>
      </c>
      <c r="O240" s="1">
        <v>44189</v>
      </c>
      <c r="P240" s="1">
        <f t="shared" si="6"/>
        <v>44171</v>
      </c>
      <c r="Q240" s="1">
        <f t="shared" si="7"/>
        <v>44184</v>
      </c>
    </row>
    <row r="241" spans="1:17" x14ac:dyDescent="0.35">
      <c r="A241" s="76" t="s">
        <v>459</v>
      </c>
      <c r="B241" s="77" t="s">
        <v>52</v>
      </c>
      <c r="C241" s="86">
        <v>3007.0790085752401</v>
      </c>
      <c r="D241" s="84">
        <v>47</v>
      </c>
      <c r="E241" s="8">
        <v>12</v>
      </c>
      <c r="F241" s="12">
        <v>28.50416815449665</v>
      </c>
      <c r="G241" s="97" t="s">
        <v>869</v>
      </c>
      <c r="H241" s="8" t="s">
        <v>64</v>
      </c>
      <c r="I241" s="8">
        <v>2035</v>
      </c>
      <c r="J241" s="8">
        <v>240</v>
      </c>
      <c r="K241" s="8">
        <v>14</v>
      </c>
      <c r="L241" s="92">
        <v>5.8333333333333334E-2</v>
      </c>
      <c r="M241" s="27" t="s">
        <v>64</v>
      </c>
      <c r="N241" s="87">
        <v>7981.1670832590626</v>
      </c>
      <c r="O241" s="1">
        <v>44189</v>
      </c>
      <c r="P241" s="1">
        <f t="shared" si="6"/>
        <v>44171</v>
      </c>
      <c r="Q241" s="1">
        <f t="shared" si="7"/>
        <v>44184</v>
      </c>
    </row>
    <row r="242" spans="1:17" x14ac:dyDescent="0.35">
      <c r="A242" s="76" t="s">
        <v>460</v>
      </c>
      <c r="B242" s="77" t="s">
        <v>54</v>
      </c>
      <c r="C242" s="86">
        <v>3230.2527941828198</v>
      </c>
      <c r="D242" s="84">
        <v>75</v>
      </c>
      <c r="E242" s="8">
        <v>20</v>
      </c>
      <c r="F242" s="11">
        <v>44.224756376468797</v>
      </c>
      <c r="G242" s="97" t="s">
        <v>870</v>
      </c>
      <c r="H242" s="8" t="s">
        <v>66</v>
      </c>
      <c r="I242" s="8">
        <v>3723</v>
      </c>
      <c r="J242" s="8">
        <v>369</v>
      </c>
      <c r="K242" s="8">
        <v>21</v>
      </c>
      <c r="L242" s="90">
        <v>5.6910569105691054E-2</v>
      </c>
      <c r="M242" s="27" t="s">
        <v>66</v>
      </c>
      <c r="N242" s="87">
        <v>11423.254572041893</v>
      </c>
      <c r="O242" s="1">
        <v>44189</v>
      </c>
      <c r="P242" s="1">
        <f t="shared" si="6"/>
        <v>44171</v>
      </c>
      <c r="Q242" s="1">
        <f t="shared" si="7"/>
        <v>44184</v>
      </c>
    </row>
    <row r="243" spans="1:17" x14ac:dyDescent="0.35">
      <c r="A243" s="76" t="s">
        <v>461</v>
      </c>
      <c r="B243" s="77" t="s">
        <v>41</v>
      </c>
      <c r="C243" s="86">
        <v>2582.8318203587801</v>
      </c>
      <c r="D243" s="84">
        <v>40</v>
      </c>
      <c r="E243" s="8">
        <v>5</v>
      </c>
      <c r="F243" s="10">
        <v>13.827569194700667</v>
      </c>
      <c r="G243" s="97" t="s">
        <v>868</v>
      </c>
      <c r="H243" s="8" t="s">
        <v>64</v>
      </c>
      <c r="I243" s="8">
        <v>2934</v>
      </c>
      <c r="J243" s="8">
        <v>297</v>
      </c>
      <c r="K243" s="8">
        <v>6</v>
      </c>
      <c r="L243" s="93">
        <v>2.0202020202020204E-2</v>
      </c>
      <c r="M243" s="27" t="s">
        <v>64</v>
      </c>
      <c r="N243" s="87">
        <v>11499.006542313075</v>
      </c>
      <c r="O243" s="1">
        <v>44189</v>
      </c>
      <c r="P243" s="1">
        <f t="shared" si="6"/>
        <v>44171</v>
      </c>
      <c r="Q243" s="1">
        <f t="shared" si="7"/>
        <v>44184</v>
      </c>
    </row>
    <row r="244" spans="1:17" x14ac:dyDescent="0.35">
      <c r="A244" s="76" t="s">
        <v>462</v>
      </c>
      <c r="B244" s="77" t="s">
        <v>51</v>
      </c>
      <c r="C244" s="86">
        <v>101530.854278618</v>
      </c>
      <c r="D244" s="84">
        <v>3461</v>
      </c>
      <c r="E244" s="8">
        <v>731</v>
      </c>
      <c r="F244" s="13">
        <v>51.427013084121988</v>
      </c>
      <c r="G244" s="97" t="s">
        <v>871</v>
      </c>
      <c r="H244" s="8" t="s">
        <v>66</v>
      </c>
      <c r="I244" s="8">
        <v>106322</v>
      </c>
      <c r="J244" s="8">
        <v>13991</v>
      </c>
      <c r="K244" s="8">
        <v>832</v>
      </c>
      <c r="L244" s="89">
        <v>5.9466800085769426E-2</v>
      </c>
      <c r="M244" s="27" t="s">
        <v>66</v>
      </c>
      <c r="N244" s="87">
        <v>13780.047552447757</v>
      </c>
      <c r="O244" s="1">
        <v>44189</v>
      </c>
      <c r="P244" s="1">
        <f t="shared" si="6"/>
        <v>44171</v>
      </c>
      <c r="Q244" s="1">
        <f t="shared" si="7"/>
        <v>44184</v>
      </c>
    </row>
    <row r="245" spans="1:17" x14ac:dyDescent="0.35">
      <c r="A245" s="76" t="s">
        <v>463</v>
      </c>
      <c r="B245" s="77" t="s">
        <v>51</v>
      </c>
      <c r="C245" s="86">
        <v>34437.884502636203</v>
      </c>
      <c r="D245" s="84">
        <v>2075</v>
      </c>
      <c r="E245" s="8">
        <v>325</v>
      </c>
      <c r="F245" s="13">
        <v>67.409151431786327</v>
      </c>
      <c r="G245" s="97" t="s">
        <v>871</v>
      </c>
      <c r="H245" s="8" t="s">
        <v>66</v>
      </c>
      <c r="I245" s="8">
        <v>40137</v>
      </c>
      <c r="J245" s="8">
        <v>4876</v>
      </c>
      <c r="K245" s="8">
        <v>375</v>
      </c>
      <c r="L245" s="89">
        <v>7.6907301066447914E-2</v>
      </c>
      <c r="M245" s="27" t="s">
        <v>66</v>
      </c>
      <c r="N245" s="87">
        <v>14158.825579506038</v>
      </c>
      <c r="O245" s="1">
        <v>44189</v>
      </c>
      <c r="P245" s="1">
        <f t="shared" si="6"/>
        <v>44171</v>
      </c>
      <c r="Q245" s="1">
        <f t="shared" si="7"/>
        <v>44184</v>
      </c>
    </row>
    <row r="246" spans="1:17" x14ac:dyDescent="0.35">
      <c r="A246" s="76" t="s">
        <v>464</v>
      </c>
      <c r="B246" s="77" t="s">
        <v>43</v>
      </c>
      <c r="C246" s="86">
        <v>15123.002698759299</v>
      </c>
      <c r="D246" s="84">
        <v>670</v>
      </c>
      <c r="E246" s="8">
        <v>173</v>
      </c>
      <c r="F246" s="13">
        <v>81.710908232243085</v>
      </c>
      <c r="G246" s="97" t="s">
        <v>871</v>
      </c>
      <c r="H246" s="8" t="s">
        <v>64</v>
      </c>
      <c r="I246" s="8">
        <v>14547</v>
      </c>
      <c r="J246" s="8">
        <v>1961</v>
      </c>
      <c r="K246" s="8">
        <v>198</v>
      </c>
      <c r="L246" s="89">
        <v>0.1009688934217236</v>
      </c>
      <c r="M246" s="27" t="s">
        <v>64</v>
      </c>
      <c r="N246" s="87">
        <v>12967.001587329491</v>
      </c>
      <c r="O246" s="1">
        <v>44189</v>
      </c>
      <c r="P246" s="1">
        <f t="shared" si="6"/>
        <v>44171</v>
      </c>
      <c r="Q246" s="1">
        <f t="shared" si="7"/>
        <v>44184</v>
      </c>
    </row>
    <row r="247" spans="1:17" x14ac:dyDescent="0.35">
      <c r="A247" s="76" t="s">
        <v>465</v>
      </c>
      <c r="B247" s="77" t="s">
        <v>49</v>
      </c>
      <c r="C247" s="86">
        <v>27680.062234411598</v>
      </c>
      <c r="D247" s="84">
        <v>888</v>
      </c>
      <c r="E247" s="8">
        <v>219</v>
      </c>
      <c r="F247" s="13">
        <v>56.51308515993901</v>
      </c>
      <c r="G247" s="97" t="s">
        <v>871</v>
      </c>
      <c r="H247" s="8" t="s">
        <v>64</v>
      </c>
      <c r="I247" s="8">
        <v>29805</v>
      </c>
      <c r="J247" s="8">
        <v>4200</v>
      </c>
      <c r="K247" s="8">
        <v>238</v>
      </c>
      <c r="L247" s="89">
        <v>5.6666666666666664E-2</v>
      </c>
      <c r="M247" s="27" t="s">
        <v>64</v>
      </c>
      <c r="N247" s="87">
        <v>15173.37628951787</v>
      </c>
      <c r="O247" s="1">
        <v>44189</v>
      </c>
      <c r="P247" s="1">
        <f t="shared" si="6"/>
        <v>44171</v>
      </c>
      <c r="Q247" s="1">
        <f t="shared" si="7"/>
        <v>44184</v>
      </c>
    </row>
    <row r="248" spans="1:17" x14ac:dyDescent="0.35">
      <c r="A248" s="76" t="s">
        <v>466</v>
      </c>
      <c r="B248" s="77" t="s">
        <v>43</v>
      </c>
      <c r="C248" s="86">
        <v>12712.6088020805</v>
      </c>
      <c r="D248" s="84">
        <v>461</v>
      </c>
      <c r="E248" s="8">
        <v>113</v>
      </c>
      <c r="F248" s="13">
        <v>63.491520089154562</v>
      </c>
      <c r="G248" s="97" t="s">
        <v>871</v>
      </c>
      <c r="H248" s="8" t="s">
        <v>66</v>
      </c>
      <c r="I248" s="8">
        <v>8919</v>
      </c>
      <c r="J248" s="8">
        <v>1168</v>
      </c>
      <c r="K248" s="8">
        <v>132</v>
      </c>
      <c r="L248" s="89">
        <v>0.11301369863013698</v>
      </c>
      <c r="M248" s="27" t="s">
        <v>66</v>
      </c>
      <c r="N248" s="87">
        <v>9187.7286415739418</v>
      </c>
      <c r="O248" s="1">
        <v>44189</v>
      </c>
      <c r="P248" s="1">
        <f t="shared" si="6"/>
        <v>44171</v>
      </c>
      <c r="Q248" s="1">
        <f t="shared" si="7"/>
        <v>44184</v>
      </c>
    </row>
    <row r="249" spans="1:17" x14ac:dyDescent="0.35">
      <c r="A249" s="76" t="s">
        <v>467</v>
      </c>
      <c r="B249" s="77" t="s">
        <v>53</v>
      </c>
      <c r="C249" s="86">
        <v>60849.009238985098</v>
      </c>
      <c r="D249" s="84">
        <v>6188</v>
      </c>
      <c r="E249" s="8">
        <v>1151</v>
      </c>
      <c r="F249" s="13">
        <v>135.11195456180442</v>
      </c>
      <c r="G249" s="97" t="s">
        <v>871</v>
      </c>
      <c r="H249" s="8" t="s">
        <v>66</v>
      </c>
      <c r="I249" s="8">
        <v>88762</v>
      </c>
      <c r="J249" s="8">
        <v>12139</v>
      </c>
      <c r="K249" s="8">
        <v>1484</v>
      </c>
      <c r="L249" s="89">
        <v>0.12225059724853778</v>
      </c>
      <c r="M249" s="27" t="s">
        <v>64</v>
      </c>
      <c r="N249" s="87">
        <v>19949.379869644144</v>
      </c>
      <c r="O249" s="1">
        <v>44189</v>
      </c>
      <c r="P249" s="1">
        <f t="shared" si="6"/>
        <v>44171</v>
      </c>
      <c r="Q249" s="1">
        <f t="shared" si="7"/>
        <v>44184</v>
      </c>
    </row>
    <row r="250" spans="1:17" x14ac:dyDescent="0.35">
      <c r="A250" s="76" t="s">
        <v>468</v>
      </c>
      <c r="B250" s="77" t="s">
        <v>42</v>
      </c>
      <c r="C250" s="86">
        <v>1304.7898284374701</v>
      </c>
      <c r="D250" s="84">
        <v>19</v>
      </c>
      <c r="E250" s="8" t="s">
        <v>580</v>
      </c>
      <c r="F250" s="10">
        <v>5.4743353965373531</v>
      </c>
      <c r="G250" s="102" t="s">
        <v>868</v>
      </c>
      <c r="H250" s="8" t="s">
        <v>66</v>
      </c>
      <c r="I250" s="8">
        <v>1071</v>
      </c>
      <c r="J250" s="8">
        <v>134</v>
      </c>
      <c r="K250" s="8">
        <v>1</v>
      </c>
      <c r="L250" s="93">
        <v>7.462686567164179E-3</v>
      </c>
      <c r="M250" s="27" t="s">
        <v>66</v>
      </c>
      <c r="N250" s="87">
        <v>10269.853203904075</v>
      </c>
      <c r="O250" s="1">
        <v>44189</v>
      </c>
      <c r="P250" s="1">
        <f t="shared" si="6"/>
        <v>44171</v>
      </c>
      <c r="Q250" s="1">
        <f t="shared" si="7"/>
        <v>44184</v>
      </c>
    </row>
    <row r="251" spans="1:17" x14ac:dyDescent="0.35">
      <c r="A251" s="76" t="s">
        <v>469</v>
      </c>
      <c r="B251" s="77" t="s">
        <v>52</v>
      </c>
      <c r="C251" s="86">
        <v>5675.6338289658797</v>
      </c>
      <c r="D251" s="84">
        <v>176</v>
      </c>
      <c r="E251" s="8">
        <v>50</v>
      </c>
      <c r="F251" s="13">
        <v>62.925634018206189</v>
      </c>
      <c r="G251" s="97" t="s">
        <v>871</v>
      </c>
      <c r="H251" s="8" t="s">
        <v>66</v>
      </c>
      <c r="I251" s="8">
        <v>4441</v>
      </c>
      <c r="J251" s="8">
        <v>555</v>
      </c>
      <c r="K251" s="8">
        <v>58</v>
      </c>
      <c r="L251" s="89">
        <v>0.10450450450450451</v>
      </c>
      <c r="M251" s="27" t="s">
        <v>68</v>
      </c>
      <c r="N251" s="87">
        <v>9778.6435264292395</v>
      </c>
      <c r="O251" s="1">
        <v>44189</v>
      </c>
      <c r="P251" s="1">
        <f t="shared" si="6"/>
        <v>44171</v>
      </c>
      <c r="Q251" s="1">
        <f t="shared" si="7"/>
        <v>44184</v>
      </c>
    </row>
    <row r="252" spans="1:17" x14ac:dyDescent="0.35">
      <c r="A252" s="76" t="s">
        <v>470</v>
      </c>
      <c r="B252" s="77" t="s">
        <v>52</v>
      </c>
      <c r="C252" s="86">
        <v>18091.285950418602</v>
      </c>
      <c r="D252" s="84">
        <v>805</v>
      </c>
      <c r="E252" s="8">
        <v>193</v>
      </c>
      <c r="F252" s="13">
        <v>76.200853402548248</v>
      </c>
      <c r="G252" s="97" t="s">
        <v>871</v>
      </c>
      <c r="H252" s="8" t="s">
        <v>64</v>
      </c>
      <c r="I252" s="8">
        <v>15745</v>
      </c>
      <c r="J252" s="8">
        <v>2546</v>
      </c>
      <c r="K252" s="8">
        <v>210</v>
      </c>
      <c r="L252" s="89">
        <v>8.2482325216025137E-2</v>
      </c>
      <c r="M252" s="27" t="s">
        <v>64</v>
      </c>
      <c r="N252" s="87">
        <v>14073.073671919326</v>
      </c>
      <c r="O252" s="1">
        <v>44189</v>
      </c>
      <c r="P252" s="1">
        <f t="shared" si="6"/>
        <v>44171</v>
      </c>
      <c r="Q252" s="1">
        <f t="shared" si="7"/>
        <v>44184</v>
      </c>
    </row>
    <row r="253" spans="1:17" x14ac:dyDescent="0.35">
      <c r="A253" s="76" t="s">
        <v>471</v>
      </c>
      <c r="B253" s="77" t="s">
        <v>45</v>
      </c>
      <c r="C253" s="86">
        <v>6461.82916759405</v>
      </c>
      <c r="D253" s="84">
        <v>144</v>
      </c>
      <c r="E253" s="8">
        <v>20</v>
      </c>
      <c r="F253" s="11">
        <v>22.107848900365351</v>
      </c>
      <c r="G253" s="97" t="s">
        <v>870</v>
      </c>
      <c r="H253" s="8" t="s">
        <v>64</v>
      </c>
      <c r="I253" s="8">
        <v>5467</v>
      </c>
      <c r="J253" s="8">
        <v>637</v>
      </c>
      <c r="K253" s="8">
        <v>20</v>
      </c>
      <c r="L253" s="90">
        <v>3.1397174254317109E-2</v>
      </c>
      <c r="M253" s="27" t="s">
        <v>64</v>
      </c>
      <c r="N253" s="87">
        <v>9857.8898246729095</v>
      </c>
      <c r="O253" s="1">
        <v>44189</v>
      </c>
      <c r="P253" s="1">
        <f t="shared" si="6"/>
        <v>44171</v>
      </c>
      <c r="Q253" s="1">
        <f t="shared" si="7"/>
        <v>44184</v>
      </c>
    </row>
    <row r="254" spans="1:17" x14ac:dyDescent="0.35">
      <c r="A254" s="76" t="s">
        <v>472</v>
      </c>
      <c r="B254" s="77" t="s">
        <v>46</v>
      </c>
      <c r="C254" s="86">
        <v>335.85846276679899</v>
      </c>
      <c r="D254" s="84">
        <v>5</v>
      </c>
      <c r="E254" s="8">
        <v>0</v>
      </c>
      <c r="F254" s="9">
        <v>0</v>
      </c>
      <c r="G254" s="102" t="s">
        <v>868</v>
      </c>
      <c r="H254" s="8" t="s">
        <v>66</v>
      </c>
      <c r="I254" s="8">
        <v>295</v>
      </c>
      <c r="J254" s="8">
        <v>28</v>
      </c>
      <c r="K254" s="8">
        <v>0</v>
      </c>
      <c r="L254" s="91">
        <v>0</v>
      </c>
      <c r="M254" s="27" t="s">
        <v>66</v>
      </c>
      <c r="N254" s="87">
        <v>8336.8451607073566</v>
      </c>
      <c r="O254" s="1">
        <v>44189</v>
      </c>
      <c r="P254" s="1">
        <f t="shared" si="6"/>
        <v>44171</v>
      </c>
      <c r="Q254" s="1">
        <f t="shared" si="7"/>
        <v>44184</v>
      </c>
    </row>
    <row r="255" spans="1:17" x14ac:dyDescent="0.35">
      <c r="A255" s="76" t="s">
        <v>473</v>
      </c>
      <c r="B255" s="77" t="s">
        <v>45</v>
      </c>
      <c r="C255" s="86">
        <v>6179.81950587131</v>
      </c>
      <c r="D255" s="84">
        <v>181</v>
      </c>
      <c r="E255" s="8">
        <v>46</v>
      </c>
      <c r="F255" s="13">
        <v>53.168450673884593</v>
      </c>
      <c r="G255" s="97" t="s">
        <v>871</v>
      </c>
      <c r="H255" s="8" t="s">
        <v>68</v>
      </c>
      <c r="I255" s="8">
        <v>6018</v>
      </c>
      <c r="J255" s="8">
        <v>716</v>
      </c>
      <c r="K255" s="8">
        <v>55</v>
      </c>
      <c r="L255" s="89">
        <v>7.6815642458100561E-2</v>
      </c>
      <c r="M255" s="27" t="s">
        <v>64</v>
      </c>
      <c r="N255" s="87">
        <v>11586.098903369981</v>
      </c>
      <c r="O255" s="1">
        <v>44189</v>
      </c>
      <c r="P255" s="1">
        <f t="shared" si="6"/>
        <v>44171</v>
      </c>
      <c r="Q255" s="1">
        <f t="shared" si="7"/>
        <v>44184</v>
      </c>
    </row>
    <row r="256" spans="1:17" x14ac:dyDescent="0.35">
      <c r="A256" s="76" t="s">
        <v>474</v>
      </c>
      <c r="B256" s="77" t="s">
        <v>54</v>
      </c>
      <c r="C256" s="86">
        <v>1273.84035727372</v>
      </c>
      <c r="D256" s="84">
        <v>21</v>
      </c>
      <c r="E256" s="8">
        <v>12</v>
      </c>
      <c r="F256" s="12">
        <v>67.288090870140039</v>
      </c>
      <c r="G256" s="97" t="s">
        <v>869</v>
      </c>
      <c r="H256" s="8" t="s">
        <v>64</v>
      </c>
      <c r="I256" s="8">
        <v>1038</v>
      </c>
      <c r="J256" s="8">
        <v>148</v>
      </c>
      <c r="K256" s="8">
        <v>12</v>
      </c>
      <c r="L256" s="92">
        <v>8.1081081081081086E-2</v>
      </c>
      <c r="M256" s="27" t="s">
        <v>64</v>
      </c>
      <c r="N256" s="87">
        <v>11618.410356910845</v>
      </c>
      <c r="O256" s="1">
        <v>44189</v>
      </c>
      <c r="P256" s="1">
        <f t="shared" si="6"/>
        <v>44171</v>
      </c>
      <c r="Q256" s="1">
        <f t="shared" si="7"/>
        <v>44184</v>
      </c>
    </row>
    <row r="257" spans="1:17" x14ac:dyDescent="0.35">
      <c r="A257" s="76" t="s">
        <v>475</v>
      </c>
      <c r="B257" s="77" t="s">
        <v>47</v>
      </c>
      <c r="C257" s="86">
        <v>1894.7075901246999</v>
      </c>
      <c r="D257" s="84">
        <v>49</v>
      </c>
      <c r="E257" s="8">
        <v>7</v>
      </c>
      <c r="F257" s="10">
        <v>26.389296301235198</v>
      </c>
      <c r="G257" s="97" t="s">
        <v>868</v>
      </c>
      <c r="H257" s="8" t="s">
        <v>68</v>
      </c>
      <c r="I257" s="8">
        <v>1345</v>
      </c>
      <c r="J257" s="8">
        <v>148</v>
      </c>
      <c r="K257" s="8">
        <v>7</v>
      </c>
      <c r="L257" s="93">
        <v>4.72972972972973E-2</v>
      </c>
      <c r="M257" s="27" t="s">
        <v>68</v>
      </c>
      <c r="N257" s="87">
        <v>7811.2317051656191</v>
      </c>
      <c r="O257" s="1">
        <v>44189</v>
      </c>
      <c r="P257" s="1">
        <f t="shared" si="6"/>
        <v>44171</v>
      </c>
      <c r="Q257" s="1">
        <f t="shared" si="7"/>
        <v>44184</v>
      </c>
    </row>
    <row r="258" spans="1:17" x14ac:dyDescent="0.35">
      <c r="A258" s="76" t="s">
        <v>476</v>
      </c>
      <c r="B258" s="77" t="s">
        <v>54</v>
      </c>
      <c r="C258" s="86">
        <v>9116.2129377530891</v>
      </c>
      <c r="D258" s="84">
        <v>249</v>
      </c>
      <c r="E258" s="8">
        <v>56</v>
      </c>
      <c r="F258" s="13">
        <v>43.877869322630112</v>
      </c>
      <c r="G258" s="97" t="s">
        <v>871</v>
      </c>
      <c r="H258" s="8" t="s">
        <v>66</v>
      </c>
      <c r="I258" s="8">
        <v>9043</v>
      </c>
      <c r="J258" s="8">
        <v>1065</v>
      </c>
      <c r="K258" s="8">
        <v>67</v>
      </c>
      <c r="L258" s="89">
        <v>6.2910798122065723E-2</v>
      </c>
      <c r="M258" s="27" t="s">
        <v>66</v>
      </c>
      <c r="N258" s="87">
        <v>11682.482707150268</v>
      </c>
      <c r="O258" s="1">
        <v>44189</v>
      </c>
      <c r="P258" s="1">
        <f t="shared" ref="P258:P321" si="8">O258-18</f>
        <v>44171</v>
      </c>
      <c r="Q258" s="1">
        <f t="shared" ref="Q258:Q321" si="9">O258-5</f>
        <v>44184</v>
      </c>
    </row>
    <row r="259" spans="1:17" x14ac:dyDescent="0.35">
      <c r="A259" s="76" t="s">
        <v>477</v>
      </c>
      <c r="B259" s="77" t="s">
        <v>45</v>
      </c>
      <c r="C259" s="86">
        <v>45021.147202316999</v>
      </c>
      <c r="D259" s="84">
        <v>2433</v>
      </c>
      <c r="E259" s="8">
        <v>551</v>
      </c>
      <c r="F259" s="13">
        <v>87.419235854383913</v>
      </c>
      <c r="G259" s="97" t="s">
        <v>871</v>
      </c>
      <c r="H259" s="8" t="s">
        <v>66</v>
      </c>
      <c r="I259" s="8">
        <v>69969</v>
      </c>
      <c r="J259" s="8">
        <v>10444</v>
      </c>
      <c r="K259" s="8">
        <v>685</v>
      </c>
      <c r="L259" s="89">
        <v>6.5587897357334349E-2</v>
      </c>
      <c r="M259" s="27" t="s">
        <v>64</v>
      </c>
      <c r="N259" s="87">
        <v>23197.98727710453</v>
      </c>
      <c r="O259" s="1">
        <v>44189</v>
      </c>
      <c r="P259" s="1">
        <f t="shared" si="8"/>
        <v>44171</v>
      </c>
      <c r="Q259" s="1">
        <f t="shared" si="9"/>
        <v>44184</v>
      </c>
    </row>
    <row r="260" spans="1:17" x14ac:dyDescent="0.35">
      <c r="A260" s="76" t="s">
        <v>478</v>
      </c>
      <c r="B260" s="77" t="s">
        <v>45</v>
      </c>
      <c r="C260" s="86">
        <v>8853.2027967598096</v>
      </c>
      <c r="D260" s="84">
        <v>299</v>
      </c>
      <c r="E260" s="8">
        <v>86</v>
      </c>
      <c r="F260" s="13">
        <v>69.38570463002803</v>
      </c>
      <c r="G260" s="97" t="s">
        <v>871</v>
      </c>
      <c r="H260" s="8" t="s">
        <v>64</v>
      </c>
      <c r="I260" s="8">
        <v>7268</v>
      </c>
      <c r="J260" s="8">
        <v>927</v>
      </c>
      <c r="K260" s="8">
        <v>93</v>
      </c>
      <c r="L260" s="89">
        <v>0.10032362459546926</v>
      </c>
      <c r="M260" s="27" t="s">
        <v>64</v>
      </c>
      <c r="N260" s="87">
        <v>10470.786914982604</v>
      </c>
      <c r="O260" s="1">
        <v>44189</v>
      </c>
      <c r="P260" s="1">
        <f t="shared" si="8"/>
        <v>44171</v>
      </c>
      <c r="Q260" s="1">
        <f t="shared" si="9"/>
        <v>44184</v>
      </c>
    </row>
    <row r="261" spans="1:17" x14ac:dyDescent="0.35">
      <c r="A261" s="76" t="s">
        <v>479</v>
      </c>
      <c r="B261" s="77" t="s">
        <v>42</v>
      </c>
      <c r="C261" s="86">
        <v>931.64345052579108</v>
      </c>
      <c r="D261" s="84">
        <v>16</v>
      </c>
      <c r="E261" s="8" t="s">
        <v>580</v>
      </c>
      <c r="F261" s="10">
        <v>30.667771619393374</v>
      </c>
      <c r="G261" s="97" t="s">
        <v>868</v>
      </c>
      <c r="H261" s="8" t="s">
        <v>68</v>
      </c>
      <c r="I261" s="8">
        <v>1030</v>
      </c>
      <c r="J261" s="8">
        <v>130</v>
      </c>
      <c r="K261" s="8">
        <v>4</v>
      </c>
      <c r="L261" s="93">
        <v>3.0769230769230771E-2</v>
      </c>
      <c r="M261" s="27" t="s">
        <v>64</v>
      </c>
      <c r="N261" s="87">
        <v>13953.836086823987</v>
      </c>
      <c r="O261" s="1">
        <v>44189</v>
      </c>
      <c r="P261" s="1">
        <f t="shared" si="8"/>
        <v>44171</v>
      </c>
      <c r="Q261" s="1">
        <f t="shared" si="9"/>
        <v>44184</v>
      </c>
    </row>
    <row r="262" spans="1:17" x14ac:dyDescent="0.35">
      <c r="A262" s="76" t="s">
        <v>480</v>
      </c>
      <c r="B262" s="77" t="s">
        <v>41</v>
      </c>
      <c r="C262" s="86">
        <v>21077.958151310399</v>
      </c>
      <c r="D262" s="84">
        <v>274</v>
      </c>
      <c r="E262" s="8">
        <v>59</v>
      </c>
      <c r="F262" s="11">
        <v>19.993804352551653</v>
      </c>
      <c r="G262" s="97" t="s">
        <v>870</v>
      </c>
      <c r="H262" s="8" t="s">
        <v>66</v>
      </c>
      <c r="I262" s="8">
        <v>14873</v>
      </c>
      <c r="J262" s="8">
        <v>1586</v>
      </c>
      <c r="K262" s="8">
        <v>61</v>
      </c>
      <c r="L262" s="90">
        <v>3.8461538461538464E-2</v>
      </c>
      <c r="M262" s="27" t="s">
        <v>64</v>
      </c>
      <c r="N262" s="87">
        <v>7524.4479973568968</v>
      </c>
      <c r="O262" s="1">
        <v>44189</v>
      </c>
      <c r="P262" s="1">
        <f t="shared" si="8"/>
        <v>44171</v>
      </c>
      <c r="Q262" s="1">
        <f t="shared" si="9"/>
        <v>44184</v>
      </c>
    </row>
    <row r="263" spans="1:17" x14ac:dyDescent="0.35">
      <c r="A263" s="76" t="s">
        <v>481</v>
      </c>
      <c r="B263" s="77" t="s">
        <v>45</v>
      </c>
      <c r="C263" s="86">
        <v>28486.308874618499</v>
      </c>
      <c r="D263" s="84">
        <v>2089</v>
      </c>
      <c r="E263" s="8">
        <v>474</v>
      </c>
      <c r="F263" s="13">
        <v>118.85408884023514</v>
      </c>
      <c r="G263" s="97" t="s">
        <v>871</v>
      </c>
      <c r="H263" s="8" t="s">
        <v>66</v>
      </c>
      <c r="I263" s="8">
        <v>37722</v>
      </c>
      <c r="J263" s="8">
        <v>5573</v>
      </c>
      <c r="K263" s="8">
        <v>587</v>
      </c>
      <c r="L263" s="89">
        <v>0.10532926610443208</v>
      </c>
      <c r="M263" s="27" t="s">
        <v>66</v>
      </c>
      <c r="N263" s="87">
        <v>19563.784218339293</v>
      </c>
      <c r="O263" s="1">
        <v>44189</v>
      </c>
      <c r="P263" s="1">
        <f t="shared" si="8"/>
        <v>44171</v>
      </c>
      <c r="Q263" s="1">
        <f t="shared" si="9"/>
        <v>44184</v>
      </c>
    </row>
    <row r="264" spans="1:17" x14ac:dyDescent="0.35">
      <c r="A264" s="76" t="s">
        <v>482</v>
      </c>
      <c r="B264" s="77" t="s">
        <v>42</v>
      </c>
      <c r="C264" s="86">
        <v>620.40356759031897</v>
      </c>
      <c r="D264" s="84" t="s">
        <v>580</v>
      </c>
      <c r="E264" s="8">
        <v>0</v>
      </c>
      <c r="F264" s="9">
        <v>0</v>
      </c>
      <c r="G264" s="102" t="s">
        <v>868</v>
      </c>
      <c r="H264" s="8" t="s">
        <v>68</v>
      </c>
      <c r="I264" s="8">
        <v>431</v>
      </c>
      <c r="J264" s="8">
        <v>49</v>
      </c>
      <c r="K264" s="8">
        <v>0</v>
      </c>
      <c r="L264" s="91">
        <v>0</v>
      </c>
      <c r="M264" s="27" t="s">
        <v>68</v>
      </c>
      <c r="N264" s="87">
        <v>7898.0848208721063</v>
      </c>
      <c r="O264" s="1">
        <v>44189</v>
      </c>
      <c r="P264" s="1">
        <f t="shared" si="8"/>
        <v>44171</v>
      </c>
      <c r="Q264" s="1">
        <f t="shared" si="9"/>
        <v>44184</v>
      </c>
    </row>
    <row r="265" spans="1:17" x14ac:dyDescent="0.35">
      <c r="A265" s="76" t="s">
        <v>483</v>
      </c>
      <c r="B265" s="77" t="s">
        <v>52</v>
      </c>
      <c r="C265" s="86">
        <v>18099.241781728299</v>
      </c>
      <c r="D265" s="84">
        <v>446</v>
      </c>
      <c r="E265" s="8">
        <v>59</v>
      </c>
      <c r="F265" s="11">
        <v>23.284321879937295</v>
      </c>
      <c r="G265" s="97" t="s">
        <v>870</v>
      </c>
      <c r="H265" s="8" t="s">
        <v>66</v>
      </c>
      <c r="I265" s="8">
        <v>16336</v>
      </c>
      <c r="J265" s="8">
        <v>1899</v>
      </c>
      <c r="K265" s="8">
        <v>63</v>
      </c>
      <c r="L265" s="90">
        <v>3.3175355450236969E-2</v>
      </c>
      <c r="M265" s="27" t="s">
        <v>68</v>
      </c>
      <c r="N265" s="87">
        <v>10492.152228813777</v>
      </c>
      <c r="O265" s="1">
        <v>44189</v>
      </c>
      <c r="P265" s="1">
        <f t="shared" si="8"/>
        <v>44171</v>
      </c>
      <c r="Q265" s="1">
        <f t="shared" si="9"/>
        <v>44184</v>
      </c>
    </row>
    <row r="266" spans="1:17" x14ac:dyDescent="0.35">
      <c r="A266" s="76" t="s">
        <v>484</v>
      </c>
      <c r="B266" s="77" t="s">
        <v>43</v>
      </c>
      <c r="C266" s="86">
        <v>14013.208647597899</v>
      </c>
      <c r="D266" s="84">
        <v>636</v>
      </c>
      <c r="E266" s="8">
        <v>114</v>
      </c>
      <c r="F266" s="13">
        <v>58.10844145429153</v>
      </c>
      <c r="G266" s="97" t="s">
        <v>871</v>
      </c>
      <c r="H266" s="8" t="s">
        <v>66</v>
      </c>
      <c r="I266" s="8">
        <v>10196</v>
      </c>
      <c r="J266" s="8">
        <v>1278</v>
      </c>
      <c r="K266" s="8">
        <v>131</v>
      </c>
      <c r="L266" s="89">
        <v>0.10250391236306729</v>
      </c>
      <c r="M266" s="27" t="s">
        <v>66</v>
      </c>
      <c r="N266" s="87">
        <v>9119.9669692998596</v>
      </c>
      <c r="O266" s="1">
        <v>44189</v>
      </c>
      <c r="P266" s="1">
        <f t="shared" si="8"/>
        <v>44171</v>
      </c>
      <c r="Q266" s="1">
        <f t="shared" si="9"/>
        <v>44184</v>
      </c>
    </row>
    <row r="267" spans="1:17" x14ac:dyDescent="0.35">
      <c r="A267" s="76" t="s">
        <v>485</v>
      </c>
      <c r="B267" s="77" t="s">
        <v>51</v>
      </c>
      <c r="C267" s="86">
        <v>18279.738978438399</v>
      </c>
      <c r="D267" s="84">
        <v>390</v>
      </c>
      <c r="E267" s="8">
        <v>62</v>
      </c>
      <c r="F267" s="11">
        <v>24.226666659710435</v>
      </c>
      <c r="G267" s="97" t="s">
        <v>870</v>
      </c>
      <c r="H267" s="8" t="s">
        <v>66</v>
      </c>
      <c r="I267" s="8">
        <v>18731</v>
      </c>
      <c r="J267" s="8">
        <v>2024</v>
      </c>
      <c r="K267" s="8">
        <v>73</v>
      </c>
      <c r="L267" s="90">
        <v>3.6067193675889328E-2</v>
      </c>
      <c r="M267" s="27" t="s">
        <v>64</v>
      </c>
      <c r="N267" s="87">
        <v>11072.368168863788</v>
      </c>
      <c r="O267" s="1">
        <v>44189</v>
      </c>
      <c r="P267" s="1">
        <f t="shared" si="8"/>
        <v>44171</v>
      </c>
      <c r="Q267" s="1">
        <f t="shared" si="9"/>
        <v>44184</v>
      </c>
    </row>
    <row r="268" spans="1:17" x14ac:dyDescent="0.35">
      <c r="A268" s="76" t="s">
        <v>486</v>
      </c>
      <c r="B268" s="77" t="s">
        <v>42</v>
      </c>
      <c r="C268" s="86">
        <v>3054.0870162720894</v>
      </c>
      <c r="D268" s="84">
        <v>45</v>
      </c>
      <c r="E268" s="8" t="s">
        <v>580</v>
      </c>
      <c r="F268" s="10">
        <v>7.0163591654070769</v>
      </c>
      <c r="G268" s="102" t="s">
        <v>868</v>
      </c>
      <c r="H268" s="8" t="s">
        <v>66</v>
      </c>
      <c r="I268" s="8">
        <v>6991</v>
      </c>
      <c r="J268" s="8">
        <v>461</v>
      </c>
      <c r="K268" s="8">
        <v>3</v>
      </c>
      <c r="L268" s="93">
        <v>6.5075921908893707E-3</v>
      </c>
      <c r="M268" s="27" t="s">
        <v>66</v>
      </c>
      <c r="N268" s="87">
        <v>15094.527351179093</v>
      </c>
      <c r="O268" s="1">
        <v>44189</v>
      </c>
      <c r="P268" s="1">
        <f t="shared" si="8"/>
        <v>44171</v>
      </c>
      <c r="Q268" s="1">
        <f t="shared" si="9"/>
        <v>44184</v>
      </c>
    </row>
    <row r="269" spans="1:17" x14ac:dyDescent="0.35">
      <c r="A269" s="76" t="s">
        <v>487</v>
      </c>
      <c r="B269" s="77" t="s">
        <v>46</v>
      </c>
      <c r="C269" s="86">
        <v>1830.68334983656</v>
      </c>
      <c r="D269" s="84">
        <v>20</v>
      </c>
      <c r="E269" s="8" t="s">
        <v>580</v>
      </c>
      <c r="F269" s="10">
        <v>3.9017436540813262</v>
      </c>
      <c r="G269" s="102" t="s">
        <v>868</v>
      </c>
      <c r="H269" s="8" t="s">
        <v>66</v>
      </c>
      <c r="I269" s="8">
        <v>3176</v>
      </c>
      <c r="J269" s="8">
        <v>389</v>
      </c>
      <c r="K269" s="8">
        <v>2</v>
      </c>
      <c r="L269" s="93">
        <v>5.1413881748071976E-3</v>
      </c>
      <c r="M269" s="27" t="s">
        <v>66</v>
      </c>
      <c r="N269" s="87">
        <v>21248.895940126906</v>
      </c>
      <c r="O269" s="1">
        <v>44189</v>
      </c>
      <c r="P269" s="1">
        <f t="shared" si="8"/>
        <v>44171</v>
      </c>
      <c r="Q269" s="1">
        <f t="shared" si="9"/>
        <v>44184</v>
      </c>
    </row>
    <row r="270" spans="1:17" x14ac:dyDescent="0.35">
      <c r="A270" s="76" t="s">
        <v>488</v>
      </c>
      <c r="B270" s="77" t="s">
        <v>49</v>
      </c>
      <c r="C270" s="86">
        <v>3773.5522642548599</v>
      </c>
      <c r="D270" s="84">
        <v>76</v>
      </c>
      <c r="E270" s="8">
        <v>23</v>
      </c>
      <c r="F270" s="11">
        <v>43.53609087170144</v>
      </c>
      <c r="G270" s="97" t="s">
        <v>870</v>
      </c>
      <c r="H270" s="8" t="s">
        <v>66</v>
      </c>
      <c r="I270" s="8">
        <v>4476</v>
      </c>
      <c r="J270" s="8">
        <v>517</v>
      </c>
      <c r="K270" s="8">
        <v>24</v>
      </c>
      <c r="L270" s="90">
        <v>4.6421663442940041E-2</v>
      </c>
      <c r="M270" s="27" t="s">
        <v>68</v>
      </c>
      <c r="N270" s="87">
        <v>13700.618509972826</v>
      </c>
      <c r="O270" s="1">
        <v>44189</v>
      </c>
      <c r="P270" s="1">
        <f t="shared" si="8"/>
        <v>44171</v>
      </c>
      <c r="Q270" s="1">
        <f t="shared" si="9"/>
        <v>44184</v>
      </c>
    </row>
    <row r="271" spans="1:17" x14ac:dyDescent="0.35">
      <c r="A271" s="76" t="s">
        <v>489</v>
      </c>
      <c r="B271" s="77" t="s">
        <v>49</v>
      </c>
      <c r="C271" s="86">
        <v>8525.6886385726593</v>
      </c>
      <c r="D271" s="84">
        <v>574</v>
      </c>
      <c r="E271" s="8">
        <v>73</v>
      </c>
      <c r="F271" s="13">
        <v>61.159701407517865</v>
      </c>
      <c r="G271" s="97" t="s">
        <v>871</v>
      </c>
      <c r="H271" s="8" t="s">
        <v>66</v>
      </c>
      <c r="I271" s="8">
        <v>8276</v>
      </c>
      <c r="J271" s="8">
        <v>743</v>
      </c>
      <c r="K271" s="8">
        <v>79</v>
      </c>
      <c r="L271" s="89">
        <v>0.10632570659488561</v>
      </c>
      <c r="M271" s="27" t="s">
        <v>66</v>
      </c>
      <c r="N271" s="87">
        <v>8714.8385485068611</v>
      </c>
      <c r="O271" s="1">
        <v>44189</v>
      </c>
      <c r="P271" s="1">
        <f t="shared" si="8"/>
        <v>44171</v>
      </c>
      <c r="Q271" s="1">
        <f t="shared" si="9"/>
        <v>44184</v>
      </c>
    </row>
    <row r="272" spans="1:17" x14ac:dyDescent="0.35">
      <c r="A272" s="76" t="s">
        <v>490</v>
      </c>
      <c r="B272" s="77" t="s">
        <v>54</v>
      </c>
      <c r="C272" s="86">
        <v>39496.6261109037</v>
      </c>
      <c r="D272" s="84">
        <v>1337</v>
      </c>
      <c r="E272" s="8">
        <v>362</v>
      </c>
      <c r="F272" s="13">
        <v>65.466712990972582</v>
      </c>
      <c r="G272" s="97" t="s">
        <v>871</v>
      </c>
      <c r="H272" s="8" t="s">
        <v>68</v>
      </c>
      <c r="I272" s="8">
        <v>42530</v>
      </c>
      <c r="J272" s="8">
        <v>5202</v>
      </c>
      <c r="K272" s="8">
        <v>391</v>
      </c>
      <c r="L272" s="89">
        <v>7.5163398692810454E-2</v>
      </c>
      <c r="M272" s="27" t="s">
        <v>66</v>
      </c>
      <c r="N272" s="87">
        <v>13170.745231233563</v>
      </c>
      <c r="O272" s="1">
        <v>44189</v>
      </c>
      <c r="P272" s="1">
        <f t="shared" si="8"/>
        <v>44171</v>
      </c>
      <c r="Q272" s="1">
        <f t="shared" si="9"/>
        <v>44184</v>
      </c>
    </row>
    <row r="273" spans="1:17" x14ac:dyDescent="0.35">
      <c r="A273" s="76" t="s">
        <v>491</v>
      </c>
      <c r="B273" s="77" t="s">
        <v>46</v>
      </c>
      <c r="C273" s="86">
        <v>1742.38402050019</v>
      </c>
      <c r="D273" s="84">
        <v>17</v>
      </c>
      <c r="E273" s="8">
        <v>7</v>
      </c>
      <c r="F273" s="10">
        <v>28.696314596392135</v>
      </c>
      <c r="G273" s="97" t="s">
        <v>868</v>
      </c>
      <c r="H273" s="8" t="s">
        <v>66</v>
      </c>
      <c r="I273" s="8">
        <v>1982</v>
      </c>
      <c r="J273" s="8">
        <v>194</v>
      </c>
      <c r="K273" s="8">
        <v>7</v>
      </c>
      <c r="L273" s="93">
        <v>3.608247422680412E-2</v>
      </c>
      <c r="M273" s="27" t="s">
        <v>66</v>
      </c>
      <c r="N273" s="87">
        <v>11134.170063400144</v>
      </c>
      <c r="O273" s="1">
        <v>44189</v>
      </c>
      <c r="P273" s="1">
        <f t="shared" si="8"/>
        <v>44171</v>
      </c>
      <c r="Q273" s="1">
        <f t="shared" si="9"/>
        <v>44184</v>
      </c>
    </row>
    <row r="274" spans="1:17" x14ac:dyDescent="0.35">
      <c r="A274" s="76" t="s">
        <v>492</v>
      </c>
      <c r="B274" s="77" t="s">
        <v>43</v>
      </c>
      <c r="C274" s="86">
        <v>18521.118345707095</v>
      </c>
      <c r="D274" s="84">
        <v>1000</v>
      </c>
      <c r="E274" s="8">
        <v>223</v>
      </c>
      <c r="F274" s="13">
        <v>86.002211806304999</v>
      </c>
      <c r="G274" s="97" t="s">
        <v>871</v>
      </c>
      <c r="H274" s="8" t="s">
        <v>64</v>
      </c>
      <c r="I274" s="8">
        <v>18249</v>
      </c>
      <c r="J274" s="8">
        <v>2193</v>
      </c>
      <c r="K274" s="8">
        <v>256</v>
      </c>
      <c r="L274" s="89">
        <v>0.11673506611947104</v>
      </c>
      <c r="M274" s="27" t="s">
        <v>64</v>
      </c>
      <c r="N274" s="87">
        <v>11840.53769900079</v>
      </c>
      <c r="O274" s="1">
        <v>44189</v>
      </c>
      <c r="P274" s="1">
        <f t="shared" si="8"/>
        <v>44171</v>
      </c>
      <c r="Q274" s="1">
        <f t="shared" si="9"/>
        <v>44184</v>
      </c>
    </row>
    <row r="275" spans="1:17" x14ac:dyDescent="0.35">
      <c r="A275" s="76" t="s">
        <v>493</v>
      </c>
      <c r="B275" s="77" t="s">
        <v>49</v>
      </c>
      <c r="C275" s="86">
        <v>75646.311561113689</v>
      </c>
      <c r="D275" s="84">
        <v>2936</v>
      </c>
      <c r="E275" s="8">
        <v>516</v>
      </c>
      <c r="F275" s="11">
        <v>48.72298740879976</v>
      </c>
      <c r="G275" s="97" t="s">
        <v>870</v>
      </c>
      <c r="H275" s="8" t="s">
        <v>64</v>
      </c>
      <c r="I275" s="8">
        <v>253105</v>
      </c>
      <c r="J275" s="8">
        <v>29619</v>
      </c>
      <c r="K275" s="8">
        <v>595</v>
      </c>
      <c r="L275" s="90">
        <v>2.0088456733853271E-2</v>
      </c>
      <c r="M275" s="27" t="s">
        <v>64</v>
      </c>
      <c r="N275" s="87">
        <v>39154.585846622795</v>
      </c>
      <c r="O275" s="1">
        <v>44189</v>
      </c>
      <c r="P275" s="1">
        <f t="shared" si="8"/>
        <v>44171</v>
      </c>
      <c r="Q275" s="1">
        <f t="shared" si="9"/>
        <v>44184</v>
      </c>
    </row>
    <row r="276" spans="1:17" x14ac:dyDescent="0.35">
      <c r="A276" s="76" t="s">
        <v>494</v>
      </c>
      <c r="B276" s="77" t="s">
        <v>48</v>
      </c>
      <c r="C276" s="86">
        <v>18076.3739585127</v>
      </c>
      <c r="D276" s="84">
        <v>469</v>
      </c>
      <c r="E276" s="8">
        <v>94</v>
      </c>
      <c r="F276" s="11">
        <v>37.143985456904964</v>
      </c>
      <c r="G276" s="97" t="s">
        <v>870</v>
      </c>
      <c r="H276" s="8" t="s">
        <v>64</v>
      </c>
      <c r="I276" s="8">
        <v>23478</v>
      </c>
      <c r="J276" s="8">
        <v>2426</v>
      </c>
      <c r="K276" s="8">
        <v>113</v>
      </c>
      <c r="L276" s="90">
        <v>4.6578730420445177E-2</v>
      </c>
      <c r="M276" s="27" t="s">
        <v>64</v>
      </c>
      <c r="N276" s="87">
        <v>13420.833213386388</v>
      </c>
      <c r="O276" s="1">
        <v>44189</v>
      </c>
      <c r="P276" s="1">
        <f t="shared" si="8"/>
        <v>44171</v>
      </c>
      <c r="Q276" s="1">
        <f t="shared" si="9"/>
        <v>44184</v>
      </c>
    </row>
    <row r="277" spans="1:17" x14ac:dyDescent="0.35">
      <c r="A277" s="76" t="s">
        <v>495</v>
      </c>
      <c r="B277" s="77" t="s">
        <v>48</v>
      </c>
      <c r="C277" s="86">
        <v>6017.9931220796398</v>
      </c>
      <c r="D277" s="84">
        <v>141</v>
      </c>
      <c r="E277" s="8">
        <v>39</v>
      </c>
      <c r="F277" s="13">
        <v>46.289755225769099</v>
      </c>
      <c r="G277" s="97" t="s">
        <v>871</v>
      </c>
      <c r="H277" s="8" t="s">
        <v>66</v>
      </c>
      <c r="I277" s="8">
        <v>5712</v>
      </c>
      <c r="J277" s="8">
        <v>752</v>
      </c>
      <c r="K277" s="8">
        <v>42</v>
      </c>
      <c r="L277" s="89">
        <v>5.5851063829787231E-2</v>
      </c>
      <c r="M277" s="27" t="s">
        <v>66</v>
      </c>
      <c r="N277" s="87">
        <v>12495.860077356338</v>
      </c>
      <c r="O277" s="1">
        <v>44189</v>
      </c>
      <c r="P277" s="1">
        <f t="shared" si="8"/>
        <v>44171</v>
      </c>
      <c r="Q277" s="1">
        <f t="shared" si="9"/>
        <v>44184</v>
      </c>
    </row>
    <row r="278" spans="1:17" x14ac:dyDescent="0.35">
      <c r="A278" s="76" t="s">
        <v>496</v>
      </c>
      <c r="B278" s="77" t="s">
        <v>54</v>
      </c>
      <c r="C278" s="86">
        <v>9670.1945178593596</v>
      </c>
      <c r="D278" s="84">
        <v>231</v>
      </c>
      <c r="E278" s="8">
        <v>59</v>
      </c>
      <c r="F278" s="13">
        <v>43.580154530527558</v>
      </c>
      <c r="G278" s="97" t="s">
        <v>871</v>
      </c>
      <c r="H278" s="8" t="s">
        <v>64</v>
      </c>
      <c r="I278" s="8">
        <v>16027</v>
      </c>
      <c r="J278" s="8">
        <v>1417</v>
      </c>
      <c r="K278" s="8">
        <v>63</v>
      </c>
      <c r="L278" s="89">
        <v>4.4460127028934371E-2</v>
      </c>
      <c r="M278" s="27" t="s">
        <v>64</v>
      </c>
      <c r="N278" s="87">
        <v>14653.272975874675</v>
      </c>
      <c r="O278" s="1">
        <v>44189</v>
      </c>
      <c r="P278" s="1">
        <f t="shared" si="8"/>
        <v>44171</v>
      </c>
      <c r="Q278" s="1">
        <f t="shared" si="9"/>
        <v>44184</v>
      </c>
    </row>
    <row r="279" spans="1:17" x14ac:dyDescent="0.35">
      <c r="A279" s="76" t="s">
        <v>497</v>
      </c>
      <c r="B279" s="77" t="s">
        <v>54</v>
      </c>
      <c r="C279" s="86">
        <v>16769.949417917</v>
      </c>
      <c r="D279" s="84">
        <v>831</v>
      </c>
      <c r="E279" s="8">
        <v>199</v>
      </c>
      <c r="F279" s="13">
        <v>84.760456695827514</v>
      </c>
      <c r="G279" s="97" t="s">
        <v>871</v>
      </c>
      <c r="H279" s="8" t="s">
        <v>66</v>
      </c>
      <c r="I279" s="8">
        <v>15541</v>
      </c>
      <c r="J279" s="8">
        <v>1887</v>
      </c>
      <c r="K279" s="8">
        <v>245</v>
      </c>
      <c r="L279" s="89">
        <v>0.12983571807101218</v>
      </c>
      <c r="M279" s="27" t="s">
        <v>66</v>
      </c>
      <c r="N279" s="87">
        <v>11252.270075328497</v>
      </c>
      <c r="O279" s="1">
        <v>44189</v>
      </c>
      <c r="P279" s="1">
        <f t="shared" si="8"/>
        <v>44171</v>
      </c>
      <c r="Q279" s="1">
        <f t="shared" si="9"/>
        <v>44184</v>
      </c>
    </row>
    <row r="280" spans="1:17" x14ac:dyDescent="0.35">
      <c r="A280" s="76" t="s">
        <v>498</v>
      </c>
      <c r="B280" s="77" t="s">
        <v>47</v>
      </c>
      <c r="C280" s="86">
        <v>9799.8531367531396</v>
      </c>
      <c r="D280" s="84">
        <v>251</v>
      </c>
      <c r="E280" s="8">
        <v>36</v>
      </c>
      <c r="F280" s="13">
        <v>26.239460281141834</v>
      </c>
      <c r="G280" s="97" t="s">
        <v>871</v>
      </c>
      <c r="H280" s="8" t="s">
        <v>66</v>
      </c>
      <c r="I280" s="8">
        <v>7530</v>
      </c>
      <c r="J280" s="8">
        <v>726</v>
      </c>
      <c r="K280" s="8">
        <v>40</v>
      </c>
      <c r="L280" s="89">
        <v>5.5096418732782371E-2</v>
      </c>
      <c r="M280" s="27" t="s">
        <v>66</v>
      </c>
      <c r="N280" s="87">
        <v>7408.274286042375</v>
      </c>
      <c r="O280" s="1">
        <v>44189</v>
      </c>
      <c r="P280" s="1">
        <f t="shared" si="8"/>
        <v>44171</v>
      </c>
      <c r="Q280" s="1">
        <f t="shared" si="9"/>
        <v>44184</v>
      </c>
    </row>
    <row r="281" spans="1:17" x14ac:dyDescent="0.35">
      <c r="A281" s="76" t="s">
        <v>499</v>
      </c>
      <c r="B281" s="77" t="s">
        <v>54</v>
      </c>
      <c r="C281" s="86">
        <v>11469.995289915099</v>
      </c>
      <c r="D281" s="84">
        <v>363</v>
      </c>
      <c r="E281" s="8">
        <v>93</v>
      </c>
      <c r="F281" s="13">
        <v>57.915081697529736</v>
      </c>
      <c r="G281" s="97" t="s">
        <v>871</v>
      </c>
      <c r="H281" s="8" t="s">
        <v>64</v>
      </c>
      <c r="I281" s="8">
        <v>10784</v>
      </c>
      <c r="J281" s="8">
        <v>1265</v>
      </c>
      <c r="K281" s="8">
        <v>102</v>
      </c>
      <c r="L281" s="89">
        <v>8.0632411067193682E-2</v>
      </c>
      <c r="M281" s="27" t="s">
        <v>66</v>
      </c>
      <c r="N281" s="87">
        <v>11028.775235088728</v>
      </c>
      <c r="O281" s="1">
        <v>44189</v>
      </c>
      <c r="P281" s="1">
        <f t="shared" si="8"/>
        <v>44171</v>
      </c>
      <c r="Q281" s="1">
        <f t="shared" si="9"/>
        <v>44184</v>
      </c>
    </row>
    <row r="282" spans="1:17" x14ac:dyDescent="0.35">
      <c r="A282" s="76" t="s">
        <v>500</v>
      </c>
      <c r="B282" s="77" t="s">
        <v>47</v>
      </c>
      <c r="C282" s="86">
        <v>156244.697877948</v>
      </c>
      <c r="D282" s="84">
        <v>10159</v>
      </c>
      <c r="E282" s="8">
        <v>1837</v>
      </c>
      <c r="F282" s="13">
        <v>83.97999259903527</v>
      </c>
      <c r="G282" s="97" t="s">
        <v>871</v>
      </c>
      <c r="H282" s="8" t="s">
        <v>66</v>
      </c>
      <c r="I282" s="8">
        <v>181987</v>
      </c>
      <c r="J282" s="8">
        <v>20983</v>
      </c>
      <c r="K282" s="8">
        <v>2310</v>
      </c>
      <c r="L282" s="89">
        <v>0.11008911976361817</v>
      </c>
      <c r="M282" s="27" t="s">
        <v>64</v>
      </c>
      <c r="N282" s="87">
        <v>13429.575713597056</v>
      </c>
      <c r="O282" s="1">
        <v>44189</v>
      </c>
      <c r="P282" s="1">
        <f t="shared" si="8"/>
        <v>44171</v>
      </c>
      <c r="Q282" s="1">
        <f t="shared" si="9"/>
        <v>44184</v>
      </c>
    </row>
    <row r="283" spans="1:17" x14ac:dyDescent="0.35">
      <c r="A283" s="76" t="s">
        <v>501</v>
      </c>
      <c r="B283" s="77" t="s">
        <v>54</v>
      </c>
      <c r="C283" s="86">
        <v>7859.1059753857699</v>
      </c>
      <c r="D283" s="84">
        <v>350</v>
      </c>
      <c r="E283" s="8">
        <v>54</v>
      </c>
      <c r="F283" s="13">
        <v>49.078646721690575</v>
      </c>
      <c r="G283" s="97" t="s">
        <v>871</v>
      </c>
      <c r="H283" s="8" t="s">
        <v>66</v>
      </c>
      <c r="I283" s="8">
        <v>10100</v>
      </c>
      <c r="J283" s="8">
        <v>1007</v>
      </c>
      <c r="K283" s="8">
        <v>58</v>
      </c>
      <c r="L283" s="89">
        <v>5.7596822244289969E-2</v>
      </c>
      <c r="M283" s="27" t="s">
        <v>66</v>
      </c>
      <c r="N283" s="87">
        <v>12813.162249673962</v>
      </c>
      <c r="O283" s="1">
        <v>44189</v>
      </c>
      <c r="P283" s="1">
        <f t="shared" si="8"/>
        <v>44171</v>
      </c>
      <c r="Q283" s="1">
        <f t="shared" si="9"/>
        <v>44184</v>
      </c>
    </row>
    <row r="284" spans="1:17" x14ac:dyDescent="0.35">
      <c r="A284" s="76" t="s">
        <v>502</v>
      </c>
      <c r="B284" s="77" t="s">
        <v>42</v>
      </c>
      <c r="C284" s="86">
        <v>1706.19112247767</v>
      </c>
      <c r="D284" s="84">
        <v>27</v>
      </c>
      <c r="E284" s="8" t="s">
        <v>580</v>
      </c>
      <c r="F284" s="10">
        <v>8.3728687235044799</v>
      </c>
      <c r="G284" s="102" t="s">
        <v>868</v>
      </c>
      <c r="H284" s="8" t="s">
        <v>66</v>
      </c>
      <c r="I284" s="8">
        <v>2139</v>
      </c>
      <c r="J284" s="8">
        <v>360</v>
      </c>
      <c r="K284" s="8">
        <v>2</v>
      </c>
      <c r="L284" s="93">
        <v>5.5555555555555558E-3</v>
      </c>
      <c r="M284" s="27" t="s">
        <v>66</v>
      </c>
      <c r="N284" s="87">
        <v>21099.629183231293</v>
      </c>
      <c r="O284" s="1">
        <v>44189</v>
      </c>
      <c r="P284" s="1">
        <f t="shared" si="8"/>
        <v>44171</v>
      </c>
      <c r="Q284" s="1">
        <f t="shared" si="9"/>
        <v>44184</v>
      </c>
    </row>
    <row r="285" spans="1:17" x14ac:dyDescent="0.35">
      <c r="A285" s="76" t="s">
        <v>503</v>
      </c>
      <c r="B285" s="77" t="s">
        <v>49</v>
      </c>
      <c r="C285" s="86">
        <v>22263.862733642905</v>
      </c>
      <c r="D285" s="84">
        <v>1140</v>
      </c>
      <c r="E285" s="8">
        <v>269</v>
      </c>
      <c r="F285" s="13">
        <v>86.302569972509872</v>
      </c>
      <c r="G285" s="97" t="s">
        <v>871</v>
      </c>
      <c r="H285" s="8" t="s">
        <v>64</v>
      </c>
      <c r="I285" s="8">
        <v>31502</v>
      </c>
      <c r="J285" s="8">
        <v>4761</v>
      </c>
      <c r="K285" s="8">
        <v>313</v>
      </c>
      <c r="L285" s="89">
        <v>6.5742491073303932E-2</v>
      </c>
      <c r="M285" s="27" t="s">
        <v>64</v>
      </c>
      <c r="N285" s="87">
        <v>21384.429364117739</v>
      </c>
      <c r="O285" s="1">
        <v>44189</v>
      </c>
      <c r="P285" s="1">
        <f t="shared" si="8"/>
        <v>44171</v>
      </c>
      <c r="Q285" s="1">
        <f t="shared" si="9"/>
        <v>44184</v>
      </c>
    </row>
    <row r="286" spans="1:17" x14ac:dyDescent="0.35">
      <c r="A286" s="76" t="s">
        <v>504</v>
      </c>
      <c r="B286" s="77" t="s">
        <v>51</v>
      </c>
      <c r="C286" s="86">
        <v>27679.346149202895</v>
      </c>
      <c r="D286" s="84">
        <v>1353</v>
      </c>
      <c r="E286" s="8">
        <v>244</v>
      </c>
      <c r="F286" s="13">
        <v>62.965979523592658</v>
      </c>
      <c r="G286" s="97" t="s">
        <v>871</v>
      </c>
      <c r="H286" s="8" t="s">
        <v>64</v>
      </c>
      <c r="I286" s="8">
        <v>28333</v>
      </c>
      <c r="J286" s="8">
        <v>3425</v>
      </c>
      <c r="K286" s="8">
        <v>282</v>
      </c>
      <c r="L286" s="89">
        <v>8.2335766423357659E-2</v>
      </c>
      <c r="M286" s="27" t="s">
        <v>64</v>
      </c>
      <c r="N286" s="87">
        <v>12373.847205558475</v>
      </c>
      <c r="O286" s="1">
        <v>44189</v>
      </c>
      <c r="P286" s="1">
        <f t="shared" si="8"/>
        <v>44171</v>
      </c>
      <c r="Q286" s="1">
        <f t="shared" si="9"/>
        <v>44184</v>
      </c>
    </row>
    <row r="287" spans="1:17" x14ac:dyDescent="0.35">
      <c r="A287" s="76" t="s">
        <v>505</v>
      </c>
      <c r="B287" s="77" t="s">
        <v>49</v>
      </c>
      <c r="C287" s="86">
        <v>7245.13131941554</v>
      </c>
      <c r="D287" s="84">
        <v>119</v>
      </c>
      <c r="E287" s="8">
        <v>18</v>
      </c>
      <c r="F287" s="11">
        <v>17.745907272499284</v>
      </c>
      <c r="G287" s="97" t="s">
        <v>870</v>
      </c>
      <c r="H287" s="8" t="s">
        <v>66</v>
      </c>
      <c r="I287" s="8">
        <v>7229</v>
      </c>
      <c r="J287" s="8">
        <v>719</v>
      </c>
      <c r="K287" s="8">
        <v>24</v>
      </c>
      <c r="L287" s="90">
        <v>3.3379694019471488E-2</v>
      </c>
      <c r="M287" s="27" t="s">
        <v>64</v>
      </c>
      <c r="N287" s="87">
        <v>9923.9057002765439</v>
      </c>
      <c r="O287" s="1">
        <v>44189</v>
      </c>
      <c r="P287" s="1">
        <f t="shared" si="8"/>
        <v>44171</v>
      </c>
      <c r="Q287" s="1">
        <f t="shared" si="9"/>
        <v>44184</v>
      </c>
    </row>
    <row r="288" spans="1:17" x14ac:dyDescent="0.35">
      <c r="A288" s="76" t="s">
        <v>506</v>
      </c>
      <c r="B288" s="77" t="s">
        <v>54</v>
      </c>
      <c r="C288" s="86">
        <v>10569.007528721701</v>
      </c>
      <c r="D288" s="84">
        <v>235</v>
      </c>
      <c r="E288" s="8">
        <v>63</v>
      </c>
      <c r="F288" s="13">
        <v>42.577318520883537</v>
      </c>
      <c r="G288" s="97" t="s">
        <v>871</v>
      </c>
      <c r="H288" s="8" t="s">
        <v>64</v>
      </c>
      <c r="I288" s="8">
        <v>8049</v>
      </c>
      <c r="J288" s="8">
        <v>919</v>
      </c>
      <c r="K288" s="8">
        <v>69</v>
      </c>
      <c r="L288" s="89">
        <v>7.5081610446137106E-2</v>
      </c>
      <c r="M288" s="27" t="s">
        <v>64</v>
      </c>
      <c r="N288" s="87">
        <v>8695.2346045982158</v>
      </c>
      <c r="O288" s="1">
        <v>44189</v>
      </c>
      <c r="P288" s="1">
        <f t="shared" si="8"/>
        <v>44171</v>
      </c>
      <c r="Q288" s="1">
        <f t="shared" si="9"/>
        <v>44184</v>
      </c>
    </row>
    <row r="289" spans="1:17" x14ac:dyDescent="0.35">
      <c r="A289" s="76" t="s">
        <v>507</v>
      </c>
      <c r="B289" s="77" t="s">
        <v>49</v>
      </c>
      <c r="C289" s="86">
        <v>17809.806181656801</v>
      </c>
      <c r="D289" s="84">
        <v>376</v>
      </c>
      <c r="E289" s="8">
        <v>48</v>
      </c>
      <c r="F289" s="11">
        <v>19.251031670982943</v>
      </c>
      <c r="G289" s="97" t="s">
        <v>870</v>
      </c>
      <c r="H289" s="8" t="s">
        <v>68</v>
      </c>
      <c r="I289" s="8">
        <v>20041</v>
      </c>
      <c r="J289" s="8">
        <v>2344</v>
      </c>
      <c r="K289" s="8">
        <v>53</v>
      </c>
      <c r="L289" s="90">
        <v>2.2610921501706484E-2</v>
      </c>
      <c r="M289" s="27" t="s">
        <v>68</v>
      </c>
      <c r="N289" s="87">
        <v>13161.288652395338</v>
      </c>
      <c r="O289" s="1">
        <v>44189</v>
      </c>
      <c r="P289" s="1">
        <f t="shared" si="8"/>
        <v>44171</v>
      </c>
      <c r="Q289" s="1">
        <f t="shared" si="9"/>
        <v>44184</v>
      </c>
    </row>
    <row r="290" spans="1:17" x14ac:dyDescent="0.35">
      <c r="A290" s="76" t="s">
        <v>508</v>
      </c>
      <c r="B290" s="77" t="s">
        <v>46</v>
      </c>
      <c r="C290" s="86">
        <v>3720.87322110892</v>
      </c>
      <c r="D290" s="84">
        <v>79</v>
      </c>
      <c r="E290" s="8">
        <v>15</v>
      </c>
      <c r="F290" s="12">
        <v>28.795084050438486</v>
      </c>
      <c r="G290" s="97" t="s">
        <v>869</v>
      </c>
      <c r="H290" s="8" t="s">
        <v>66</v>
      </c>
      <c r="I290" s="8">
        <v>12934</v>
      </c>
      <c r="J290" s="8">
        <v>847</v>
      </c>
      <c r="K290" s="8">
        <v>18</v>
      </c>
      <c r="L290" s="92">
        <v>2.1251475796930343E-2</v>
      </c>
      <c r="M290" s="27" t="s">
        <v>66</v>
      </c>
      <c r="N290" s="87">
        <v>22763.473778006639</v>
      </c>
      <c r="O290" s="1">
        <v>44189</v>
      </c>
      <c r="P290" s="1">
        <f t="shared" si="8"/>
        <v>44171</v>
      </c>
      <c r="Q290" s="1">
        <f t="shared" si="9"/>
        <v>44184</v>
      </c>
    </row>
    <row r="291" spans="1:17" x14ac:dyDescent="0.35">
      <c r="A291" s="76" t="s">
        <v>509</v>
      </c>
      <c r="B291" s="77" t="s">
        <v>54</v>
      </c>
      <c r="C291" s="86">
        <v>8954.3940578811398</v>
      </c>
      <c r="D291" s="84">
        <v>317</v>
      </c>
      <c r="E291" s="8">
        <v>66</v>
      </c>
      <c r="F291" s="13">
        <v>52.647735668238461</v>
      </c>
      <c r="G291" s="97" t="s">
        <v>871</v>
      </c>
      <c r="H291" s="8" t="s">
        <v>66</v>
      </c>
      <c r="I291" s="8">
        <v>8577</v>
      </c>
      <c r="J291" s="8">
        <v>945</v>
      </c>
      <c r="K291" s="8">
        <v>72</v>
      </c>
      <c r="L291" s="89">
        <v>7.6190476190476197E-2</v>
      </c>
      <c r="M291" s="27" t="s">
        <v>66</v>
      </c>
      <c r="N291" s="87">
        <v>10553.477922587801</v>
      </c>
      <c r="O291" s="1">
        <v>44189</v>
      </c>
      <c r="P291" s="1">
        <f t="shared" si="8"/>
        <v>44171</v>
      </c>
      <c r="Q291" s="1">
        <f t="shared" si="9"/>
        <v>44184</v>
      </c>
    </row>
    <row r="292" spans="1:17" x14ac:dyDescent="0.35">
      <c r="A292" s="76" t="s">
        <v>510</v>
      </c>
      <c r="B292" s="77" t="s">
        <v>45</v>
      </c>
      <c r="C292" s="86">
        <v>13616.408669804499</v>
      </c>
      <c r="D292" s="84">
        <v>513</v>
      </c>
      <c r="E292" s="8">
        <v>141</v>
      </c>
      <c r="F292" s="13">
        <v>73.965381149016096</v>
      </c>
      <c r="G292" s="97" t="s">
        <v>871</v>
      </c>
      <c r="H292" s="8" t="s">
        <v>64</v>
      </c>
      <c r="I292" s="8">
        <v>21431</v>
      </c>
      <c r="J292" s="8">
        <v>3539</v>
      </c>
      <c r="K292" s="8">
        <v>186</v>
      </c>
      <c r="L292" s="89">
        <v>5.2557219553546197E-2</v>
      </c>
      <c r="M292" s="27" t="s">
        <v>64</v>
      </c>
      <c r="N292" s="87">
        <v>25990.700527724479</v>
      </c>
      <c r="O292" s="1">
        <v>44189</v>
      </c>
      <c r="P292" s="1">
        <f t="shared" si="8"/>
        <v>44171</v>
      </c>
      <c r="Q292" s="1">
        <f t="shared" si="9"/>
        <v>44184</v>
      </c>
    </row>
    <row r="293" spans="1:17" x14ac:dyDescent="0.35">
      <c r="A293" s="76" t="s">
        <v>511</v>
      </c>
      <c r="B293" s="77" t="s">
        <v>43</v>
      </c>
      <c r="C293" s="86">
        <v>15949.1079489121</v>
      </c>
      <c r="D293" s="84">
        <v>824</v>
      </c>
      <c r="E293" s="8">
        <v>158</v>
      </c>
      <c r="F293" s="13">
        <v>70.760786884536017</v>
      </c>
      <c r="G293" s="97" t="s">
        <v>871</v>
      </c>
      <c r="H293" s="8" t="s">
        <v>66</v>
      </c>
      <c r="I293" s="8">
        <v>15252</v>
      </c>
      <c r="J293" s="8">
        <v>1979</v>
      </c>
      <c r="K293" s="8">
        <v>185</v>
      </c>
      <c r="L293" s="89">
        <v>9.3481556341586655E-2</v>
      </c>
      <c r="M293" s="27" t="s">
        <v>66</v>
      </c>
      <c r="N293" s="87">
        <v>12408.217477360475</v>
      </c>
      <c r="O293" s="1">
        <v>44189</v>
      </c>
      <c r="P293" s="1">
        <f t="shared" si="8"/>
        <v>44171</v>
      </c>
      <c r="Q293" s="1">
        <f t="shared" si="9"/>
        <v>44184</v>
      </c>
    </row>
    <row r="294" spans="1:17" x14ac:dyDescent="0.35">
      <c r="A294" s="76" t="s">
        <v>512</v>
      </c>
      <c r="B294" s="77" t="s">
        <v>43</v>
      </c>
      <c r="C294" s="86">
        <v>57573.2411074349</v>
      </c>
      <c r="D294" s="84">
        <v>2832</v>
      </c>
      <c r="E294" s="8">
        <v>638</v>
      </c>
      <c r="F294" s="13">
        <v>79.153835522981453</v>
      </c>
      <c r="G294" s="97" t="s">
        <v>871</v>
      </c>
      <c r="H294" s="8" t="s">
        <v>64</v>
      </c>
      <c r="I294" s="8">
        <v>59222</v>
      </c>
      <c r="J294" s="8">
        <v>7922</v>
      </c>
      <c r="K294" s="8">
        <v>734</v>
      </c>
      <c r="L294" s="89">
        <v>9.2653370361019949E-2</v>
      </c>
      <c r="M294" s="27" t="s">
        <v>64</v>
      </c>
      <c r="N294" s="87">
        <v>13759.864561415092</v>
      </c>
      <c r="O294" s="1">
        <v>44189</v>
      </c>
      <c r="P294" s="1">
        <f t="shared" si="8"/>
        <v>44171</v>
      </c>
      <c r="Q294" s="1">
        <f t="shared" si="9"/>
        <v>44184</v>
      </c>
    </row>
    <row r="295" spans="1:17" x14ac:dyDescent="0.35">
      <c r="A295" s="76" t="s">
        <v>513</v>
      </c>
      <c r="B295" s="77" t="s">
        <v>54</v>
      </c>
      <c r="C295" s="86">
        <v>9019.6013550839107</v>
      </c>
      <c r="D295" s="84">
        <v>261</v>
      </c>
      <c r="E295" s="8">
        <v>41</v>
      </c>
      <c r="F295" s="13">
        <v>32.468967455205046</v>
      </c>
      <c r="G295" s="97" t="s">
        <v>871</v>
      </c>
      <c r="H295" s="8" t="s">
        <v>64</v>
      </c>
      <c r="I295" s="8">
        <v>8101</v>
      </c>
      <c r="J295" s="8">
        <v>1321</v>
      </c>
      <c r="K295" s="8">
        <v>49</v>
      </c>
      <c r="L295" s="89">
        <v>3.7093111279333839E-2</v>
      </c>
      <c r="M295" s="27" t="s">
        <v>64</v>
      </c>
      <c r="N295" s="87">
        <v>14645.880100403954</v>
      </c>
      <c r="O295" s="1">
        <v>44189</v>
      </c>
      <c r="P295" s="1">
        <f t="shared" si="8"/>
        <v>44171</v>
      </c>
      <c r="Q295" s="1">
        <f t="shared" si="9"/>
        <v>44184</v>
      </c>
    </row>
    <row r="296" spans="1:17" x14ac:dyDescent="0.35">
      <c r="A296" s="76" t="s">
        <v>514</v>
      </c>
      <c r="B296" s="77" t="s">
        <v>49</v>
      </c>
      <c r="C296" s="86">
        <v>30825.646942955998</v>
      </c>
      <c r="D296" s="84">
        <v>1714</v>
      </c>
      <c r="E296" s="8">
        <v>363</v>
      </c>
      <c r="F296" s="13">
        <v>84.113632640227181</v>
      </c>
      <c r="G296" s="97" t="s">
        <v>871</v>
      </c>
      <c r="H296" s="8" t="s">
        <v>66</v>
      </c>
      <c r="I296" s="8">
        <v>42818</v>
      </c>
      <c r="J296" s="8">
        <v>5640</v>
      </c>
      <c r="K296" s="8">
        <v>400</v>
      </c>
      <c r="L296" s="89">
        <v>7.0921985815602842E-2</v>
      </c>
      <c r="M296" s="27" t="s">
        <v>66</v>
      </c>
      <c r="N296" s="87">
        <v>18296.452984221316</v>
      </c>
      <c r="O296" s="1">
        <v>44189</v>
      </c>
      <c r="P296" s="1">
        <f t="shared" si="8"/>
        <v>44171</v>
      </c>
      <c r="Q296" s="1">
        <f t="shared" si="9"/>
        <v>44184</v>
      </c>
    </row>
    <row r="297" spans="1:17" x14ac:dyDescent="0.35">
      <c r="A297" s="76" t="s">
        <v>515</v>
      </c>
      <c r="B297" s="77" t="s">
        <v>44</v>
      </c>
      <c r="C297" s="86">
        <v>4174.0936822109898</v>
      </c>
      <c r="D297" s="84">
        <v>139</v>
      </c>
      <c r="E297" s="8">
        <v>32</v>
      </c>
      <c r="F297" s="13">
        <v>54.759534877127109</v>
      </c>
      <c r="G297" s="97" t="s">
        <v>871</v>
      </c>
      <c r="H297" s="8" t="s">
        <v>64</v>
      </c>
      <c r="I297" s="8">
        <v>9570</v>
      </c>
      <c r="J297" s="8">
        <v>1016</v>
      </c>
      <c r="K297" s="8">
        <v>34</v>
      </c>
      <c r="L297" s="89">
        <v>3.3464566929133861E-2</v>
      </c>
      <c r="M297" s="27" t="s">
        <v>64</v>
      </c>
      <c r="N297" s="87">
        <v>24340.613252882995</v>
      </c>
      <c r="O297" s="1">
        <v>44189</v>
      </c>
      <c r="P297" s="1">
        <f t="shared" si="8"/>
        <v>44171</v>
      </c>
      <c r="Q297" s="1">
        <f t="shared" si="9"/>
        <v>44184</v>
      </c>
    </row>
    <row r="298" spans="1:17" x14ac:dyDescent="0.35">
      <c r="A298" s="76" t="s">
        <v>516</v>
      </c>
      <c r="B298" s="77" t="s">
        <v>47</v>
      </c>
      <c r="C298" s="86">
        <v>414.46849714100301</v>
      </c>
      <c r="D298" s="84">
        <v>5</v>
      </c>
      <c r="E298" s="8" t="s">
        <v>580</v>
      </c>
      <c r="F298" s="10">
        <v>17.233775768552871</v>
      </c>
      <c r="G298" s="97" t="s">
        <v>868</v>
      </c>
      <c r="H298" s="8" t="s">
        <v>68</v>
      </c>
      <c r="I298" s="8">
        <v>134</v>
      </c>
      <c r="J298" s="8">
        <v>12</v>
      </c>
      <c r="K298" s="8">
        <v>1</v>
      </c>
      <c r="L298" s="93">
        <v>8.3333333333333329E-2</v>
      </c>
      <c r="M298" s="27" t="s">
        <v>64</v>
      </c>
      <c r="N298" s="87">
        <v>2895.2743291168827</v>
      </c>
      <c r="O298" s="1">
        <v>44189</v>
      </c>
      <c r="P298" s="1">
        <f t="shared" si="8"/>
        <v>44171</v>
      </c>
      <c r="Q298" s="1">
        <f t="shared" si="9"/>
        <v>44184</v>
      </c>
    </row>
    <row r="299" spans="1:17" x14ac:dyDescent="0.35">
      <c r="A299" s="76" t="s">
        <v>517</v>
      </c>
      <c r="B299" s="77" t="s">
        <v>45</v>
      </c>
      <c r="C299" s="86">
        <v>5777.7105143039398</v>
      </c>
      <c r="D299" s="84">
        <v>242</v>
      </c>
      <c r="E299" s="8">
        <v>52</v>
      </c>
      <c r="F299" s="13">
        <v>64.286462692968385</v>
      </c>
      <c r="G299" s="97" t="s">
        <v>871</v>
      </c>
      <c r="H299" s="8" t="s">
        <v>64</v>
      </c>
      <c r="I299" s="8">
        <v>8341</v>
      </c>
      <c r="J299" s="8">
        <v>954</v>
      </c>
      <c r="K299" s="8">
        <v>58</v>
      </c>
      <c r="L299" s="89">
        <v>6.0796645702306078E-2</v>
      </c>
      <c r="M299" s="27" t="s">
        <v>64</v>
      </c>
      <c r="N299" s="87">
        <v>16511.730687063187</v>
      </c>
      <c r="O299" s="1">
        <v>44189</v>
      </c>
      <c r="P299" s="1">
        <f t="shared" si="8"/>
        <v>44171</v>
      </c>
      <c r="Q299" s="1">
        <f t="shared" si="9"/>
        <v>44184</v>
      </c>
    </row>
    <row r="300" spans="1:17" x14ac:dyDescent="0.35">
      <c r="A300" s="76" t="s">
        <v>518</v>
      </c>
      <c r="B300" s="77" t="s">
        <v>49</v>
      </c>
      <c r="C300" s="86">
        <v>9113.7991472155009</v>
      </c>
      <c r="D300" s="84">
        <v>185</v>
      </c>
      <c r="E300" s="8">
        <v>39</v>
      </c>
      <c r="F300" s="13">
        <v>30.565895086303204</v>
      </c>
      <c r="G300" s="97" t="s">
        <v>871</v>
      </c>
      <c r="H300" s="8" t="s">
        <v>66</v>
      </c>
      <c r="I300" s="8">
        <v>7093</v>
      </c>
      <c r="J300" s="8">
        <v>706</v>
      </c>
      <c r="K300" s="8">
        <v>44</v>
      </c>
      <c r="L300" s="89">
        <v>6.2322946175637391E-2</v>
      </c>
      <c r="M300" s="27" t="s">
        <v>64</v>
      </c>
      <c r="N300" s="87">
        <v>7746.4950521287392</v>
      </c>
      <c r="O300" s="1">
        <v>44189</v>
      </c>
      <c r="P300" s="1">
        <f t="shared" si="8"/>
        <v>44171</v>
      </c>
      <c r="Q300" s="1">
        <f t="shared" si="9"/>
        <v>44184</v>
      </c>
    </row>
    <row r="301" spans="1:17" x14ac:dyDescent="0.35">
      <c r="A301" s="76" t="s">
        <v>519</v>
      </c>
      <c r="B301" s="77" t="s">
        <v>41</v>
      </c>
      <c r="C301" s="86">
        <v>1968.1305279901801</v>
      </c>
      <c r="D301" s="84">
        <v>18</v>
      </c>
      <c r="E301" s="8" t="s">
        <v>580</v>
      </c>
      <c r="F301" s="10">
        <v>3.6292598693397138</v>
      </c>
      <c r="G301" s="102" t="s">
        <v>868</v>
      </c>
      <c r="H301" s="8" t="s">
        <v>66</v>
      </c>
      <c r="I301" s="8">
        <v>1283</v>
      </c>
      <c r="J301" s="8">
        <v>119</v>
      </c>
      <c r="K301" s="8">
        <v>1</v>
      </c>
      <c r="L301" s="93">
        <v>8.4033613445378148E-3</v>
      </c>
      <c r="M301" s="27" t="s">
        <v>66</v>
      </c>
      <c r="N301" s="87">
        <v>6046.3469423199631</v>
      </c>
      <c r="O301" s="1">
        <v>44189</v>
      </c>
      <c r="P301" s="1">
        <f t="shared" si="8"/>
        <v>44171</v>
      </c>
      <c r="Q301" s="1">
        <f t="shared" si="9"/>
        <v>44184</v>
      </c>
    </row>
    <row r="302" spans="1:17" x14ac:dyDescent="0.35">
      <c r="A302" s="76" t="s">
        <v>520</v>
      </c>
      <c r="B302" s="77" t="s">
        <v>49</v>
      </c>
      <c r="C302" s="86">
        <v>11979.088383960399</v>
      </c>
      <c r="D302" s="84">
        <v>593</v>
      </c>
      <c r="E302" s="8">
        <v>144</v>
      </c>
      <c r="F302" s="13">
        <v>85.863915149724704</v>
      </c>
      <c r="G302" s="97" t="s">
        <v>871</v>
      </c>
      <c r="H302" s="8" t="s">
        <v>66</v>
      </c>
      <c r="I302" s="8">
        <v>11127</v>
      </c>
      <c r="J302" s="8">
        <v>1425</v>
      </c>
      <c r="K302" s="8">
        <v>167</v>
      </c>
      <c r="L302" s="89">
        <v>0.11719298245614035</v>
      </c>
      <c r="M302" s="27" t="s">
        <v>66</v>
      </c>
      <c r="N302" s="87">
        <v>11895.729911368111</v>
      </c>
      <c r="O302" s="1">
        <v>44189</v>
      </c>
      <c r="P302" s="1">
        <f t="shared" si="8"/>
        <v>44171</v>
      </c>
      <c r="Q302" s="1">
        <f t="shared" si="9"/>
        <v>44184</v>
      </c>
    </row>
    <row r="303" spans="1:17" x14ac:dyDescent="0.35">
      <c r="A303" s="76" t="s">
        <v>521</v>
      </c>
      <c r="B303" s="77" t="s">
        <v>42</v>
      </c>
      <c r="C303" s="86">
        <v>241.58987972642501</v>
      </c>
      <c r="D303" s="84" t="s">
        <v>580</v>
      </c>
      <c r="E303" s="8">
        <v>0</v>
      </c>
      <c r="F303" s="9">
        <v>0</v>
      </c>
      <c r="G303" s="102" t="s">
        <v>868</v>
      </c>
      <c r="H303" s="8" t="s">
        <v>68</v>
      </c>
      <c r="I303" s="8">
        <v>238</v>
      </c>
      <c r="J303" s="8">
        <v>22</v>
      </c>
      <c r="K303" s="8">
        <v>0</v>
      </c>
      <c r="L303" s="91">
        <v>0</v>
      </c>
      <c r="M303" s="27" t="s">
        <v>68</v>
      </c>
      <c r="N303" s="87">
        <v>9106.3417163470058</v>
      </c>
      <c r="O303" s="1">
        <v>44189</v>
      </c>
      <c r="P303" s="1">
        <f t="shared" si="8"/>
        <v>44171</v>
      </c>
      <c r="Q303" s="1">
        <f t="shared" si="9"/>
        <v>44184</v>
      </c>
    </row>
    <row r="304" spans="1:17" x14ac:dyDescent="0.35">
      <c r="A304" s="76" t="s">
        <v>570</v>
      </c>
      <c r="B304" s="77" t="s">
        <v>18</v>
      </c>
      <c r="C304" s="86">
        <v>0</v>
      </c>
      <c r="D304" s="84">
        <v>928</v>
      </c>
      <c r="E304" s="8">
        <v>196</v>
      </c>
      <c r="F304" s="104"/>
      <c r="G304" s="97"/>
      <c r="H304" s="8"/>
      <c r="I304" s="8">
        <v>188056</v>
      </c>
      <c r="J304" s="8">
        <v>18219</v>
      </c>
      <c r="K304" s="8">
        <v>206</v>
      </c>
      <c r="L304" s="106"/>
      <c r="M304" s="27"/>
      <c r="O304" s="1">
        <v>44189</v>
      </c>
      <c r="P304" s="1">
        <f t="shared" si="8"/>
        <v>44171</v>
      </c>
      <c r="Q304" s="1">
        <f t="shared" si="9"/>
        <v>44184</v>
      </c>
    </row>
    <row r="305" spans="1:17" x14ac:dyDescent="0.35">
      <c r="A305" s="76" t="s">
        <v>522</v>
      </c>
      <c r="B305" s="77" t="s">
        <v>54</v>
      </c>
      <c r="C305" s="86">
        <v>9203.2013313555308</v>
      </c>
      <c r="D305" s="84">
        <v>132</v>
      </c>
      <c r="E305" s="8">
        <v>22</v>
      </c>
      <c r="F305" s="11">
        <v>17.074803808482123</v>
      </c>
      <c r="G305" s="97" t="s">
        <v>870</v>
      </c>
      <c r="H305" s="8" t="s">
        <v>64</v>
      </c>
      <c r="I305" s="8">
        <v>6324</v>
      </c>
      <c r="J305" s="8">
        <v>666</v>
      </c>
      <c r="K305" s="8">
        <v>24</v>
      </c>
      <c r="L305" s="90">
        <v>3.6036036036036036E-2</v>
      </c>
      <c r="M305" s="27" t="s">
        <v>64</v>
      </c>
      <c r="N305" s="87">
        <v>7236.6123050130582</v>
      </c>
      <c r="O305" s="1">
        <v>44189</v>
      </c>
      <c r="P305" s="1">
        <f t="shared" si="8"/>
        <v>44171</v>
      </c>
      <c r="Q305" s="1">
        <f t="shared" si="9"/>
        <v>44184</v>
      </c>
    </row>
    <row r="306" spans="1:17" x14ac:dyDescent="0.35">
      <c r="A306" s="76" t="s">
        <v>523</v>
      </c>
      <c r="B306" s="77" t="s">
        <v>54</v>
      </c>
      <c r="C306" s="86">
        <v>15611.3411572231</v>
      </c>
      <c r="D306" s="84">
        <v>428</v>
      </c>
      <c r="E306" s="8">
        <v>98</v>
      </c>
      <c r="F306" s="13">
        <v>44.839196898603554</v>
      </c>
      <c r="G306" s="97" t="s">
        <v>871</v>
      </c>
      <c r="H306" s="8" t="s">
        <v>64</v>
      </c>
      <c r="I306" s="8">
        <v>11666</v>
      </c>
      <c r="J306" s="8">
        <v>1218</v>
      </c>
      <c r="K306" s="8">
        <v>105</v>
      </c>
      <c r="L306" s="89">
        <v>8.6206896551724144E-2</v>
      </c>
      <c r="M306" s="27" t="s">
        <v>64</v>
      </c>
      <c r="N306" s="87">
        <v>7802.0202603570178</v>
      </c>
      <c r="O306" s="1">
        <v>44189</v>
      </c>
      <c r="P306" s="1">
        <f t="shared" si="8"/>
        <v>44171</v>
      </c>
      <c r="Q306" s="1">
        <f t="shared" si="9"/>
        <v>44184</v>
      </c>
    </row>
    <row r="307" spans="1:17" x14ac:dyDescent="0.35">
      <c r="A307" s="76" t="s">
        <v>524</v>
      </c>
      <c r="B307" s="77" t="s">
        <v>49</v>
      </c>
      <c r="C307" s="86">
        <v>27113.4272904754</v>
      </c>
      <c r="D307" s="84">
        <v>1077</v>
      </c>
      <c r="E307" s="8">
        <v>253</v>
      </c>
      <c r="F307" s="13">
        <v>66.651214462204251</v>
      </c>
      <c r="G307" s="97" t="s">
        <v>871</v>
      </c>
      <c r="H307" s="8" t="s">
        <v>64</v>
      </c>
      <c r="I307" s="8">
        <v>34795</v>
      </c>
      <c r="J307" s="8">
        <v>5142</v>
      </c>
      <c r="K307" s="8">
        <v>316</v>
      </c>
      <c r="L307" s="89">
        <v>6.1454686892259823E-2</v>
      </c>
      <c r="M307" s="27" t="s">
        <v>68</v>
      </c>
      <c r="N307" s="87">
        <v>18964.773228083632</v>
      </c>
      <c r="O307" s="1">
        <v>44189</v>
      </c>
      <c r="P307" s="1">
        <f t="shared" si="8"/>
        <v>44171</v>
      </c>
      <c r="Q307" s="1">
        <f t="shared" si="9"/>
        <v>44184</v>
      </c>
    </row>
    <row r="308" spans="1:17" x14ac:dyDescent="0.35">
      <c r="A308" s="76" t="s">
        <v>525</v>
      </c>
      <c r="B308" s="77" t="s">
        <v>47</v>
      </c>
      <c r="C308" s="86">
        <v>1911.00314707446</v>
      </c>
      <c r="D308" s="84">
        <v>30</v>
      </c>
      <c r="E308" s="8">
        <v>6</v>
      </c>
      <c r="F308" s="10">
        <v>22.426516106345783</v>
      </c>
      <c r="G308" s="97" t="s">
        <v>868</v>
      </c>
      <c r="H308" s="8" t="s">
        <v>66</v>
      </c>
      <c r="I308" s="8">
        <v>1138</v>
      </c>
      <c r="J308" s="8">
        <v>122</v>
      </c>
      <c r="K308" s="8">
        <v>7</v>
      </c>
      <c r="L308" s="93">
        <v>5.737704918032787E-2</v>
      </c>
      <c r="M308" s="27" t="s">
        <v>66</v>
      </c>
      <c r="N308" s="87">
        <v>6384.0815849397659</v>
      </c>
      <c r="O308" s="1">
        <v>44189</v>
      </c>
      <c r="P308" s="1">
        <f t="shared" si="8"/>
        <v>44171</v>
      </c>
      <c r="Q308" s="1">
        <f t="shared" si="9"/>
        <v>44184</v>
      </c>
    </row>
    <row r="309" spans="1:17" x14ac:dyDescent="0.35">
      <c r="A309" s="76" t="s">
        <v>526</v>
      </c>
      <c r="B309" s="77" t="s">
        <v>51</v>
      </c>
      <c r="C309" s="86">
        <v>26055.176096996998</v>
      </c>
      <c r="D309" s="84">
        <v>811</v>
      </c>
      <c r="E309" s="8">
        <v>182</v>
      </c>
      <c r="F309" s="13">
        <v>49.894116821948167</v>
      </c>
      <c r="G309" s="97" t="s">
        <v>871</v>
      </c>
      <c r="H309" s="8" t="s">
        <v>64</v>
      </c>
      <c r="I309" s="8">
        <v>27371</v>
      </c>
      <c r="J309" s="8">
        <v>3217</v>
      </c>
      <c r="K309" s="8">
        <v>206</v>
      </c>
      <c r="L309" s="89">
        <v>6.4034815045073051E-2</v>
      </c>
      <c r="M309" s="27" t="s">
        <v>64</v>
      </c>
      <c r="N309" s="87">
        <v>12346.874908939022</v>
      </c>
      <c r="O309" s="1">
        <v>44189</v>
      </c>
      <c r="P309" s="1">
        <f t="shared" si="8"/>
        <v>44171</v>
      </c>
      <c r="Q309" s="1">
        <f t="shared" si="9"/>
        <v>44184</v>
      </c>
    </row>
    <row r="310" spans="1:17" x14ac:dyDescent="0.35">
      <c r="A310" s="76" t="s">
        <v>527</v>
      </c>
      <c r="B310" s="77" t="s">
        <v>49</v>
      </c>
      <c r="C310" s="86">
        <v>66447.1432703639</v>
      </c>
      <c r="D310" s="84">
        <v>2874</v>
      </c>
      <c r="E310" s="8">
        <v>441</v>
      </c>
      <c r="F310" s="13">
        <v>47.406101225196423</v>
      </c>
      <c r="G310" s="97" t="s">
        <v>871</v>
      </c>
      <c r="H310" s="8" t="s">
        <v>64</v>
      </c>
      <c r="I310" s="8">
        <v>157912</v>
      </c>
      <c r="J310" s="8">
        <v>10202</v>
      </c>
      <c r="K310" s="8">
        <v>490</v>
      </c>
      <c r="L310" s="89">
        <v>4.8029798078808077E-2</v>
      </c>
      <c r="M310" s="27" t="s">
        <v>64</v>
      </c>
      <c r="N310" s="87">
        <v>15353.556974585836</v>
      </c>
      <c r="O310" s="1">
        <v>44189</v>
      </c>
      <c r="P310" s="1">
        <f t="shared" si="8"/>
        <v>44171</v>
      </c>
      <c r="Q310" s="1">
        <f t="shared" si="9"/>
        <v>44184</v>
      </c>
    </row>
    <row r="311" spans="1:17" x14ac:dyDescent="0.35">
      <c r="A311" s="76" t="s">
        <v>528</v>
      </c>
      <c r="B311" s="77" t="s">
        <v>48</v>
      </c>
      <c r="C311" s="86">
        <v>10160.3863056553</v>
      </c>
      <c r="D311" s="84">
        <v>184</v>
      </c>
      <c r="E311" s="8">
        <v>43</v>
      </c>
      <c r="F311" s="11">
        <v>30.229446785099157</v>
      </c>
      <c r="G311" s="97" t="s">
        <v>870</v>
      </c>
      <c r="H311" s="8" t="s">
        <v>64</v>
      </c>
      <c r="I311" s="8">
        <v>8967</v>
      </c>
      <c r="J311" s="8">
        <v>997</v>
      </c>
      <c r="K311" s="8">
        <v>48</v>
      </c>
      <c r="L311" s="90">
        <v>4.8144433299899696E-2</v>
      </c>
      <c r="M311" s="27" t="s">
        <v>64</v>
      </c>
      <c r="N311" s="87">
        <v>9812.6190285212579</v>
      </c>
      <c r="O311" s="1">
        <v>44189</v>
      </c>
      <c r="P311" s="1">
        <f t="shared" si="8"/>
        <v>44171</v>
      </c>
      <c r="Q311" s="1">
        <f t="shared" si="9"/>
        <v>44184</v>
      </c>
    </row>
    <row r="312" spans="1:17" x14ac:dyDescent="0.35">
      <c r="A312" s="76" t="s">
        <v>529</v>
      </c>
      <c r="B312" s="77" t="s">
        <v>52</v>
      </c>
      <c r="C312" s="86">
        <v>24185.158020851901</v>
      </c>
      <c r="D312" s="84">
        <v>717</v>
      </c>
      <c r="E312" s="8">
        <v>177</v>
      </c>
      <c r="F312" s="13">
        <v>52.275272015823738</v>
      </c>
      <c r="G312" s="97" t="s">
        <v>871</v>
      </c>
      <c r="H312" s="8" t="s">
        <v>66</v>
      </c>
      <c r="I312" s="8">
        <v>16859</v>
      </c>
      <c r="J312" s="8">
        <v>2720</v>
      </c>
      <c r="K312" s="8">
        <v>198</v>
      </c>
      <c r="L312" s="89">
        <v>7.2794117647058829E-2</v>
      </c>
      <c r="M312" s="27" t="s">
        <v>66</v>
      </c>
      <c r="N312" s="87">
        <v>11246.566996398687</v>
      </c>
      <c r="O312" s="1">
        <v>44189</v>
      </c>
      <c r="P312" s="1">
        <f t="shared" si="8"/>
        <v>44171</v>
      </c>
      <c r="Q312" s="1">
        <f t="shared" si="9"/>
        <v>44184</v>
      </c>
    </row>
    <row r="313" spans="1:17" x14ac:dyDescent="0.35">
      <c r="A313" s="76" t="s">
        <v>530</v>
      </c>
      <c r="B313" s="77" t="s">
        <v>54</v>
      </c>
      <c r="C313" s="86">
        <v>5442.3214995143799</v>
      </c>
      <c r="D313" s="84">
        <v>69</v>
      </c>
      <c r="E313" s="8">
        <v>12</v>
      </c>
      <c r="F313" s="12">
        <v>15.749581446434949</v>
      </c>
      <c r="G313" s="97" t="s">
        <v>869</v>
      </c>
      <c r="H313" s="8" t="s">
        <v>68</v>
      </c>
      <c r="I313" s="8">
        <v>3224</v>
      </c>
      <c r="J313" s="8">
        <v>329</v>
      </c>
      <c r="K313" s="8">
        <v>17</v>
      </c>
      <c r="L313" s="92">
        <v>5.1671732522796353E-2</v>
      </c>
      <c r="M313" s="27" t="s">
        <v>64</v>
      </c>
      <c r="N313" s="87">
        <v>6045.2143451899483</v>
      </c>
      <c r="O313" s="1">
        <v>44189</v>
      </c>
      <c r="P313" s="1">
        <f t="shared" si="8"/>
        <v>44171</v>
      </c>
      <c r="Q313" s="1">
        <f t="shared" si="9"/>
        <v>44184</v>
      </c>
    </row>
    <row r="314" spans="1:17" x14ac:dyDescent="0.35">
      <c r="A314" s="76" t="s">
        <v>531</v>
      </c>
      <c r="B314" s="77" t="s">
        <v>46</v>
      </c>
      <c r="C314" s="86">
        <v>733.94211218720091</v>
      </c>
      <c r="D314" s="84" t="s">
        <v>580</v>
      </c>
      <c r="E314" s="8" t="s">
        <v>580</v>
      </c>
      <c r="F314" s="10">
        <v>9.7321805415564846</v>
      </c>
      <c r="G314" s="102" t="s">
        <v>868</v>
      </c>
      <c r="H314" s="8" t="s">
        <v>68</v>
      </c>
      <c r="I314" s="8">
        <v>507</v>
      </c>
      <c r="J314" s="8">
        <v>54</v>
      </c>
      <c r="K314" s="8">
        <v>1</v>
      </c>
      <c r="L314" s="93">
        <v>1.8518518518518517E-2</v>
      </c>
      <c r="M314" s="27" t="s">
        <v>66</v>
      </c>
      <c r="N314" s="87">
        <v>7357.5284894167025</v>
      </c>
      <c r="O314" s="1">
        <v>44189</v>
      </c>
      <c r="P314" s="1">
        <f t="shared" si="8"/>
        <v>44171</v>
      </c>
      <c r="Q314" s="1">
        <f t="shared" si="9"/>
        <v>44184</v>
      </c>
    </row>
    <row r="315" spans="1:17" x14ac:dyDescent="0.35">
      <c r="A315" s="76" t="s">
        <v>532</v>
      </c>
      <c r="B315" s="77" t="s">
        <v>42</v>
      </c>
      <c r="C315" s="86">
        <v>445.14881003177402</v>
      </c>
      <c r="D315" s="84" t="s">
        <v>580</v>
      </c>
      <c r="E315" s="8">
        <v>0</v>
      </c>
      <c r="F315" s="9">
        <v>0</v>
      </c>
      <c r="G315" s="102" t="s">
        <v>868</v>
      </c>
      <c r="H315" s="8" t="s">
        <v>66</v>
      </c>
      <c r="I315" s="8">
        <v>289</v>
      </c>
      <c r="J315" s="8">
        <v>26</v>
      </c>
      <c r="K315" s="8">
        <v>0</v>
      </c>
      <c r="L315" s="91">
        <v>0</v>
      </c>
      <c r="M315" s="27" t="s">
        <v>66</v>
      </c>
      <c r="N315" s="87">
        <v>5840.743457933575</v>
      </c>
      <c r="O315" s="1">
        <v>44189</v>
      </c>
      <c r="P315" s="1">
        <f t="shared" si="8"/>
        <v>44171</v>
      </c>
      <c r="Q315" s="1">
        <f t="shared" si="9"/>
        <v>44184</v>
      </c>
    </row>
    <row r="316" spans="1:17" x14ac:dyDescent="0.35">
      <c r="A316" s="76" t="s">
        <v>533</v>
      </c>
      <c r="B316" s="77" t="s">
        <v>49</v>
      </c>
      <c r="C316" s="86">
        <v>33036.741371399599</v>
      </c>
      <c r="D316" s="84">
        <v>1144</v>
      </c>
      <c r="E316" s="8">
        <v>236</v>
      </c>
      <c r="F316" s="11">
        <v>51.025440637847957</v>
      </c>
      <c r="G316" s="97" t="s">
        <v>870</v>
      </c>
      <c r="H316" s="8" t="s">
        <v>66</v>
      </c>
      <c r="I316" s="8">
        <v>48791</v>
      </c>
      <c r="J316" s="8">
        <v>6102</v>
      </c>
      <c r="K316" s="8">
        <v>287</v>
      </c>
      <c r="L316" s="90">
        <v>4.7033759423139955E-2</v>
      </c>
      <c r="M316" s="27" t="s">
        <v>64</v>
      </c>
      <c r="N316" s="87">
        <v>18470.344672924042</v>
      </c>
      <c r="O316" s="1">
        <v>44189</v>
      </c>
      <c r="P316" s="1">
        <f t="shared" si="8"/>
        <v>44171</v>
      </c>
      <c r="Q316" s="1">
        <f t="shared" si="9"/>
        <v>44184</v>
      </c>
    </row>
    <row r="317" spans="1:17" x14ac:dyDescent="0.35">
      <c r="A317" s="76" t="s">
        <v>534</v>
      </c>
      <c r="B317" s="77" t="s">
        <v>49</v>
      </c>
      <c r="C317" s="86">
        <v>13217.562427383</v>
      </c>
      <c r="D317" s="84">
        <v>265</v>
      </c>
      <c r="E317" s="8">
        <v>49</v>
      </c>
      <c r="F317" s="11">
        <v>26.479920327434979</v>
      </c>
      <c r="G317" s="97" t="s">
        <v>870</v>
      </c>
      <c r="H317" s="8" t="s">
        <v>64</v>
      </c>
      <c r="I317" s="8">
        <v>16834</v>
      </c>
      <c r="J317" s="8">
        <v>2066</v>
      </c>
      <c r="K317" s="8">
        <v>58</v>
      </c>
      <c r="L317" s="90">
        <v>2.8073572120038724E-2</v>
      </c>
      <c r="M317" s="27" t="s">
        <v>64</v>
      </c>
      <c r="N317" s="87">
        <v>15630.718684708767</v>
      </c>
      <c r="O317" s="1">
        <v>44189</v>
      </c>
      <c r="P317" s="1">
        <f t="shared" si="8"/>
        <v>44171</v>
      </c>
      <c r="Q317" s="1">
        <f t="shared" si="9"/>
        <v>44184</v>
      </c>
    </row>
    <row r="318" spans="1:17" x14ac:dyDescent="0.35">
      <c r="A318" s="76" t="s">
        <v>535</v>
      </c>
      <c r="B318" s="77" t="s">
        <v>54</v>
      </c>
      <c r="C318" s="86">
        <v>17180.900653549099</v>
      </c>
      <c r="D318" s="84">
        <v>808</v>
      </c>
      <c r="E318" s="8">
        <v>191</v>
      </c>
      <c r="F318" s="13">
        <v>79.4071126884661</v>
      </c>
      <c r="G318" s="97" t="s">
        <v>871</v>
      </c>
      <c r="H318" s="8" t="s">
        <v>64</v>
      </c>
      <c r="I318" s="8">
        <v>20107</v>
      </c>
      <c r="J318" s="8">
        <v>2375</v>
      </c>
      <c r="K318" s="8">
        <v>212</v>
      </c>
      <c r="L318" s="89">
        <v>8.9263157894736836E-2</v>
      </c>
      <c r="M318" s="27" t="s">
        <v>64</v>
      </c>
      <c r="N318" s="87">
        <v>13823.489512520931</v>
      </c>
      <c r="O318" s="1">
        <v>44189</v>
      </c>
      <c r="P318" s="1">
        <f t="shared" si="8"/>
        <v>44171</v>
      </c>
      <c r="Q318" s="1">
        <f t="shared" si="9"/>
        <v>44184</v>
      </c>
    </row>
    <row r="319" spans="1:17" x14ac:dyDescent="0.35">
      <c r="A319" s="76" t="s">
        <v>536</v>
      </c>
      <c r="B319" s="77" t="s">
        <v>51</v>
      </c>
      <c r="C319" s="86">
        <v>29713.051998029401</v>
      </c>
      <c r="D319" s="84">
        <v>599</v>
      </c>
      <c r="E319" s="8">
        <v>90</v>
      </c>
      <c r="F319" s="11">
        <v>21.635513675935339</v>
      </c>
      <c r="G319" s="97" t="s">
        <v>870</v>
      </c>
      <c r="H319" s="8" t="s">
        <v>64</v>
      </c>
      <c r="I319" s="8">
        <v>95042</v>
      </c>
      <c r="J319" s="8">
        <v>7842</v>
      </c>
      <c r="K319" s="8">
        <v>99</v>
      </c>
      <c r="L319" s="90">
        <v>1.2624330527926549E-2</v>
      </c>
      <c r="M319" s="27" t="s">
        <v>64</v>
      </c>
      <c r="N319" s="87">
        <v>26392.441949484321</v>
      </c>
      <c r="O319" s="1">
        <v>44189</v>
      </c>
      <c r="P319" s="1">
        <f t="shared" si="8"/>
        <v>44171</v>
      </c>
      <c r="Q319" s="1">
        <f t="shared" si="9"/>
        <v>44184</v>
      </c>
    </row>
    <row r="320" spans="1:17" x14ac:dyDescent="0.35">
      <c r="A320" s="76" t="s">
        <v>537</v>
      </c>
      <c r="B320" s="77" t="s">
        <v>41</v>
      </c>
      <c r="C320" s="86">
        <v>2759.83426324726</v>
      </c>
      <c r="D320" s="84">
        <v>26</v>
      </c>
      <c r="E320" s="8">
        <v>6</v>
      </c>
      <c r="F320" s="10">
        <v>15.528882812954333</v>
      </c>
      <c r="G320" s="97" t="s">
        <v>868</v>
      </c>
      <c r="H320" s="8" t="s">
        <v>66</v>
      </c>
      <c r="I320" s="8">
        <v>1818</v>
      </c>
      <c r="J320" s="8">
        <v>144</v>
      </c>
      <c r="K320" s="8">
        <v>7</v>
      </c>
      <c r="L320" s="93">
        <v>4.8611111111111112E-2</v>
      </c>
      <c r="M320" s="27" t="s">
        <v>66</v>
      </c>
      <c r="N320" s="87">
        <v>5217.7046251526554</v>
      </c>
      <c r="O320" s="1">
        <v>44189</v>
      </c>
      <c r="P320" s="1">
        <f t="shared" si="8"/>
        <v>44171</v>
      </c>
      <c r="Q320" s="1">
        <f t="shared" si="9"/>
        <v>44184</v>
      </c>
    </row>
    <row r="321" spans="1:17" x14ac:dyDescent="0.35">
      <c r="A321" s="76" t="s">
        <v>538</v>
      </c>
      <c r="B321" s="77" t="s">
        <v>46</v>
      </c>
      <c r="C321" s="86">
        <v>709.250407043618</v>
      </c>
      <c r="D321" s="84">
        <v>8</v>
      </c>
      <c r="E321" s="8" t="s">
        <v>580</v>
      </c>
      <c r="F321" s="10">
        <v>30.212984322268564</v>
      </c>
      <c r="G321" s="97" t="s">
        <v>868</v>
      </c>
      <c r="H321" s="8" t="s">
        <v>68</v>
      </c>
      <c r="I321" s="8">
        <v>774</v>
      </c>
      <c r="J321" s="8">
        <v>70</v>
      </c>
      <c r="K321" s="8">
        <v>4</v>
      </c>
      <c r="L321" s="93">
        <v>5.7142857142857141E-2</v>
      </c>
      <c r="M321" s="27" t="s">
        <v>66</v>
      </c>
      <c r="N321" s="87">
        <v>9869.5748786077311</v>
      </c>
      <c r="O321" s="1">
        <v>44189</v>
      </c>
      <c r="P321" s="1">
        <f t="shared" si="8"/>
        <v>44171</v>
      </c>
      <c r="Q321" s="1">
        <f t="shared" si="9"/>
        <v>44184</v>
      </c>
    </row>
    <row r="322" spans="1:17" x14ac:dyDescent="0.35">
      <c r="A322" s="76" t="s">
        <v>539</v>
      </c>
      <c r="B322" s="77" t="s">
        <v>45</v>
      </c>
      <c r="C322" s="86">
        <v>5203.1237660323704</v>
      </c>
      <c r="D322" s="84">
        <v>119</v>
      </c>
      <c r="E322" s="8">
        <v>21</v>
      </c>
      <c r="F322" s="11">
        <v>28.828835665845041</v>
      </c>
      <c r="G322" s="97" t="s">
        <v>870</v>
      </c>
      <c r="H322" s="8" t="s">
        <v>64</v>
      </c>
      <c r="I322" s="8">
        <v>7022</v>
      </c>
      <c r="J322" s="8">
        <v>662</v>
      </c>
      <c r="K322" s="8">
        <v>26</v>
      </c>
      <c r="L322" s="90">
        <v>3.9274924471299093E-2</v>
      </c>
      <c r="M322" s="27" t="s">
        <v>64</v>
      </c>
      <c r="N322" s="87">
        <v>12723.126140526281</v>
      </c>
      <c r="O322" s="1">
        <v>44189</v>
      </c>
      <c r="P322" s="1">
        <f t="shared" ref="P322:P385" si="10">O322-18</f>
        <v>44171</v>
      </c>
      <c r="Q322" s="1">
        <f t="shared" ref="Q322:Q385" si="11">O322-5</f>
        <v>44184</v>
      </c>
    </row>
    <row r="323" spans="1:17" x14ac:dyDescent="0.35">
      <c r="A323" s="76" t="s">
        <v>540</v>
      </c>
      <c r="B323" s="77" t="s">
        <v>54</v>
      </c>
      <c r="C323" s="86">
        <v>7840.6389864339299</v>
      </c>
      <c r="D323" s="84">
        <v>228</v>
      </c>
      <c r="E323" s="8">
        <v>46</v>
      </c>
      <c r="F323" s="13">
        <v>41.906205494211761</v>
      </c>
      <c r="G323" s="97" t="s">
        <v>871</v>
      </c>
      <c r="H323" s="8" t="s">
        <v>66</v>
      </c>
      <c r="I323" s="8">
        <v>8017</v>
      </c>
      <c r="J323" s="8">
        <v>1047</v>
      </c>
      <c r="K323" s="8">
        <v>52</v>
      </c>
      <c r="L323" s="89">
        <v>4.9665711556829036E-2</v>
      </c>
      <c r="M323" s="27" t="s">
        <v>66</v>
      </c>
      <c r="N323" s="87">
        <v>13353.503481177309</v>
      </c>
      <c r="O323" s="1">
        <v>44189</v>
      </c>
      <c r="P323" s="1">
        <f t="shared" si="10"/>
        <v>44171</v>
      </c>
      <c r="Q323" s="1">
        <f t="shared" si="11"/>
        <v>44184</v>
      </c>
    </row>
    <row r="324" spans="1:17" x14ac:dyDescent="0.35">
      <c r="A324" s="76" t="s">
        <v>541</v>
      </c>
      <c r="B324" s="77" t="s">
        <v>52</v>
      </c>
      <c r="C324" s="86">
        <v>7285.8220530817907</v>
      </c>
      <c r="D324" s="84">
        <v>362</v>
      </c>
      <c r="E324" s="8">
        <v>81</v>
      </c>
      <c r="F324" s="13">
        <v>79.410590096240654</v>
      </c>
      <c r="G324" s="97" t="s">
        <v>871</v>
      </c>
      <c r="H324" s="8" t="s">
        <v>66</v>
      </c>
      <c r="I324" s="8">
        <v>9096</v>
      </c>
      <c r="J324" s="8">
        <v>1139</v>
      </c>
      <c r="K324" s="8">
        <v>87</v>
      </c>
      <c r="L324" s="89">
        <v>7.6382791922739252E-2</v>
      </c>
      <c r="M324" s="27" t="s">
        <v>66</v>
      </c>
      <c r="N324" s="87">
        <v>15633.102094748807</v>
      </c>
      <c r="O324" s="1">
        <v>44189</v>
      </c>
      <c r="P324" s="1">
        <f t="shared" si="10"/>
        <v>44171</v>
      </c>
      <c r="Q324" s="1">
        <f t="shared" si="11"/>
        <v>44184</v>
      </c>
    </row>
    <row r="325" spans="1:17" x14ac:dyDescent="0.35">
      <c r="A325" s="76" t="s">
        <v>542</v>
      </c>
      <c r="B325" s="77" t="s">
        <v>54</v>
      </c>
      <c r="C325" s="86">
        <v>3703.8770272844695</v>
      </c>
      <c r="D325" s="84">
        <v>92</v>
      </c>
      <c r="E325" s="8">
        <v>27</v>
      </c>
      <c r="F325" s="13">
        <v>52.068991879716329</v>
      </c>
      <c r="G325" s="97" t="s">
        <v>871</v>
      </c>
      <c r="H325" s="8" t="s">
        <v>64</v>
      </c>
      <c r="I325" s="8">
        <v>4304</v>
      </c>
      <c r="J325" s="8">
        <v>494</v>
      </c>
      <c r="K325" s="8">
        <v>30</v>
      </c>
      <c r="L325" s="89">
        <v>6.0728744939271252E-2</v>
      </c>
      <c r="M325" s="27" t="s">
        <v>64</v>
      </c>
      <c r="N325" s="87">
        <v>13337.375845930299</v>
      </c>
      <c r="O325" s="1">
        <v>44189</v>
      </c>
      <c r="P325" s="1">
        <f t="shared" si="10"/>
        <v>44171</v>
      </c>
      <c r="Q325" s="1">
        <f t="shared" si="11"/>
        <v>44184</v>
      </c>
    </row>
    <row r="326" spans="1:17" x14ac:dyDescent="0.35">
      <c r="A326" s="76" t="s">
        <v>543</v>
      </c>
      <c r="B326" s="77" t="s">
        <v>45</v>
      </c>
      <c r="C326" s="86">
        <v>4036.3842504603494</v>
      </c>
      <c r="D326" s="84">
        <v>87</v>
      </c>
      <c r="E326" s="8">
        <v>25</v>
      </c>
      <c r="F326" s="11">
        <v>44.240443300476784</v>
      </c>
      <c r="G326" s="97" t="s">
        <v>870</v>
      </c>
      <c r="H326" s="8" t="s">
        <v>66</v>
      </c>
      <c r="I326" s="8">
        <v>4171</v>
      </c>
      <c r="J326" s="8">
        <v>490</v>
      </c>
      <c r="K326" s="8">
        <v>26</v>
      </c>
      <c r="L326" s="90">
        <v>5.3061224489795916E-2</v>
      </c>
      <c r="M326" s="27" t="s">
        <v>66</v>
      </c>
      <c r="N326" s="87">
        <v>12139.577641650829</v>
      </c>
      <c r="O326" s="1">
        <v>44189</v>
      </c>
      <c r="P326" s="1">
        <f t="shared" si="10"/>
        <v>44171</v>
      </c>
      <c r="Q326" s="1">
        <f t="shared" si="11"/>
        <v>44184</v>
      </c>
    </row>
    <row r="327" spans="1:17" x14ac:dyDescent="0.35">
      <c r="A327" s="76" t="s">
        <v>544</v>
      </c>
      <c r="B327" s="77" t="s">
        <v>47</v>
      </c>
      <c r="C327" s="86">
        <v>29347.864073528101</v>
      </c>
      <c r="D327" s="84">
        <v>1372</v>
      </c>
      <c r="E327" s="8">
        <v>229</v>
      </c>
      <c r="F327" s="13">
        <v>55.735377593959456</v>
      </c>
      <c r="G327" s="97" t="s">
        <v>871</v>
      </c>
      <c r="H327" s="8" t="s">
        <v>66</v>
      </c>
      <c r="I327" s="8">
        <v>27934</v>
      </c>
      <c r="J327" s="8">
        <v>3565</v>
      </c>
      <c r="K327" s="8">
        <v>262</v>
      </c>
      <c r="L327" s="89">
        <v>7.3492286115007008E-2</v>
      </c>
      <c r="M327" s="27" t="s">
        <v>66</v>
      </c>
      <c r="N327" s="87">
        <v>12147.391684342867</v>
      </c>
      <c r="O327" s="1">
        <v>44189</v>
      </c>
      <c r="P327" s="1">
        <f t="shared" si="10"/>
        <v>44171</v>
      </c>
      <c r="Q327" s="1">
        <f t="shared" si="11"/>
        <v>44184</v>
      </c>
    </row>
    <row r="328" spans="1:17" x14ac:dyDescent="0.35">
      <c r="A328" s="76" t="s">
        <v>545</v>
      </c>
      <c r="B328" s="77" t="s">
        <v>42</v>
      </c>
      <c r="C328" s="86">
        <v>1175.1166229483399</v>
      </c>
      <c r="D328" s="84">
        <v>18</v>
      </c>
      <c r="E328" s="8" t="s">
        <v>580</v>
      </c>
      <c r="F328" s="10">
        <v>12.156848100635122</v>
      </c>
      <c r="G328" s="102" t="s">
        <v>868</v>
      </c>
      <c r="H328" s="8" t="s">
        <v>66</v>
      </c>
      <c r="I328" s="8">
        <v>1213</v>
      </c>
      <c r="J328" s="8">
        <v>152</v>
      </c>
      <c r="K328" s="8">
        <v>2</v>
      </c>
      <c r="L328" s="93">
        <v>1.3157894736842105E-2</v>
      </c>
      <c r="M328" s="27" t="s">
        <v>66</v>
      </c>
      <c r="N328" s="87">
        <v>12934.886379075771</v>
      </c>
      <c r="O328" s="1">
        <v>44189</v>
      </c>
      <c r="P328" s="1">
        <f t="shared" si="10"/>
        <v>44171</v>
      </c>
      <c r="Q328" s="1">
        <f t="shared" si="11"/>
        <v>44184</v>
      </c>
    </row>
    <row r="329" spans="1:17" x14ac:dyDescent="0.35">
      <c r="A329" s="76" t="s">
        <v>546</v>
      </c>
      <c r="B329" s="77" t="s">
        <v>44</v>
      </c>
      <c r="C329" s="86">
        <v>2871.29045841678</v>
      </c>
      <c r="D329" s="84">
        <v>49</v>
      </c>
      <c r="E329" s="8">
        <v>12</v>
      </c>
      <c r="F329" s="12">
        <v>29.852182130521303</v>
      </c>
      <c r="G329" s="97" t="s">
        <v>869</v>
      </c>
      <c r="H329" s="8" t="s">
        <v>66</v>
      </c>
      <c r="I329" s="8">
        <v>3348</v>
      </c>
      <c r="J329" s="8">
        <v>294</v>
      </c>
      <c r="K329" s="8">
        <v>13</v>
      </c>
      <c r="L329" s="92">
        <v>4.4217687074829932E-2</v>
      </c>
      <c r="M329" s="27" t="s">
        <v>66</v>
      </c>
      <c r="N329" s="87">
        <v>10239.298470768807</v>
      </c>
      <c r="O329" s="1">
        <v>44189</v>
      </c>
      <c r="P329" s="1">
        <f t="shared" si="10"/>
        <v>44171</v>
      </c>
      <c r="Q329" s="1">
        <f t="shared" si="11"/>
        <v>44184</v>
      </c>
    </row>
    <row r="330" spans="1:17" x14ac:dyDescent="0.35">
      <c r="A330" s="76" t="s">
        <v>547</v>
      </c>
      <c r="B330" s="77" t="s">
        <v>54</v>
      </c>
      <c r="C330" s="86">
        <v>18711.126473274999</v>
      </c>
      <c r="D330" s="84">
        <v>830</v>
      </c>
      <c r="E330" s="8">
        <v>160</v>
      </c>
      <c r="F330" s="13">
        <v>61.079013307375135</v>
      </c>
      <c r="G330" s="97" t="s">
        <v>871</v>
      </c>
      <c r="H330" s="8" t="s">
        <v>66</v>
      </c>
      <c r="I330" s="8">
        <v>24016</v>
      </c>
      <c r="J330" s="8">
        <v>3322</v>
      </c>
      <c r="K330" s="8">
        <v>189</v>
      </c>
      <c r="L330" s="89">
        <v>5.6893437688139675E-2</v>
      </c>
      <c r="M330" s="27" t="s">
        <v>66</v>
      </c>
      <c r="N330" s="87">
        <v>17754.142193121268</v>
      </c>
      <c r="O330" s="1">
        <v>44189</v>
      </c>
      <c r="P330" s="1">
        <f t="shared" si="10"/>
        <v>44171</v>
      </c>
      <c r="Q330" s="1">
        <f t="shared" si="11"/>
        <v>44184</v>
      </c>
    </row>
    <row r="331" spans="1:17" x14ac:dyDescent="0.35">
      <c r="A331" s="76" t="s">
        <v>548</v>
      </c>
      <c r="B331" s="77" t="s">
        <v>47</v>
      </c>
      <c r="C331" s="86">
        <v>41355.060735064602</v>
      </c>
      <c r="D331" s="84">
        <v>1425</v>
      </c>
      <c r="E331" s="8">
        <v>224</v>
      </c>
      <c r="F331" s="13">
        <v>38.689339867015924</v>
      </c>
      <c r="G331" s="97" t="s">
        <v>871</v>
      </c>
      <c r="H331" s="8" t="s">
        <v>66</v>
      </c>
      <c r="I331" s="8">
        <v>36249</v>
      </c>
      <c r="J331" s="8">
        <v>4218</v>
      </c>
      <c r="K331" s="8">
        <v>252</v>
      </c>
      <c r="L331" s="89">
        <v>5.9743954480796585E-2</v>
      </c>
      <c r="M331" s="27" t="s">
        <v>68</v>
      </c>
      <c r="N331" s="87">
        <v>10199.477222442074</v>
      </c>
      <c r="O331" s="1">
        <v>44189</v>
      </c>
      <c r="P331" s="1">
        <f t="shared" si="10"/>
        <v>44171</v>
      </c>
      <c r="Q331" s="1">
        <f t="shared" si="11"/>
        <v>44184</v>
      </c>
    </row>
    <row r="332" spans="1:17" x14ac:dyDescent="0.35">
      <c r="A332" s="76" t="s">
        <v>549</v>
      </c>
      <c r="B332" s="77" t="s">
        <v>49</v>
      </c>
      <c r="C332" s="86">
        <v>23089.216116875701</v>
      </c>
      <c r="D332" s="84">
        <v>583</v>
      </c>
      <c r="E332" s="8">
        <v>135</v>
      </c>
      <c r="F332" s="13">
        <v>41.7634669537753</v>
      </c>
      <c r="G332" s="97" t="s">
        <v>871</v>
      </c>
      <c r="H332" s="8" t="s">
        <v>66</v>
      </c>
      <c r="I332" s="8">
        <v>21091</v>
      </c>
      <c r="J332" s="8">
        <v>2353</v>
      </c>
      <c r="K332" s="8">
        <v>151</v>
      </c>
      <c r="L332" s="89">
        <v>6.4173395665108379E-2</v>
      </c>
      <c r="M332" s="27" t="s">
        <v>66</v>
      </c>
      <c r="N332" s="87">
        <v>10190.904654750117</v>
      </c>
      <c r="O332" s="1">
        <v>44189</v>
      </c>
      <c r="P332" s="1">
        <f t="shared" si="10"/>
        <v>44171</v>
      </c>
      <c r="Q332" s="1">
        <f t="shared" si="11"/>
        <v>44184</v>
      </c>
    </row>
    <row r="333" spans="1:17" x14ac:dyDescent="0.35">
      <c r="A333" s="76" t="s">
        <v>550</v>
      </c>
      <c r="B333" s="77" t="s">
        <v>48</v>
      </c>
      <c r="C333" s="86">
        <v>1711.2133241641</v>
      </c>
      <c r="D333" s="84">
        <v>26</v>
      </c>
      <c r="E333" s="8">
        <v>5</v>
      </c>
      <c r="F333" s="10">
        <v>20.870738446202527</v>
      </c>
      <c r="G333" s="97" t="s">
        <v>868</v>
      </c>
      <c r="H333" s="8" t="s">
        <v>64</v>
      </c>
      <c r="I333" s="8">
        <v>822</v>
      </c>
      <c r="J333" s="8">
        <v>63</v>
      </c>
      <c r="K333" s="8">
        <v>5</v>
      </c>
      <c r="L333" s="93">
        <v>7.9365079365079361E-2</v>
      </c>
      <c r="M333" s="27" t="s">
        <v>64</v>
      </c>
      <c r="N333" s="87">
        <v>3681.598261910126</v>
      </c>
      <c r="O333" s="1">
        <v>44189</v>
      </c>
      <c r="P333" s="1">
        <f t="shared" si="10"/>
        <v>44171</v>
      </c>
      <c r="Q333" s="1">
        <f t="shared" si="11"/>
        <v>44184</v>
      </c>
    </row>
    <row r="334" spans="1:17" x14ac:dyDescent="0.35">
      <c r="A334" s="76" t="s">
        <v>551</v>
      </c>
      <c r="B334" s="77" t="s">
        <v>54</v>
      </c>
      <c r="C334" s="86">
        <v>7315.6481145470188</v>
      </c>
      <c r="D334" s="84">
        <v>195</v>
      </c>
      <c r="E334" s="8">
        <v>54</v>
      </c>
      <c r="F334" s="13">
        <v>52.72455422607063</v>
      </c>
      <c r="G334" s="97" t="s">
        <v>871</v>
      </c>
      <c r="H334" s="8" t="s">
        <v>68</v>
      </c>
      <c r="I334" s="8">
        <v>7006</v>
      </c>
      <c r="J334" s="8">
        <v>726</v>
      </c>
      <c r="K334" s="8">
        <v>55</v>
      </c>
      <c r="L334" s="89">
        <v>7.575757575757576E-2</v>
      </c>
      <c r="M334" s="27" t="s">
        <v>64</v>
      </c>
      <c r="N334" s="87">
        <v>9923.9327621070734</v>
      </c>
      <c r="O334" s="1">
        <v>44189</v>
      </c>
      <c r="P334" s="1">
        <f t="shared" si="10"/>
        <v>44171</v>
      </c>
      <c r="Q334" s="1">
        <f t="shared" si="11"/>
        <v>44184</v>
      </c>
    </row>
    <row r="335" spans="1:17" x14ac:dyDescent="0.35">
      <c r="A335" s="76" t="s">
        <v>552</v>
      </c>
      <c r="B335" s="77" t="s">
        <v>49</v>
      </c>
      <c r="C335" s="86">
        <v>10981.723636578799</v>
      </c>
      <c r="D335" s="84">
        <v>262</v>
      </c>
      <c r="E335" s="8">
        <v>35</v>
      </c>
      <c r="F335" s="11">
        <v>22.76509665270396</v>
      </c>
      <c r="G335" s="97" t="s">
        <v>870</v>
      </c>
      <c r="H335" s="8" t="s">
        <v>66</v>
      </c>
      <c r="I335" s="8">
        <v>18283</v>
      </c>
      <c r="J335" s="8">
        <v>2246</v>
      </c>
      <c r="K335" s="8">
        <v>42</v>
      </c>
      <c r="L335" s="90">
        <v>1.8699910952804988E-2</v>
      </c>
      <c r="M335" s="27" t="s">
        <v>64</v>
      </c>
      <c r="N335" s="87">
        <v>20452.162832789239</v>
      </c>
      <c r="O335" s="1">
        <v>44189</v>
      </c>
      <c r="P335" s="1">
        <f t="shared" si="10"/>
        <v>44171</v>
      </c>
      <c r="Q335" s="1">
        <f t="shared" si="11"/>
        <v>44184</v>
      </c>
    </row>
    <row r="336" spans="1:17" x14ac:dyDescent="0.35">
      <c r="A336" s="76" t="s">
        <v>553</v>
      </c>
      <c r="B336" s="77" t="s">
        <v>43</v>
      </c>
      <c r="C336" s="86">
        <v>16752.226867065601</v>
      </c>
      <c r="D336" s="84">
        <v>704</v>
      </c>
      <c r="E336" s="8">
        <v>161</v>
      </c>
      <c r="F336" s="13">
        <v>68.647589907038977</v>
      </c>
      <c r="G336" s="97" t="s">
        <v>871</v>
      </c>
      <c r="H336" s="8" t="s">
        <v>64</v>
      </c>
      <c r="I336" s="8">
        <v>14346</v>
      </c>
      <c r="J336" s="8">
        <v>1795</v>
      </c>
      <c r="K336" s="8">
        <v>183</v>
      </c>
      <c r="L336" s="89">
        <v>0.10194986072423398</v>
      </c>
      <c r="M336" s="27" t="s">
        <v>64</v>
      </c>
      <c r="N336" s="87">
        <v>10714.993381142172</v>
      </c>
      <c r="O336" s="1">
        <v>44189</v>
      </c>
      <c r="P336" s="1">
        <f t="shared" si="10"/>
        <v>44171</v>
      </c>
      <c r="Q336" s="1">
        <f t="shared" si="11"/>
        <v>44184</v>
      </c>
    </row>
    <row r="337" spans="1:17" x14ac:dyDescent="0.35">
      <c r="A337" s="76" t="s">
        <v>554</v>
      </c>
      <c r="B337" s="77" t="s">
        <v>51</v>
      </c>
      <c r="C337" s="86">
        <v>14695.182980035201</v>
      </c>
      <c r="D337" s="84">
        <v>412</v>
      </c>
      <c r="E337" s="8">
        <v>67</v>
      </c>
      <c r="F337" s="11">
        <v>32.566551176777672</v>
      </c>
      <c r="G337" s="97" t="s">
        <v>870</v>
      </c>
      <c r="H337" s="8" t="s">
        <v>68</v>
      </c>
      <c r="I337" s="8">
        <v>17076</v>
      </c>
      <c r="J337" s="8">
        <v>1772</v>
      </c>
      <c r="K337" s="8">
        <v>68</v>
      </c>
      <c r="L337" s="90">
        <v>3.8374717832957109E-2</v>
      </c>
      <c r="M337" s="27" t="s">
        <v>68</v>
      </c>
      <c r="N337" s="87">
        <v>12058.373158111946</v>
      </c>
      <c r="O337" s="1">
        <v>44189</v>
      </c>
      <c r="P337" s="1">
        <f t="shared" si="10"/>
        <v>44171</v>
      </c>
      <c r="Q337" s="1">
        <f t="shared" si="11"/>
        <v>44184</v>
      </c>
    </row>
    <row r="338" spans="1:17" x14ac:dyDescent="0.35">
      <c r="A338" s="76" t="s">
        <v>555</v>
      </c>
      <c r="B338" s="77" t="s">
        <v>51</v>
      </c>
      <c r="C338" s="86">
        <v>56177.316442514697</v>
      </c>
      <c r="D338" s="84">
        <v>2073</v>
      </c>
      <c r="E338" s="8">
        <v>497</v>
      </c>
      <c r="F338" s="13">
        <v>63.192765778206144</v>
      </c>
      <c r="G338" s="97" t="s">
        <v>871</v>
      </c>
      <c r="H338" s="8" t="s">
        <v>64</v>
      </c>
      <c r="I338" s="8">
        <v>49952</v>
      </c>
      <c r="J338" s="8">
        <v>6506</v>
      </c>
      <c r="K338" s="8">
        <v>558</v>
      </c>
      <c r="L338" s="89">
        <v>8.5766984322164161E-2</v>
      </c>
      <c r="M338" s="27" t="s">
        <v>68</v>
      </c>
      <c r="N338" s="87">
        <v>11581.186877549555</v>
      </c>
      <c r="O338" s="1">
        <v>44189</v>
      </c>
      <c r="P338" s="1">
        <f t="shared" si="10"/>
        <v>44171</v>
      </c>
      <c r="Q338" s="1">
        <f t="shared" si="11"/>
        <v>44184</v>
      </c>
    </row>
    <row r="339" spans="1:17" x14ac:dyDescent="0.35">
      <c r="A339" s="76" t="s">
        <v>556</v>
      </c>
      <c r="B339" s="77" t="s">
        <v>46</v>
      </c>
      <c r="C339" s="86">
        <v>1451.48737987204</v>
      </c>
      <c r="D339" s="84">
        <v>27</v>
      </c>
      <c r="E339" s="8">
        <v>10</v>
      </c>
      <c r="F339" s="10">
        <v>49.210604528210517</v>
      </c>
      <c r="G339" s="97" t="s">
        <v>868</v>
      </c>
      <c r="H339" s="8" t="s">
        <v>66</v>
      </c>
      <c r="I339" s="8">
        <v>903</v>
      </c>
      <c r="J339" s="8">
        <v>99</v>
      </c>
      <c r="K339" s="8">
        <v>13</v>
      </c>
      <c r="L339" s="93">
        <v>0.13131313131313133</v>
      </c>
      <c r="M339" s="27" t="s">
        <v>64</v>
      </c>
      <c r="N339" s="87">
        <v>6820.589787609978</v>
      </c>
      <c r="O339" s="1">
        <v>44189</v>
      </c>
      <c r="P339" s="1">
        <f t="shared" si="10"/>
        <v>44171</v>
      </c>
      <c r="Q339" s="1">
        <f t="shared" si="11"/>
        <v>44184</v>
      </c>
    </row>
    <row r="340" spans="1:17" x14ac:dyDescent="0.35">
      <c r="A340" s="76" t="s">
        <v>557</v>
      </c>
      <c r="B340" s="77" t="s">
        <v>52</v>
      </c>
      <c r="C340" s="86">
        <v>15539.121805317</v>
      </c>
      <c r="D340" s="84">
        <v>594</v>
      </c>
      <c r="E340" s="8">
        <v>153</v>
      </c>
      <c r="F340" s="13">
        <v>70.329401915312957</v>
      </c>
      <c r="G340" s="97" t="s">
        <v>871</v>
      </c>
      <c r="H340" s="8" t="s">
        <v>64</v>
      </c>
      <c r="I340" s="8">
        <v>12635</v>
      </c>
      <c r="J340" s="8">
        <v>1650</v>
      </c>
      <c r="K340" s="8">
        <v>169</v>
      </c>
      <c r="L340" s="89">
        <v>0.10242424242424242</v>
      </c>
      <c r="M340" s="27" t="s">
        <v>64</v>
      </c>
      <c r="N340" s="87">
        <v>10618.360681331566</v>
      </c>
      <c r="O340" s="1">
        <v>44189</v>
      </c>
      <c r="P340" s="1">
        <f t="shared" si="10"/>
        <v>44171</v>
      </c>
      <c r="Q340" s="1">
        <f t="shared" si="11"/>
        <v>44184</v>
      </c>
    </row>
    <row r="341" spans="1:17" x14ac:dyDescent="0.35">
      <c r="A341" s="76" t="s">
        <v>558</v>
      </c>
      <c r="B341" s="77" t="s">
        <v>47</v>
      </c>
      <c r="C341" s="86">
        <v>14533.4559376543</v>
      </c>
      <c r="D341" s="84">
        <v>647</v>
      </c>
      <c r="E341" s="8">
        <v>123</v>
      </c>
      <c r="F341" s="13">
        <v>60.451652541579186</v>
      </c>
      <c r="G341" s="97" t="s">
        <v>871</v>
      </c>
      <c r="H341" s="8" t="s">
        <v>66</v>
      </c>
      <c r="I341" s="8">
        <v>24501</v>
      </c>
      <c r="J341" s="8">
        <v>2099</v>
      </c>
      <c r="K341" s="8">
        <v>155</v>
      </c>
      <c r="L341" s="89">
        <v>7.3844687946641258E-2</v>
      </c>
      <c r="M341" s="27" t="s">
        <v>66</v>
      </c>
      <c r="N341" s="87">
        <v>14442.538712088177</v>
      </c>
      <c r="O341" s="1">
        <v>44189</v>
      </c>
      <c r="P341" s="1">
        <f t="shared" si="10"/>
        <v>44171</v>
      </c>
      <c r="Q341" s="1">
        <f t="shared" si="11"/>
        <v>44184</v>
      </c>
    </row>
    <row r="342" spans="1:17" x14ac:dyDescent="0.35">
      <c r="A342" s="76" t="s">
        <v>559</v>
      </c>
      <c r="B342" s="77" t="s">
        <v>48</v>
      </c>
      <c r="C342" s="86">
        <v>2458.2722255157701</v>
      </c>
      <c r="D342" s="84">
        <v>40</v>
      </c>
      <c r="E342" s="8">
        <v>10</v>
      </c>
      <c r="F342" s="10">
        <v>29.056412340006403</v>
      </c>
      <c r="G342" s="97" t="s">
        <v>868</v>
      </c>
      <c r="H342" s="8" t="s">
        <v>66</v>
      </c>
      <c r="I342" s="8">
        <v>3774</v>
      </c>
      <c r="J342" s="8">
        <v>466</v>
      </c>
      <c r="K342" s="8">
        <v>10</v>
      </c>
      <c r="L342" s="93">
        <v>2.1459227467811159E-2</v>
      </c>
      <c r="M342" s="27" t="s">
        <v>66</v>
      </c>
      <c r="N342" s="87">
        <v>18956.40341062018</v>
      </c>
      <c r="O342" s="1">
        <v>44189</v>
      </c>
      <c r="P342" s="1">
        <f t="shared" si="10"/>
        <v>44171</v>
      </c>
      <c r="Q342" s="1">
        <f t="shared" si="11"/>
        <v>44184</v>
      </c>
    </row>
    <row r="343" spans="1:17" x14ac:dyDescent="0.35">
      <c r="A343" s="76" t="s">
        <v>560</v>
      </c>
      <c r="B343" s="77" t="s">
        <v>42</v>
      </c>
      <c r="C343" s="86">
        <v>7178.4740239266202</v>
      </c>
      <c r="D343" s="84">
        <v>146</v>
      </c>
      <c r="E343" s="8">
        <v>24</v>
      </c>
      <c r="F343" s="11">
        <v>23.880921050515983</v>
      </c>
      <c r="G343" s="97" t="s">
        <v>870</v>
      </c>
      <c r="H343" s="8" t="s">
        <v>64</v>
      </c>
      <c r="I343" s="8">
        <v>44468</v>
      </c>
      <c r="J343" s="8">
        <v>1895</v>
      </c>
      <c r="K343" s="8">
        <v>26</v>
      </c>
      <c r="L343" s="90">
        <v>1.3720316622691292E-2</v>
      </c>
      <c r="M343" s="27" t="s">
        <v>64</v>
      </c>
      <c r="N343" s="87">
        <v>26398.368144591215</v>
      </c>
      <c r="O343" s="1">
        <v>44189</v>
      </c>
      <c r="P343" s="1">
        <f t="shared" si="10"/>
        <v>44171</v>
      </c>
      <c r="Q343" s="1">
        <f t="shared" si="11"/>
        <v>44184</v>
      </c>
    </row>
    <row r="344" spans="1:17" x14ac:dyDescent="0.35">
      <c r="A344" s="76" t="s">
        <v>561</v>
      </c>
      <c r="B344" s="77" t="s">
        <v>49</v>
      </c>
      <c r="C344" s="86">
        <v>24460.265400539301</v>
      </c>
      <c r="D344" s="84">
        <v>1069</v>
      </c>
      <c r="E344" s="8">
        <v>268</v>
      </c>
      <c r="F344" s="13">
        <v>78.261036131010584</v>
      </c>
      <c r="G344" s="97" t="s">
        <v>871</v>
      </c>
      <c r="H344" s="8" t="s">
        <v>64</v>
      </c>
      <c r="I344" s="8">
        <v>23217</v>
      </c>
      <c r="J344" s="8">
        <v>3095</v>
      </c>
      <c r="K344" s="8">
        <v>292</v>
      </c>
      <c r="L344" s="89">
        <v>9.4345718901453962E-2</v>
      </c>
      <c r="M344" s="27" t="s">
        <v>64</v>
      </c>
      <c r="N344" s="87">
        <v>12653.174237151823</v>
      </c>
      <c r="O344" s="1">
        <v>44189</v>
      </c>
      <c r="P344" s="1">
        <f t="shared" si="10"/>
        <v>44171</v>
      </c>
      <c r="Q344" s="1">
        <f t="shared" si="11"/>
        <v>44184</v>
      </c>
    </row>
    <row r="345" spans="1:17" x14ac:dyDescent="0.35">
      <c r="A345" s="76" t="s">
        <v>562</v>
      </c>
      <c r="B345" s="77" t="s">
        <v>54</v>
      </c>
      <c r="C345" s="86">
        <v>10765.112077551599</v>
      </c>
      <c r="D345" s="84">
        <v>274</v>
      </c>
      <c r="E345" s="8">
        <v>53</v>
      </c>
      <c r="F345" s="13">
        <v>35.166510654437168</v>
      </c>
      <c r="G345" s="97" t="s">
        <v>871</v>
      </c>
      <c r="H345" s="8" t="s">
        <v>66</v>
      </c>
      <c r="I345" s="8">
        <v>8437</v>
      </c>
      <c r="J345" s="8">
        <v>1001</v>
      </c>
      <c r="K345" s="8">
        <v>55</v>
      </c>
      <c r="L345" s="89">
        <v>5.4945054945054944E-2</v>
      </c>
      <c r="M345" s="27" t="s">
        <v>66</v>
      </c>
      <c r="N345" s="87">
        <v>9298.5562322883488</v>
      </c>
      <c r="O345" s="1">
        <v>44189</v>
      </c>
      <c r="P345" s="1">
        <f t="shared" si="10"/>
        <v>44171</v>
      </c>
      <c r="Q345" s="1">
        <f t="shared" si="11"/>
        <v>44184</v>
      </c>
    </row>
    <row r="346" spans="1:17" x14ac:dyDescent="0.35">
      <c r="A346" s="76" t="s">
        <v>563</v>
      </c>
      <c r="B346" s="77" t="s">
        <v>49</v>
      </c>
      <c r="C346" s="86">
        <v>22284.2851538703</v>
      </c>
      <c r="D346" s="84">
        <v>596</v>
      </c>
      <c r="E346" s="8">
        <v>174</v>
      </c>
      <c r="F346" s="11">
        <v>55.772807351699385</v>
      </c>
      <c r="G346" s="97" t="s">
        <v>870</v>
      </c>
      <c r="H346" s="8" t="s">
        <v>64</v>
      </c>
      <c r="I346" s="8">
        <v>32161</v>
      </c>
      <c r="J346" s="8">
        <v>4715</v>
      </c>
      <c r="K346" s="8">
        <v>190</v>
      </c>
      <c r="L346" s="90">
        <v>4.0296924708377521E-2</v>
      </c>
      <c r="M346" s="27" t="s">
        <v>64</v>
      </c>
      <c r="N346" s="87">
        <v>21158.408122331475</v>
      </c>
      <c r="O346" s="1">
        <v>44189</v>
      </c>
      <c r="P346" s="1">
        <f t="shared" si="10"/>
        <v>44171</v>
      </c>
      <c r="Q346" s="1">
        <f t="shared" si="11"/>
        <v>44184</v>
      </c>
    </row>
    <row r="347" spans="1:17" x14ac:dyDescent="0.35">
      <c r="A347" s="76" t="s">
        <v>564</v>
      </c>
      <c r="B347" s="77" t="s">
        <v>42</v>
      </c>
      <c r="C347" s="86">
        <v>845.307934845815</v>
      </c>
      <c r="D347" s="84">
        <v>6</v>
      </c>
      <c r="E347" s="8">
        <v>0</v>
      </c>
      <c r="F347" s="9">
        <v>0</v>
      </c>
      <c r="G347" s="102" t="s">
        <v>868</v>
      </c>
      <c r="H347" s="8" t="s">
        <v>66</v>
      </c>
      <c r="I347" s="8">
        <v>545</v>
      </c>
      <c r="J347" s="8">
        <v>64</v>
      </c>
      <c r="K347" s="8">
        <v>0</v>
      </c>
      <c r="L347" s="91">
        <v>0</v>
      </c>
      <c r="M347" s="27" t="s">
        <v>66</v>
      </c>
      <c r="N347" s="87">
        <v>7571.2053988554671</v>
      </c>
      <c r="O347" s="1">
        <v>44189</v>
      </c>
      <c r="P347" s="1">
        <f t="shared" si="10"/>
        <v>44171</v>
      </c>
      <c r="Q347" s="1">
        <f t="shared" si="11"/>
        <v>44184</v>
      </c>
    </row>
    <row r="348" spans="1:17" x14ac:dyDescent="0.35">
      <c r="A348" s="76" t="s">
        <v>565</v>
      </c>
      <c r="B348" s="77" t="s">
        <v>53</v>
      </c>
      <c r="C348" s="86">
        <v>18868.1392219843</v>
      </c>
      <c r="D348" s="84">
        <v>1278</v>
      </c>
      <c r="E348" s="8">
        <v>255</v>
      </c>
      <c r="F348" s="13">
        <v>96.534615840990071</v>
      </c>
      <c r="G348" s="97" t="s">
        <v>871</v>
      </c>
      <c r="H348" s="8" t="s">
        <v>66</v>
      </c>
      <c r="I348" s="8">
        <v>39022</v>
      </c>
      <c r="J348" s="8">
        <v>4958</v>
      </c>
      <c r="K348" s="8">
        <v>323</v>
      </c>
      <c r="L348" s="89">
        <v>6.514723678902784E-2</v>
      </c>
      <c r="M348" s="27" t="s">
        <v>64</v>
      </c>
      <c r="N348" s="87">
        <v>26277.100999038437</v>
      </c>
      <c r="O348" s="1">
        <v>44189</v>
      </c>
      <c r="P348" s="1">
        <f t="shared" si="10"/>
        <v>44171</v>
      </c>
      <c r="Q348" s="1">
        <f t="shared" si="11"/>
        <v>44184</v>
      </c>
    </row>
    <row r="349" spans="1:17" x14ac:dyDescent="0.35">
      <c r="A349" s="76" t="s">
        <v>566</v>
      </c>
      <c r="B349" s="77" t="s">
        <v>49</v>
      </c>
      <c r="C349" s="86">
        <v>41525.030739602102</v>
      </c>
      <c r="D349" s="84">
        <v>2222</v>
      </c>
      <c r="E349" s="8">
        <v>508</v>
      </c>
      <c r="F349" s="13">
        <v>87.382751173038557</v>
      </c>
      <c r="G349" s="97" t="s">
        <v>871</v>
      </c>
      <c r="H349" s="8" t="s">
        <v>64</v>
      </c>
      <c r="I349" s="8">
        <v>47975</v>
      </c>
      <c r="J349" s="8">
        <v>6861</v>
      </c>
      <c r="K349" s="8">
        <v>577</v>
      </c>
      <c r="L349" s="89">
        <v>8.4098527911383184E-2</v>
      </c>
      <c r="M349" s="27" t="s">
        <v>68</v>
      </c>
      <c r="N349" s="87">
        <v>16522.564529872143</v>
      </c>
      <c r="O349" s="1">
        <v>44189</v>
      </c>
      <c r="P349" s="1">
        <f t="shared" si="10"/>
        <v>44171</v>
      </c>
      <c r="Q349" s="1">
        <f t="shared" si="11"/>
        <v>44184</v>
      </c>
    </row>
    <row r="350" spans="1:17" x14ac:dyDescent="0.35">
      <c r="A350" s="76" t="s">
        <v>54</v>
      </c>
      <c r="B350" s="77" t="s">
        <v>54</v>
      </c>
      <c r="C350" s="86">
        <v>191574.677370558</v>
      </c>
      <c r="D350" s="84">
        <v>13435</v>
      </c>
      <c r="E350" s="8">
        <v>2295</v>
      </c>
      <c r="F350" s="13">
        <v>85.569018660795436</v>
      </c>
      <c r="G350" s="97" t="s">
        <v>871</v>
      </c>
      <c r="H350" s="8" t="s">
        <v>66</v>
      </c>
      <c r="I350" s="8">
        <v>417354</v>
      </c>
      <c r="J350" s="8">
        <v>38001</v>
      </c>
      <c r="K350" s="8">
        <v>2562</v>
      </c>
      <c r="L350" s="89">
        <v>6.7419278440041058E-2</v>
      </c>
      <c r="M350" s="27" t="s">
        <v>64</v>
      </c>
      <c r="N350" s="87">
        <v>19836.128929762275</v>
      </c>
      <c r="O350" s="1">
        <v>44189</v>
      </c>
      <c r="P350" s="1">
        <f t="shared" si="10"/>
        <v>44171</v>
      </c>
      <c r="Q350" s="1">
        <f t="shared" si="11"/>
        <v>44184</v>
      </c>
    </row>
    <row r="351" spans="1:17" x14ac:dyDescent="0.35">
      <c r="A351" s="76" t="s">
        <v>567</v>
      </c>
      <c r="B351" s="77" t="s">
        <v>48</v>
      </c>
      <c r="C351" s="86">
        <v>1046.7288034764699</v>
      </c>
      <c r="D351" s="84">
        <v>19</v>
      </c>
      <c r="E351" s="8" t="s">
        <v>580</v>
      </c>
      <c r="F351" s="10">
        <v>20.471942070764975</v>
      </c>
      <c r="G351" s="97" t="s">
        <v>868</v>
      </c>
      <c r="H351" s="8" t="s">
        <v>66</v>
      </c>
      <c r="I351" s="8">
        <v>1014</v>
      </c>
      <c r="J351" s="8">
        <v>129</v>
      </c>
      <c r="K351" s="8">
        <v>5</v>
      </c>
      <c r="L351" s="93">
        <v>3.875968992248062E-2</v>
      </c>
      <c r="M351" s="27" t="s">
        <v>66</v>
      </c>
      <c r="N351" s="87">
        <v>12324.109126600515</v>
      </c>
      <c r="O351" s="1">
        <v>44189</v>
      </c>
      <c r="P351" s="1">
        <f t="shared" si="10"/>
        <v>44171</v>
      </c>
      <c r="Q351" s="1">
        <f t="shared" si="11"/>
        <v>44184</v>
      </c>
    </row>
    <row r="352" spans="1:17" x14ac:dyDescent="0.35">
      <c r="A352" s="76" t="s">
        <v>568</v>
      </c>
      <c r="B352" s="77" t="s">
        <v>51</v>
      </c>
      <c r="C352" s="86">
        <v>11271.338775648501</v>
      </c>
      <c r="D352" s="84">
        <v>529</v>
      </c>
      <c r="E352" s="8">
        <v>89</v>
      </c>
      <c r="F352" s="11">
        <v>56.400956298796871</v>
      </c>
      <c r="G352" s="97" t="s">
        <v>870</v>
      </c>
      <c r="H352" s="8" t="s">
        <v>64</v>
      </c>
      <c r="I352" s="8">
        <v>15790</v>
      </c>
      <c r="J352" s="8">
        <v>1927</v>
      </c>
      <c r="K352" s="8">
        <v>94</v>
      </c>
      <c r="L352" s="90">
        <v>4.878048780487805E-2</v>
      </c>
      <c r="M352" s="27" t="s">
        <v>64</v>
      </c>
      <c r="N352" s="87">
        <v>17096.460663246537</v>
      </c>
      <c r="O352" s="1">
        <v>44189</v>
      </c>
      <c r="P352" s="1">
        <f t="shared" si="10"/>
        <v>44171</v>
      </c>
      <c r="Q352" s="1">
        <f t="shared" si="11"/>
        <v>44184</v>
      </c>
    </row>
    <row r="353" spans="1:17" x14ac:dyDescent="0.35">
      <c r="A353" s="76" t="s">
        <v>569</v>
      </c>
      <c r="B353" s="77" t="s">
        <v>41</v>
      </c>
      <c r="C353" s="86">
        <v>24061.696973528105</v>
      </c>
      <c r="D353" s="84">
        <v>543</v>
      </c>
      <c r="E353" s="8">
        <v>182</v>
      </c>
      <c r="F353" s="13">
        <v>54.027777069514983</v>
      </c>
      <c r="G353" s="97" t="s">
        <v>871</v>
      </c>
      <c r="H353" s="8" t="s">
        <v>64</v>
      </c>
      <c r="I353" s="8">
        <v>19189</v>
      </c>
      <c r="J353" s="8">
        <v>2822</v>
      </c>
      <c r="K353" s="8">
        <v>206</v>
      </c>
      <c r="L353" s="89">
        <v>7.2997873848334519E-2</v>
      </c>
      <c r="M353" s="27" t="s">
        <v>64</v>
      </c>
      <c r="N353" s="87">
        <v>11728.183606936254</v>
      </c>
      <c r="O353" s="1">
        <v>44189</v>
      </c>
      <c r="P353" s="1">
        <f t="shared" si="10"/>
        <v>44171</v>
      </c>
      <c r="Q353" s="1">
        <f t="shared" si="11"/>
        <v>44184</v>
      </c>
    </row>
    <row r="354" spans="1:17" x14ac:dyDescent="0.35">
      <c r="A354" s="76" t="s">
        <v>227</v>
      </c>
      <c r="B354" s="77" t="s">
        <v>52</v>
      </c>
      <c r="C354" s="86">
        <v>18224.238036758699</v>
      </c>
      <c r="D354" s="28">
        <v>861</v>
      </c>
      <c r="E354" s="28">
        <v>180</v>
      </c>
      <c r="F354" s="29">
        <v>70.549686802870482</v>
      </c>
      <c r="G354" s="97" t="s">
        <v>871</v>
      </c>
      <c r="H354" s="27" t="s">
        <v>66</v>
      </c>
      <c r="I354" s="27">
        <v>15951</v>
      </c>
      <c r="J354" s="28">
        <v>1750</v>
      </c>
      <c r="K354" s="27">
        <v>194</v>
      </c>
      <c r="L354" s="30">
        <v>0.11085714285714286</v>
      </c>
      <c r="M354" s="27" t="s">
        <v>64</v>
      </c>
      <c r="N354" s="87">
        <v>9602.596259279595</v>
      </c>
      <c r="O354" s="1">
        <v>44196</v>
      </c>
      <c r="P354" s="1">
        <f t="shared" si="10"/>
        <v>44178</v>
      </c>
      <c r="Q354" s="1">
        <f t="shared" si="11"/>
        <v>44191</v>
      </c>
    </row>
    <row r="355" spans="1:17" x14ac:dyDescent="0.35">
      <c r="A355" s="76" t="s">
        <v>228</v>
      </c>
      <c r="B355" s="77" t="s">
        <v>49</v>
      </c>
      <c r="C355" s="86">
        <v>23727.780397963001</v>
      </c>
      <c r="D355" s="28">
        <v>509</v>
      </c>
      <c r="E355" s="28">
        <v>77</v>
      </c>
      <c r="F355" s="31">
        <v>23.179580676126655</v>
      </c>
      <c r="G355" s="97" t="s">
        <v>870</v>
      </c>
      <c r="H355" s="27" t="s">
        <v>66</v>
      </c>
      <c r="I355" s="27">
        <v>23336</v>
      </c>
      <c r="J355" s="28">
        <v>2490</v>
      </c>
      <c r="K355" s="27">
        <v>96</v>
      </c>
      <c r="L355" s="32">
        <v>3.8554216867469883E-2</v>
      </c>
      <c r="M355" s="27" t="s">
        <v>66</v>
      </c>
      <c r="N355" s="87">
        <v>10494.028342464613</v>
      </c>
      <c r="O355" s="1">
        <v>44196</v>
      </c>
      <c r="P355" s="1">
        <f t="shared" si="10"/>
        <v>44178</v>
      </c>
      <c r="Q355" s="1">
        <f t="shared" si="11"/>
        <v>44191</v>
      </c>
    </row>
    <row r="356" spans="1:17" x14ac:dyDescent="0.35">
      <c r="A356" s="76" t="s">
        <v>229</v>
      </c>
      <c r="B356" s="77" t="s">
        <v>43</v>
      </c>
      <c r="C356" s="86">
        <v>10449.281569213599</v>
      </c>
      <c r="D356" s="28">
        <v>574</v>
      </c>
      <c r="E356" s="28">
        <v>93</v>
      </c>
      <c r="F356" s="29">
        <v>63.572381496817847</v>
      </c>
      <c r="G356" s="97" t="s">
        <v>871</v>
      </c>
      <c r="H356" s="27" t="s">
        <v>66</v>
      </c>
      <c r="I356" s="27">
        <v>10986</v>
      </c>
      <c r="J356" s="28">
        <v>939</v>
      </c>
      <c r="K356" s="27">
        <v>113</v>
      </c>
      <c r="L356" s="30">
        <v>0.12034078807241747</v>
      </c>
      <c r="M356" s="27" t="s">
        <v>64</v>
      </c>
      <c r="N356" s="87">
        <v>8986.2637328727669</v>
      </c>
      <c r="O356" s="1">
        <v>44196</v>
      </c>
      <c r="P356" s="1">
        <f t="shared" si="10"/>
        <v>44178</v>
      </c>
      <c r="Q356" s="1">
        <f t="shared" si="11"/>
        <v>44191</v>
      </c>
    </row>
    <row r="357" spans="1:17" x14ac:dyDescent="0.35">
      <c r="A357" s="76" t="s">
        <v>230</v>
      </c>
      <c r="B357" s="77" t="s">
        <v>42</v>
      </c>
      <c r="C357" s="86">
        <v>8227.4352056835796</v>
      </c>
      <c r="D357" s="28">
        <v>126</v>
      </c>
      <c r="E357" s="28">
        <v>24</v>
      </c>
      <c r="F357" s="31">
        <v>20.83621045233479</v>
      </c>
      <c r="G357" s="97" t="s">
        <v>870</v>
      </c>
      <c r="H357" s="27" t="s">
        <v>64</v>
      </c>
      <c r="I357" s="27">
        <v>7072</v>
      </c>
      <c r="J357" s="28">
        <v>710</v>
      </c>
      <c r="K357" s="27">
        <v>25</v>
      </c>
      <c r="L357" s="32">
        <v>3.5211267605633804E-2</v>
      </c>
      <c r="M357" s="27" t="s">
        <v>64</v>
      </c>
      <c r="N357" s="87">
        <v>8629.6638290086594</v>
      </c>
      <c r="O357" s="1">
        <v>44196</v>
      </c>
      <c r="P357" s="1">
        <f t="shared" si="10"/>
        <v>44178</v>
      </c>
      <c r="Q357" s="1">
        <f t="shared" si="11"/>
        <v>44191</v>
      </c>
    </row>
    <row r="358" spans="1:17" x14ac:dyDescent="0.35">
      <c r="A358" s="76" t="s">
        <v>231</v>
      </c>
      <c r="B358" s="77" t="s">
        <v>47</v>
      </c>
      <c r="C358" s="86">
        <v>28496.164598917199</v>
      </c>
      <c r="D358" s="28">
        <v>1386</v>
      </c>
      <c r="E358" s="28">
        <v>211</v>
      </c>
      <c r="F358" s="29">
        <v>52.889323119649781</v>
      </c>
      <c r="G358" s="97" t="s">
        <v>871</v>
      </c>
      <c r="H358" s="27" t="s">
        <v>64</v>
      </c>
      <c r="I358" s="27">
        <v>34218</v>
      </c>
      <c r="J358" s="28">
        <v>3730</v>
      </c>
      <c r="K358" s="27">
        <v>251</v>
      </c>
      <c r="L358" s="30">
        <v>6.7292225201072392E-2</v>
      </c>
      <c r="M358" s="27" t="s">
        <v>64</v>
      </c>
      <c r="N358" s="87">
        <v>13089.48082136546</v>
      </c>
      <c r="O358" s="1">
        <v>44196</v>
      </c>
      <c r="P358" s="1">
        <f t="shared" si="10"/>
        <v>44178</v>
      </c>
      <c r="Q358" s="1">
        <f t="shared" si="11"/>
        <v>44191</v>
      </c>
    </row>
    <row r="359" spans="1:17" x14ac:dyDescent="0.35">
      <c r="A359" s="76" t="s">
        <v>232</v>
      </c>
      <c r="B359" s="77" t="s">
        <v>42</v>
      </c>
      <c r="C359" s="86">
        <v>462.23398096760798</v>
      </c>
      <c r="D359" s="28" t="s">
        <v>580</v>
      </c>
      <c r="E359" s="28">
        <v>0</v>
      </c>
      <c r="F359" s="33">
        <v>0</v>
      </c>
      <c r="G359" s="102" t="s">
        <v>868</v>
      </c>
      <c r="H359" s="27" t="s">
        <v>68</v>
      </c>
      <c r="I359" s="27">
        <v>151</v>
      </c>
      <c r="J359" s="28">
        <v>9</v>
      </c>
      <c r="K359" s="27">
        <v>0</v>
      </c>
      <c r="L359" s="34">
        <v>0</v>
      </c>
      <c r="M359" s="27" t="s">
        <v>68</v>
      </c>
      <c r="N359" s="87">
        <v>1947.0658520518193</v>
      </c>
      <c r="O359" s="1">
        <v>44196</v>
      </c>
      <c r="P359" s="1">
        <f t="shared" si="10"/>
        <v>44178</v>
      </c>
      <c r="Q359" s="1">
        <f t="shared" si="11"/>
        <v>44191</v>
      </c>
    </row>
    <row r="360" spans="1:17" x14ac:dyDescent="0.35">
      <c r="A360" s="76" t="s">
        <v>233</v>
      </c>
      <c r="B360" s="77" t="s">
        <v>45</v>
      </c>
      <c r="C360" s="86">
        <v>16598.0263143665</v>
      </c>
      <c r="D360" s="28">
        <v>614</v>
      </c>
      <c r="E360" s="28">
        <v>118</v>
      </c>
      <c r="F360" s="29">
        <v>50.780564320927958</v>
      </c>
      <c r="G360" s="97" t="s">
        <v>871</v>
      </c>
      <c r="H360" s="27" t="s">
        <v>66</v>
      </c>
      <c r="I360" s="27">
        <v>16178</v>
      </c>
      <c r="J360" s="28">
        <v>1730</v>
      </c>
      <c r="K360" s="27">
        <v>135</v>
      </c>
      <c r="L360" s="30">
        <v>7.8034682080924858E-2</v>
      </c>
      <c r="M360" s="27" t="s">
        <v>66</v>
      </c>
      <c r="N360" s="87">
        <v>10422.92599875318</v>
      </c>
      <c r="O360" s="1">
        <v>44196</v>
      </c>
      <c r="P360" s="1">
        <f t="shared" si="10"/>
        <v>44178</v>
      </c>
      <c r="Q360" s="1">
        <f t="shared" si="11"/>
        <v>44191</v>
      </c>
    </row>
    <row r="361" spans="1:17" x14ac:dyDescent="0.35">
      <c r="A361" s="76" t="s">
        <v>234</v>
      </c>
      <c r="B361" s="77" t="s">
        <v>48</v>
      </c>
      <c r="C361" s="86">
        <v>40259.238105780198</v>
      </c>
      <c r="D361" s="28">
        <v>832</v>
      </c>
      <c r="E361" s="28">
        <v>111</v>
      </c>
      <c r="F361" s="31">
        <v>19.693794024962159</v>
      </c>
      <c r="G361" s="97" t="s">
        <v>870</v>
      </c>
      <c r="H361" s="27" t="s">
        <v>66</v>
      </c>
      <c r="I361" s="27">
        <v>180776</v>
      </c>
      <c r="J361" s="28">
        <v>5732</v>
      </c>
      <c r="K361" s="27">
        <v>127</v>
      </c>
      <c r="L361" s="32">
        <v>2.2156315422191208E-2</v>
      </c>
      <c r="M361" s="27" t="s">
        <v>64</v>
      </c>
      <c r="N361" s="87">
        <v>14237.725972208678</v>
      </c>
      <c r="O361" s="1">
        <v>44196</v>
      </c>
      <c r="P361" s="1">
        <f t="shared" si="10"/>
        <v>44178</v>
      </c>
      <c r="Q361" s="1">
        <f t="shared" si="11"/>
        <v>44191</v>
      </c>
    </row>
    <row r="362" spans="1:17" x14ac:dyDescent="0.35">
      <c r="A362" s="76" t="s">
        <v>235</v>
      </c>
      <c r="B362" s="77" t="s">
        <v>45</v>
      </c>
      <c r="C362" s="86">
        <v>36064.049778037697</v>
      </c>
      <c r="D362" s="28">
        <v>1419</v>
      </c>
      <c r="E362" s="28">
        <v>250</v>
      </c>
      <c r="F362" s="29">
        <v>49.515079329824758</v>
      </c>
      <c r="G362" s="97" t="s">
        <v>871</v>
      </c>
      <c r="H362" s="27" t="s">
        <v>66</v>
      </c>
      <c r="I362" s="27">
        <v>53340</v>
      </c>
      <c r="J362" s="28">
        <v>5056</v>
      </c>
      <c r="K362" s="27">
        <v>294</v>
      </c>
      <c r="L362" s="30">
        <v>5.8148734177215188E-2</v>
      </c>
      <c r="M362" s="27" t="s">
        <v>68</v>
      </c>
      <c r="N362" s="87">
        <v>14019.501501129263</v>
      </c>
      <c r="O362" s="1">
        <v>44196</v>
      </c>
      <c r="P362" s="1">
        <f t="shared" si="10"/>
        <v>44178</v>
      </c>
      <c r="Q362" s="1">
        <f t="shared" si="11"/>
        <v>44191</v>
      </c>
    </row>
    <row r="363" spans="1:17" x14ac:dyDescent="0.35">
      <c r="A363" s="76" t="s">
        <v>236</v>
      </c>
      <c r="B363" s="77" t="s">
        <v>44</v>
      </c>
      <c r="C363" s="86">
        <v>260.803252500962</v>
      </c>
      <c r="D363" s="28" t="s">
        <v>580</v>
      </c>
      <c r="E363" s="28">
        <v>0</v>
      </c>
      <c r="F363" s="33">
        <v>0</v>
      </c>
      <c r="G363" s="102" t="s">
        <v>868</v>
      </c>
      <c r="H363" s="27" t="s">
        <v>68</v>
      </c>
      <c r="I363" s="27">
        <v>410</v>
      </c>
      <c r="J363" s="28">
        <v>20</v>
      </c>
      <c r="K363" s="27">
        <v>0</v>
      </c>
      <c r="L363" s="34">
        <v>0</v>
      </c>
      <c r="M363" s="27" t="s">
        <v>68</v>
      </c>
      <c r="N363" s="87">
        <v>7668.6160192447087</v>
      </c>
      <c r="O363" s="1">
        <v>44196</v>
      </c>
      <c r="P363" s="1">
        <f t="shared" si="10"/>
        <v>44178</v>
      </c>
      <c r="Q363" s="1">
        <f t="shared" si="11"/>
        <v>44191</v>
      </c>
    </row>
    <row r="364" spans="1:17" x14ac:dyDescent="0.35">
      <c r="A364" s="76" t="s">
        <v>237</v>
      </c>
      <c r="B364" s="77" t="s">
        <v>49</v>
      </c>
      <c r="C364" s="86">
        <v>45827.143129014403</v>
      </c>
      <c r="D364" s="28">
        <v>985</v>
      </c>
      <c r="E364" s="28">
        <v>157</v>
      </c>
      <c r="F364" s="31">
        <v>24.470837474452228</v>
      </c>
      <c r="G364" s="97" t="s">
        <v>870</v>
      </c>
      <c r="H364" s="27" t="s">
        <v>66</v>
      </c>
      <c r="I364" s="27">
        <v>61022</v>
      </c>
      <c r="J364" s="28">
        <v>6352</v>
      </c>
      <c r="K364" s="27">
        <v>181</v>
      </c>
      <c r="L364" s="32">
        <v>2.8494962216624686E-2</v>
      </c>
      <c r="M364" s="27" t="s">
        <v>64</v>
      </c>
      <c r="N364" s="87">
        <v>13860.781114191639</v>
      </c>
      <c r="O364" s="1">
        <v>44196</v>
      </c>
      <c r="P364" s="1">
        <f t="shared" si="10"/>
        <v>44178</v>
      </c>
      <c r="Q364" s="1">
        <f t="shared" si="11"/>
        <v>44191</v>
      </c>
    </row>
    <row r="365" spans="1:17" x14ac:dyDescent="0.35">
      <c r="A365" s="76" t="s">
        <v>238</v>
      </c>
      <c r="B365" s="77" t="s">
        <v>54</v>
      </c>
      <c r="C365" s="86">
        <v>6286.5177862111304</v>
      </c>
      <c r="D365" s="28">
        <v>166</v>
      </c>
      <c r="E365" s="28">
        <v>38</v>
      </c>
      <c r="F365" s="29">
        <v>43.176298971733409</v>
      </c>
      <c r="G365" s="97" t="s">
        <v>871</v>
      </c>
      <c r="H365" s="27" t="s">
        <v>64</v>
      </c>
      <c r="I365" s="27">
        <v>6198</v>
      </c>
      <c r="J365" s="28">
        <v>528</v>
      </c>
      <c r="K365" s="27">
        <v>41</v>
      </c>
      <c r="L365" s="30">
        <v>7.7651515151515152E-2</v>
      </c>
      <c r="M365" s="27" t="s">
        <v>64</v>
      </c>
      <c r="N365" s="87">
        <v>8398.9263683961417</v>
      </c>
      <c r="O365" s="1">
        <v>44196</v>
      </c>
      <c r="P365" s="1">
        <f t="shared" si="10"/>
        <v>44178</v>
      </c>
      <c r="Q365" s="1">
        <f t="shared" si="11"/>
        <v>44191</v>
      </c>
    </row>
    <row r="366" spans="1:17" x14ac:dyDescent="0.35">
      <c r="A366" s="76" t="s">
        <v>239</v>
      </c>
      <c r="B366" s="77" t="s">
        <v>49</v>
      </c>
      <c r="C366" s="86">
        <v>3488.02577394533</v>
      </c>
      <c r="D366" s="28">
        <v>84</v>
      </c>
      <c r="E366" s="28">
        <v>17</v>
      </c>
      <c r="F366" s="31">
        <v>34.812979977273145</v>
      </c>
      <c r="G366" s="97" t="s">
        <v>870</v>
      </c>
      <c r="H366" s="27" t="s">
        <v>64</v>
      </c>
      <c r="I366" s="27">
        <v>2328</v>
      </c>
      <c r="J366" s="28">
        <v>199</v>
      </c>
      <c r="K366" s="27">
        <v>17</v>
      </c>
      <c r="L366" s="32">
        <v>8.5427135678391955E-2</v>
      </c>
      <c r="M366" s="27" t="s">
        <v>64</v>
      </c>
      <c r="N366" s="87">
        <v>5705.2330715695871</v>
      </c>
      <c r="O366" s="1">
        <v>44196</v>
      </c>
      <c r="P366" s="1">
        <f t="shared" si="10"/>
        <v>44178</v>
      </c>
      <c r="Q366" s="1">
        <f t="shared" si="11"/>
        <v>44191</v>
      </c>
    </row>
    <row r="367" spans="1:17" x14ac:dyDescent="0.35">
      <c r="A367" s="76" t="s">
        <v>240</v>
      </c>
      <c r="B367" s="77" t="s">
        <v>46</v>
      </c>
      <c r="C367" s="86">
        <v>1695.3715782397301</v>
      </c>
      <c r="D367" s="28">
        <v>17</v>
      </c>
      <c r="E367" s="28" t="s">
        <v>580</v>
      </c>
      <c r="F367" s="35">
        <v>8.4263028052805122</v>
      </c>
      <c r="G367" s="102" t="s">
        <v>868</v>
      </c>
      <c r="H367" s="27" t="s">
        <v>66</v>
      </c>
      <c r="I367" s="27">
        <v>1330</v>
      </c>
      <c r="J367" s="28">
        <v>119</v>
      </c>
      <c r="K367" s="27">
        <v>2</v>
      </c>
      <c r="L367" s="36">
        <v>1.680672268907563E-2</v>
      </c>
      <c r="M367" s="27" t="s">
        <v>66</v>
      </c>
      <c r="N367" s="87">
        <v>7019.1102367986659</v>
      </c>
      <c r="O367" s="1">
        <v>44196</v>
      </c>
      <c r="P367" s="1">
        <f t="shared" si="10"/>
        <v>44178</v>
      </c>
      <c r="Q367" s="1">
        <f t="shared" si="11"/>
        <v>44191</v>
      </c>
    </row>
    <row r="368" spans="1:17" x14ac:dyDescent="0.35">
      <c r="A368" s="76" t="s">
        <v>241</v>
      </c>
      <c r="B368" s="77" t="s">
        <v>49</v>
      </c>
      <c r="C368" s="86">
        <v>19700.450804414999</v>
      </c>
      <c r="D368" s="28">
        <v>822</v>
      </c>
      <c r="E368" s="28">
        <v>102</v>
      </c>
      <c r="F368" s="31">
        <v>36.982474959819243</v>
      </c>
      <c r="G368" s="97" t="s">
        <v>870</v>
      </c>
      <c r="H368" s="27" t="s">
        <v>66</v>
      </c>
      <c r="I368" s="27">
        <v>21911</v>
      </c>
      <c r="J368" s="28">
        <v>2362</v>
      </c>
      <c r="K368" s="27">
        <v>116</v>
      </c>
      <c r="L368" s="32">
        <v>4.9110922946655373E-2</v>
      </c>
      <c r="M368" s="27" t="s">
        <v>66</v>
      </c>
      <c r="N368" s="87">
        <v>11989.573352659831</v>
      </c>
      <c r="O368" s="1">
        <v>44196</v>
      </c>
      <c r="P368" s="1">
        <f t="shared" si="10"/>
        <v>44178</v>
      </c>
      <c r="Q368" s="1">
        <f t="shared" si="11"/>
        <v>44191</v>
      </c>
    </row>
    <row r="369" spans="1:17" x14ac:dyDescent="0.35">
      <c r="A369" s="76" t="s">
        <v>242</v>
      </c>
      <c r="B369" s="77" t="s">
        <v>54</v>
      </c>
      <c r="C369" s="86">
        <v>11981.336652870101</v>
      </c>
      <c r="D369" s="28">
        <v>341</v>
      </c>
      <c r="E369" s="28">
        <v>89</v>
      </c>
      <c r="F369" s="29">
        <v>53.058711572218613</v>
      </c>
      <c r="G369" s="97" t="s">
        <v>871</v>
      </c>
      <c r="H369" s="27" t="s">
        <v>66</v>
      </c>
      <c r="I369" s="27">
        <v>12656</v>
      </c>
      <c r="J369" s="28">
        <v>1444</v>
      </c>
      <c r="K369" s="27">
        <v>102</v>
      </c>
      <c r="L369" s="30">
        <v>7.0637119113573413E-2</v>
      </c>
      <c r="M369" s="27" t="s">
        <v>64</v>
      </c>
      <c r="N369" s="87">
        <v>12052.077675774957</v>
      </c>
      <c r="O369" s="1">
        <v>44196</v>
      </c>
      <c r="P369" s="1">
        <f t="shared" si="10"/>
        <v>44178</v>
      </c>
      <c r="Q369" s="1">
        <f t="shared" si="11"/>
        <v>44191</v>
      </c>
    </row>
    <row r="370" spans="1:17" x14ac:dyDescent="0.35">
      <c r="A370" s="76" t="s">
        <v>243</v>
      </c>
      <c r="B370" s="77" t="s">
        <v>43</v>
      </c>
      <c r="C370" s="86">
        <v>46517.435301401703</v>
      </c>
      <c r="D370" s="28">
        <v>2355</v>
      </c>
      <c r="E370" s="28">
        <v>337</v>
      </c>
      <c r="F370" s="29">
        <v>51.747110337149714</v>
      </c>
      <c r="G370" s="97" t="s">
        <v>871</v>
      </c>
      <c r="H370" s="27" t="s">
        <v>66</v>
      </c>
      <c r="I370" s="27">
        <v>42211</v>
      </c>
      <c r="J370" s="28">
        <v>4705</v>
      </c>
      <c r="K370" s="27">
        <v>391</v>
      </c>
      <c r="L370" s="30">
        <v>8.310308182784272E-2</v>
      </c>
      <c r="M370" s="27" t="s">
        <v>68</v>
      </c>
      <c r="N370" s="87">
        <v>10114.48711545416</v>
      </c>
      <c r="O370" s="1">
        <v>44196</v>
      </c>
      <c r="P370" s="1">
        <f t="shared" si="10"/>
        <v>44178</v>
      </c>
      <c r="Q370" s="1">
        <f t="shared" si="11"/>
        <v>44191</v>
      </c>
    </row>
    <row r="371" spans="1:17" x14ac:dyDescent="0.35">
      <c r="A371" s="76" t="s">
        <v>244</v>
      </c>
      <c r="B371" s="77" t="s">
        <v>54</v>
      </c>
      <c r="C371" s="86">
        <v>16484.126202190801</v>
      </c>
      <c r="D371" s="28">
        <v>893</v>
      </c>
      <c r="E371" s="28">
        <v>210</v>
      </c>
      <c r="F371" s="29">
        <v>90.996634070943017</v>
      </c>
      <c r="G371" s="97" t="s">
        <v>871</v>
      </c>
      <c r="H371" s="27" t="s">
        <v>66</v>
      </c>
      <c r="I371" s="27">
        <v>19961</v>
      </c>
      <c r="J371" s="28">
        <v>2174</v>
      </c>
      <c r="K371" s="27">
        <v>224</v>
      </c>
      <c r="L371" s="30">
        <v>0.10303587856485741</v>
      </c>
      <c r="M371" s="27" t="s">
        <v>64</v>
      </c>
      <c r="N371" s="87">
        <v>13188.445498015342</v>
      </c>
      <c r="O371" s="1">
        <v>44196</v>
      </c>
      <c r="P371" s="1">
        <f t="shared" si="10"/>
        <v>44178</v>
      </c>
      <c r="Q371" s="1">
        <f t="shared" si="11"/>
        <v>44191</v>
      </c>
    </row>
    <row r="372" spans="1:17" x14ac:dyDescent="0.35">
      <c r="A372" s="76" t="s">
        <v>245</v>
      </c>
      <c r="B372" s="77" t="s">
        <v>51</v>
      </c>
      <c r="C372" s="86">
        <v>4376.1911247030603</v>
      </c>
      <c r="D372" s="28">
        <v>237</v>
      </c>
      <c r="E372" s="28">
        <v>46</v>
      </c>
      <c r="F372" s="29">
        <v>75.081599319710534</v>
      </c>
      <c r="G372" s="97" t="s">
        <v>871</v>
      </c>
      <c r="H372" s="27" t="s">
        <v>66</v>
      </c>
      <c r="I372" s="27">
        <v>4534</v>
      </c>
      <c r="J372" s="28">
        <v>504</v>
      </c>
      <c r="K372" s="27">
        <v>49</v>
      </c>
      <c r="L372" s="30">
        <v>9.7222222222222224E-2</v>
      </c>
      <c r="M372" s="27" t="s">
        <v>64</v>
      </c>
      <c r="N372" s="87">
        <v>11516.86445217125</v>
      </c>
      <c r="O372" s="1">
        <v>44196</v>
      </c>
      <c r="P372" s="1">
        <f t="shared" si="10"/>
        <v>44178</v>
      </c>
      <c r="Q372" s="1">
        <f t="shared" si="11"/>
        <v>44191</v>
      </c>
    </row>
    <row r="373" spans="1:17" x14ac:dyDescent="0.35">
      <c r="A373" s="76" t="s">
        <v>246</v>
      </c>
      <c r="B373" s="77" t="s">
        <v>49</v>
      </c>
      <c r="C373" s="86">
        <v>8098.2221370774687</v>
      </c>
      <c r="D373" s="28">
        <v>426</v>
      </c>
      <c r="E373" s="28">
        <v>141</v>
      </c>
      <c r="F373" s="29">
        <v>124.36592132138283</v>
      </c>
      <c r="G373" s="97" t="s">
        <v>871</v>
      </c>
      <c r="H373" s="27" t="s">
        <v>64</v>
      </c>
      <c r="I373" s="27">
        <v>11953</v>
      </c>
      <c r="J373" s="28">
        <v>1139</v>
      </c>
      <c r="K373" s="27">
        <v>144</v>
      </c>
      <c r="L373" s="30">
        <v>0.12642669007901669</v>
      </c>
      <c r="M373" s="27" t="s">
        <v>64</v>
      </c>
      <c r="N373" s="87">
        <v>14064.815470856529</v>
      </c>
      <c r="O373" s="1">
        <v>44196</v>
      </c>
      <c r="P373" s="1">
        <f t="shared" si="10"/>
        <v>44178</v>
      </c>
      <c r="Q373" s="1">
        <f t="shared" si="11"/>
        <v>44191</v>
      </c>
    </row>
    <row r="374" spans="1:17" x14ac:dyDescent="0.35">
      <c r="A374" s="76" t="s">
        <v>41</v>
      </c>
      <c r="B374" s="77" t="s">
        <v>41</v>
      </c>
      <c r="C374" s="86">
        <v>44772.5204478296</v>
      </c>
      <c r="D374" s="28">
        <v>1691</v>
      </c>
      <c r="E374" s="28">
        <v>306</v>
      </c>
      <c r="F374" s="29">
        <v>48.818209559168132</v>
      </c>
      <c r="G374" s="97" t="s">
        <v>871</v>
      </c>
      <c r="H374" s="27" t="s">
        <v>64</v>
      </c>
      <c r="I374" s="27">
        <v>38873</v>
      </c>
      <c r="J374" s="28">
        <v>4823</v>
      </c>
      <c r="K374" s="27">
        <v>335</v>
      </c>
      <c r="L374" s="30">
        <v>6.9458843043748705E-2</v>
      </c>
      <c r="M374" s="27" t="s">
        <v>64</v>
      </c>
      <c r="N374" s="87">
        <v>10772.232502791343</v>
      </c>
      <c r="O374" s="1">
        <v>44196</v>
      </c>
      <c r="P374" s="1">
        <f t="shared" si="10"/>
        <v>44178</v>
      </c>
      <c r="Q374" s="1">
        <f t="shared" si="11"/>
        <v>44191</v>
      </c>
    </row>
    <row r="375" spans="1:17" x14ac:dyDescent="0.35">
      <c r="A375" s="76" t="s">
        <v>247</v>
      </c>
      <c r="B375" s="77" t="s">
        <v>54</v>
      </c>
      <c r="C375" s="86">
        <v>5560.1288200980598</v>
      </c>
      <c r="D375" s="28">
        <v>143</v>
      </c>
      <c r="E375" s="28">
        <v>16</v>
      </c>
      <c r="F375" s="31">
        <v>20.554508354664115</v>
      </c>
      <c r="G375" s="97" t="s">
        <v>870</v>
      </c>
      <c r="H375" s="27" t="s">
        <v>66</v>
      </c>
      <c r="I375" s="27">
        <v>4546</v>
      </c>
      <c r="J375" s="28">
        <v>405</v>
      </c>
      <c r="K375" s="27">
        <v>16</v>
      </c>
      <c r="L375" s="32">
        <v>3.9506172839506172E-2</v>
      </c>
      <c r="M375" s="27" t="s">
        <v>66</v>
      </c>
      <c r="N375" s="87">
        <v>7284.0038981840953</v>
      </c>
      <c r="O375" s="1">
        <v>44196</v>
      </c>
      <c r="P375" s="1">
        <f t="shared" si="10"/>
        <v>44178</v>
      </c>
      <c r="Q375" s="1">
        <f t="shared" si="11"/>
        <v>44191</v>
      </c>
    </row>
    <row r="376" spans="1:17" x14ac:dyDescent="0.35">
      <c r="A376" s="76" t="s">
        <v>248</v>
      </c>
      <c r="B376" s="77" t="s">
        <v>42</v>
      </c>
      <c r="C376" s="86">
        <v>1795.3967800267301</v>
      </c>
      <c r="D376" s="28">
        <v>32</v>
      </c>
      <c r="E376" s="28">
        <v>7</v>
      </c>
      <c r="F376" s="35">
        <v>27.848997255779636</v>
      </c>
      <c r="G376" s="97" t="s">
        <v>868</v>
      </c>
      <c r="H376" s="27" t="s">
        <v>64</v>
      </c>
      <c r="I376" s="27">
        <v>1441</v>
      </c>
      <c r="J376" s="28">
        <v>172</v>
      </c>
      <c r="K376" s="27">
        <v>8</v>
      </c>
      <c r="L376" s="36">
        <v>4.6511627906976744E-2</v>
      </c>
      <c r="M376" s="27" t="s">
        <v>64</v>
      </c>
      <c r="N376" s="87">
        <v>9580.055055988194</v>
      </c>
      <c r="O376" s="1">
        <v>44196</v>
      </c>
      <c r="P376" s="1">
        <f t="shared" si="10"/>
        <v>44178</v>
      </c>
      <c r="Q376" s="1">
        <f t="shared" si="11"/>
        <v>44191</v>
      </c>
    </row>
    <row r="377" spans="1:17" x14ac:dyDescent="0.35">
      <c r="A377" s="76" t="s">
        <v>249</v>
      </c>
      <c r="B377" s="77" t="s">
        <v>49</v>
      </c>
      <c r="C377" s="86">
        <v>14994.700089288801</v>
      </c>
      <c r="D377" s="28">
        <v>476</v>
      </c>
      <c r="E377" s="28">
        <v>53</v>
      </c>
      <c r="F377" s="31">
        <v>25.247015700024196</v>
      </c>
      <c r="G377" s="97" t="s">
        <v>870</v>
      </c>
      <c r="H377" s="27" t="s">
        <v>66</v>
      </c>
      <c r="I377" s="27">
        <v>22192</v>
      </c>
      <c r="J377" s="28">
        <v>2405</v>
      </c>
      <c r="K377" s="27">
        <v>61</v>
      </c>
      <c r="L377" s="32">
        <v>2.5363825363825365E-2</v>
      </c>
      <c r="M377" s="27" t="s">
        <v>68</v>
      </c>
      <c r="N377" s="87">
        <v>16039.00035131726</v>
      </c>
      <c r="O377" s="1">
        <v>44196</v>
      </c>
      <c r="P377" s="1">
        <f t="shared" si="10"/>
        <v>44178</v>
      </c>
      <c r="Q377" s="1">
        <f t="shared" si="11"/>
        <v>44191</v>
      </c>
    </row>
    <row r="378" spans="1:17" x14ac:dyDescent="0.35">
      <c r="A378" s="76" t="s">
        <v>250</v>
      </c>
      <c r="B378" s="77" t="s">
        <v>48</v>
      </c>
      <c r="C378" s="86">
        <v>16054.358189729401</v>
      </c>
      <c r="D378" s="28">
        <v>389</v>
      </c>
      <c r="E378" s="28">
        <v>73</v>
      </c>
      <c r="F378" s="31">
        <v>32.478942182948785</v>
      </c>
      <c r="G378" s="97" t="s">
        <v>870</v>
      </c>
      <c r="H378" s="27" t="s">
        <v>64</v>
      </c>
      <c r="I378" s="27">
        <v>18717</v>
      </c>
      <c r="J378" s="28">
        <v>1742</v>
      </c>
      <c r="K378" s="27">
        <v>84</v>
      </c>
      <c r="L378" s="32">
        <v>4.8220436280137773E-2</v>
      </c>
      <c r="M378" s="27" t="s">
        <v>64</v>
      </c>
      <c r="N378" s="87">
        <v>10850.63619120212</v>
      </c>
      <c r="O378" s="1">
        <v>44196</v>
      </c>
      <c r="P378" s="1">
        <f t="shared" si="10"/>
        <v>44178</v>
      </c>
      <c r="Q378" s="1">
        <f t="shared" si="11"/>
        <v>44191</v>
      </c>
    </row>
    <row r="379" spans="1:17" x14ac:dyDescent="0.35">
      <c r="A379" s="76" t="s">
        <v>251</v>
      </c>
      <c r="B379" s="77" t="s">
        <v>51</v>
      </c>
      <c r="C379" s="86">
        <v>18017.1246620739</v>
      </c>
      <c r="D379" s="28">
        <v>581</v>
      </c>
      <c r="E379" s="28">
        <v>113</v>
      </c>
      <c r="F379" s="29">
        <v>44.798649744700661</v>
      </c>
      <c r="G379" s="97" t="s">
        <v>871</v>
      </c>
      <c r="H379" s="27" t="s">
        <v>64</v>
      </c>
      <c r="I379" s="27">
        <v>13652</v>
      </c>
      <c r="J379" s="28">
        <v>1226</v>
      </c>
      <c r="K379" s="27">
        <v>128</v>
      </c>
      <c r="L379" s="30">
        <v>0.10440456769983687</v>
      </c>
      <c r="M379" s="27" t="s">
        <v>64</v>
      </c>
      <c r="N379" s="87">
        <v>6804.6373824605516</v>
      </c>
      <c r="O379" s="1">
        <v>44196</v>
      </c>
      <c r="P379" s="1">
        <f t="shared" si="10"/>
        <v>44178</v>
      </c>
      <c r="Q379" s="1">
        <f t="shared" si="11"/>
        <v>44191</v>
      </c>
    </row>
    <row r="380" spans="1:17" x14ac:dyDescent="0.35">
      <c r="A380" s="76" t="s">
        <v>252</v>
      </c>
      <c r="B380" s="77" t="s">
        <v>49</v>
      </c>
      <c r="C380" s="86">
        <v>27408.591693709299</v>
      </c>
      <c r="D380" s="28">
        <v>627</v>
      </c>
      <c r="E380" s="28">
        <v>105</v>
      </c>
      <c r="F380" s="31">
        <v>27.363682467937117</v>
      </c>
      <c r="G380" s="97" t="s">
        <v>870</v>
      </c>
      <c r="H380" s="27" t="s">
        <v>66</v>
      </c>
      <c r="I380" s="27">
        <v>36508</v>
      </c>
      <c r="J380" s="28">
        <v>3822</v>
      </c>
      <c r="K380" s="27">
        <v>121</v>
      </c>
      <c r="L380" s="32">
        <v>3.1658817373103089E-2</v>
      </c>
      <c r="M380" s="27" t="s">
        <v>64</v>
      </c>
      <c r="N380" s="87">
        <v>13944.532585660754</v>
      </c>
      <c r="O380" s="1">
        <v>44196</v>
      </c>
      <c r="P380" s="1">
        <f t="shared" si="10"/>
        <v>44178</v>
      </c>
      <c r="Q380" s="1">
        <f t="shared" si="11"/>
        <v>44191</v>
      </c>
    </row>
    <row r="381" spans="1:17" x14ac:dyDescent="0.35">
      <c r="A381" s="76" t="s">
        <v>253</v>
      </c>
      <c r="B381" s="77" t="s">
        <v>43</v>
      </c>
      <c r="C381" s="86">
        <v>6815.0684702353301</v>
      </c>
      <c r="D381" s="28">
        <v>339</v>
      </c>
      <c r="E381" s="28">
        <v>71</v>
      </c>
      <c r="F381" s="29">
        <v>74.414932052083259</v>
      </c>
      <c r="G381" s="97" t="s">
        <v>871</v>
      </c>
      <c r="H381" s="27" t="s">
        <v>66</v>
      </c>
      <c r="I381" s="27">
        <v>6397</v>
      </c>
      <c r="J381" s="28">
        <v>710</v>
      </c>
      <c r="K381" s="27">
        <v>74</v>
      </c>
      <c r="L381" s="30">
        <v>0.10422535211267606</v>
      </c>
      <c r="M381" s="27" t="s">
        <v>66</v>
      </c>
      <c r="N381" s="87">
        <v>10418.090487291658</v>
      </c>
      <c r="O381" s="1">
        <v>44196</v>
      </c>
      <c r="P381" s="1">
        <f t="shared" si="10"/>
        <v>44178</v>
      </c>
      <c r="Q381" s="1">
        <f t="shared" si="11"/>
        <v>44191</v>
      </c>
    </row>
    <row r="382" spans="1:17" x14ac:dyDescent="0.35">
      <c r="A382" s="76" t="s">
        <v>254</v>
      </c>
      <c r="B382" s="77" t="s">
        <v>54</v>
      </c>
      <c r="C382" s="86">
        <v>3227.2105007745699</v>
      </c>
      <c r="D382" s="28">
        <v>88</v>
      </c>
      <c r="E382" s="28">
        <v>7</v>
      </c>
      <c r="F382" s="35">
        <v>15.493256478931073</v>
      </c>
      <c r="G382" s="97" t="s">
        <v>868</v>
      </c>
      <c r="H382" s="27" t="s">
        <v>66</v>
      </c>
      <c r="I382" s="27">
        <v>3397</v>
      </c>
      <c r="J382" s="28">
        <v>314</v>
      </c>
      <c r="K382" s="27">
        <v>10</v>
      </c>
      <c r="L382" s="36">
        <v>3.1847133757961783E-2</v>
      </c>
      <c r="M382" s="27" t="s">
        <v>66</v>
      </c>
      <c r="N382" s="87">
        <v>9729.7650687687146</v>
      </c>
      <c r="O382" s="1">
        <v>44196</v>
      </c>
      <c r="P382" s="1">
        <f t="shared" si="10"/>
        <v>44178</v>
      </c>
      <c r="Q382" s="1">
        <f t="shared" si="11"/>
        <v>44191</v>
      </c>
    </row>
    <row r="383" spans="1:17" x14ac:dyDescent="0.35">
      <c r="A383" s="76" t="s">
        <v>255</v>
      </c>
      <c r="B383" s="77" t="s">
        <v>46</v>
      </c>
      <c r="C383" s="86">
        <v>2072.5449926586398</v>
      </c>
      <c r="D383" s="28">
        <v>29</v>
      </c>
      <c r="E383" s="28" t="s">
        <v>580</v>
      </c>
      <c r="F383" s="35">
        <v>6.8928367472441296</v>
      </c>
      <c r="G383" s="102" t="s">
        <v>868</v>
      </c>
      <c r="H383" s="27" t="s">
        <v>66</v>
      </c>
      <c r="I383" s="27">
        <v>2247</v>
      </c>
      <c r="J383" s="28">
        <v>222</v>
      </c>
      <c r="K383" s="27">
        <v>4</v>
      </c>
      <c r="L383" s="36">
        <v>1.8018018018018018E-2</v>
      </c>
      <c r="M383" s="27" t="s">
        <v>66</v>
      </c>
      <c r="N383" s="87">
        <v>10711.468305217377</v>
      </c>
      <c r="O383" s="1">
        <v>44196</v>
      </c>
      <c r="P383" s="1">
        <f t="shared" si="10"/>
        <v>44178</v>
      </c>
      <c r="Q383" s="1">
        <f t="shared" si="11"/>
        <v>44191</v>
      </c>
    </row>
    <row r="384" spans="1:17" x14ac:dyDescent="0.35">
      <c r="A384" s="76" t="s">
        <v>256</v>
      </c>
      <c r="B384" s="77" t="s">
        <v>45</v>
      </c>
      <c r="C384" s="86">
        <v>41070.9163256869</v>
      </c>
      <c r="D384" s="28">
        <v>1888</v>
      </c>
      <c r="E384" s="28">
        <v>370</v>
      </c>
      <c r="F384" s="29">
        <v>64.34862864757234</v>
      </c>
      <c r="G384" s="97" t="s">
        <v>871</v>
      </c>
      <c r="H384" s="27" t="s">
        <v>64</v>
      </c>
      <c r="I384" s="27">
        <v>84165</v>
      </c>
      <c r="J384" s="28">
        <v>7467</v>
      </c>
      <c r="K384" s="27">
        <v>420</v>
      </c>
      <c r="L384" s="30">
        <v>5.62474889513861E-2</v>
      </c>
      <c r="M384" s="27" t="s">
        <v>64</v>
      </c>
      <c r="N384" s="87">
        <v>18180.748490702481</v>
      </c>
      <c r="O384" s="1">
        <v>44196</v>
      </c>
      <c r="P384" s="1">
        <f t="shared" si="10"/>
        <v>44178</v>
      </c>
      <c r="Q384" s="1">
        <f t="shared" si="11"/>
        <v>44191</v>
      </c>
    </row>
    <row r="385" spans="1:17" x14ac:dyDescent="0.35">
      <c r="A385" s="76" t="s">
        <v>257</v>
      </c>
      <c r="B385" s="77" t="s">
        <v>49</v>
      </c>
      <c r="C385" s="86">
        <v>43672.597856087901</v>
      </c>
      <c r="D385" s="28">
        <v>2093</v>
      </c>
      <c r="E385" s="28">
        <v>445</v>
      </c>
      <c r="F385" s="29">
        <v>72.781826239089639</v>
      </c>
      <c r="G385" s="97" t="s">
        <v>871</v>
      </c>
      <c r="H385" s="27" t="s">
        <v>64</v>
      </c>
      <c r="I385" s="27">
        <v>44548</v>
      </c>
      <c r="J385" s="28">
        <v>5115</v>
      </c>
      <c r="K385" s="27">
        <v>480</v>
      </c>
      <c r="L385" s="30">
        <v>9.3841642228739003E-2</v>
      </c>
      <c r="M385" s="27" t="s">
        <v>64</v>
      </c>
      <c r="N385" s="87">
        <v>11712.149611193729</v>
      </c>
      <c r="O385" s="1">
        <v>44196</v>
      </c>
      <c r="P385" s="1">
        <f t="shared" si="10"/>
        <v>44178</v>
      </c>
      <c r="Q385" s="1">
        <f t="shared" si="11"/>
        <v>44191</v>
      </c>
    </row>
    <row r="386" spans="1:17" x14ac:dyDescent="0.35">
      <c r="A386" s="76" t="s">
        <v>258</v>
      </c>
      <c r="B386" s="77" t="s">
        <v>54</v>
      </c>
      <c r="C386" s="86">
        <v>9025.9672012139599</v>
      </c>
      <c r="D386" s="28">
        <v>302</v>
      </c>
      <c r="E386" s="28">
        <v>58</v>
      </c>
      <c r="F386" s="29">
        <v>45.899315281136232</v>
      </c>
      <c r="G386" s="97" t="s">
        <v>871</v>
      </c>
      <c r="H386" s="27" t="s">
        <v>66</v>
      </c>
      <c r="I386" s="27">
        <v>7273</v>
      </c>
      <c r="J386" s="28">
        <v>682</v>
      </c>
      <c r="K386" s="27">
        <v>63</v>
      </c>
      <c r="L386" s="30">
        <v>9.2375366568914957E-2</v>
      </c>
      <c r="M386" s="27" t="s">
        <v>66</v>
      </c>
      <c r="N386" s="87">
        <v>7555.9769362808393</v>
      </c>
      <c r="O386" s="1">
        <v>44196</v>
      </c>
      <c r="P386" s="1">
        <f t="shared" ref="P386:P449" si="12">O386-18</f>
        <v>44178</v>
      </c>
      <c r="Q386" s="1">
        <f t="shared" ref="Q386:Q449" si="13">O386-5</f>
        <v>44191</v>
      </c>
    </row>
    <row r="387" spans="1:17" x14ac:dyDescent="0.35">
      <c r="A387" s="76" t="s">
        <v>259</v>
      </c>
      <c r="B387" s="77" t="s">
        <v>47</v>
      </c>
      <c r="C387" s="86">
        <v>1208.9750880147301</v>
      </c>
      <c r="D387" s="28">
        <v>24</v>
      </c>
      <c r="E387" s="28" t="s">
        <v>580</v>
      </c>
      <c r="F387" s="35">
        <v>11.816384330278465</v>
      </c>
      <c r="G387" s="102" t="s">
        <v>868</v>
      </c>
      <c r="H387" s="27" t="s">
        <v>66</v>
      </c>
      <c r="I387" s="27">
        <v>823</v>
      </c>
      <c r="J387" s="28">
        <v>89</v>
      </c>
      <c r="K387" s="27">
        <v>3</v>
      </c>
      <c r="L387" s="36">
        <v>3.3707865168539325E-2</v>
      </c>
      <c r="M387" s="27" t="s">
        <v>66</v>
      </c>
      <c r="N387" s="87">
        <v>7361.6074377634841</v>
      </c>
      <c r="O387" s="1">
        <v>44196</v>
      </c>
      <c r="P387" s="1">
        <f t="shared" si="12"/>
        <v>44178</v>
      </c>
      <c r="Q387" s="1">
        <f t="shared" si="13"/>
        <v>44191</v>
      </c>
    </row>
    <row r="388" spans="1:17" x14ac:dyDescent="0.35">
      <c r="A388" s="76" t="s">
        <v>260</v>
      </c>
      <c r="B388" s="77" t="s">
        <v>54</v>
      </c>
      <c r="C388" s="86">
        <v>5055.24299668805</v>
      </c>
      <c r="D388" s="28">
        <v>89</v>
      </c>
      <c r="E388" s="28">
        <v>23</v>
      </c>
      <c r="F388" s="31">
        <v>32.498084541800729</v>
      </c>
      <c r="G388" s="97" t="s">
        <v>870</v>
      </c>
      <c r="H388" s="27" t="s">
        <v>64</v>
      </c>
      <c r="I388" s="27">
        <v>5933</v>
      </c>
      <c r="J388" s="28">
        <v>622</v>
      </c>
      <c r="K388" s="27">
        <v>24</v>
      </c>
      <c r="L388" s="32">
        <v>3.8585209003215437E-2</v>
      </c>
      <c r="M388" s="27" t="s">
        <v>64</v>
      </c>
      <c r="N388" s="87">
        <v>12304.057399565248</v>
      </c>
      <c r="O388" s="1">
        <v>44196</v>
      </c>
      <c r="P388" s="1">
        <f t="shared" si="12"/>
        <v>44178</v>
      </c>
      <c r="Q388" s="1">
        <f t="shared" si="13"/>
        <v>44191</v>
      </c>
    </row>
    <row r="389" spans="1:17" x14ac:dyDescent="0.35">
      <c r="A389" s="76" t="s">
        <v>261</v>
      </c>
      <c r="B389" s="77" t="s">
        <v>53</v>
      </c>
      <c r="C389" s="86">
        <v>692958.26281431701</v>
      </c>
      <c r="D389" s="28">
        <v>39454</v>
      </c>
      <c r="E389" s="28">
        <v>5322</v>
      </c>
      <c r="F389" s="29">
        <v>54.857973061606899</v>
      </c>
      <c r="G389" s="97" t="s">
        <v>871</v>
      </c>
      <c r="H389" s="27" t="s">
        <v>66</v>
      </c>
      <c r="I389" s="27">
        <v>1875138</v>
      </c>
      <c r="J389" s="28">
        <v>147391</v>
      </c>
      <c r="K389" s="27">
        <v>6159</v>
      </c>
      <c r="L389" s="30">
        <v>4.1786811949169216E-2</v>
      </c>
      <c r="M389" s="27" t="s">
        <v>64</v>
      </c>
      <c r="N389" s="87">
        <v>21269.823582361187</v>
      </c>
      <c r="O389" s="1">
        <v>44196</v>
      </c>
      <c r="P389" s="1">
        <f t="shared" si="12"/>
        <v>44178</v>
      </c>
      <c r="Q389" s="1">
        <f t="shared" si="13"/>
        <v>44191</v>
      </c>
    </row>
    <row r="390" spans="1:17" x14ac:dyDescent="0.35">
      <c r="A390" s="76" t="s">
        <v>262</v>
      </c>
      <c r="B390" s="77" t="s">
        <v>41</v>
      </c>
      <c r="C390" s="86">
        <v>21025.5302833235</v>
      </c>
      <c r="D390" s="28">
        <v>536</v>
      </c>
      <c r="E390" s="28">
        <v>104</v>
      </c>
      <c r="F390" s="31">
        <v>35.33119654282126</v>
      </c>
      <c r="G390" s="97" t="s">
        <v>870</v>
      </c>
      <c r="H390" s="27" t="s">
        <v>66</v>
      </c>
      <c r="I390" s="27">
        <v>21239</v>
      </c>
      <c r="J390" s="28">
        <v>2455</v>
      </c>
      <c r="K390" s="27">
        <v>121</v>
      </c>
      <c r="L390" s="32">
        <v>4.9287169042769856E-2</v>
      </c>
      <c r="M390" s="27" t="s">
        <v>64</v>
      </c>
      <c r="N390" s="87">
        <v>11676.281011315064</v>
      </c>
      <c r="O390" s="1">
        <v>44196</v>
      </c>
      <c r="P390" s="1">
        <f t="shared" si="12"/>
        <v>44178</v>
      </c>
      <c r="Q390" s="1">
        <f t="shared" si="13"/>
        <v>44191</v>
      </c>
    </row>
    <row r="391" spans="1:17" x14ac:dyDescent="0.35">
      <c r="A391" s="76" t="s">
        <v>263</v>
      </c>
      <c r="B391" s="77" t="s">
        <v>49</v>
      </c>
      <c r="C391" s="86">
        <v>5073.1152154421097</v>
      </c>
      <c r="D391" s="28">
        <v>98</v>
      </c>
      <c r="E391" s="28">
        <v>20</v>
      </c>
      <c r="F391" s="31">
        <v>28.159648813474298</v>
      </c>
      <c r="G391" s="97" t="s">
        <v>870</v>
      </c>
      <c r="H391" s="27" t="s">
        <v>64</v>
      </c>
      <c r="I391" s="27">
        <v>4875</v>
      </c>
      <c r="J391" s="28">
        <v>495</v>
      </c>
      <c r="K391" s="27">
        <v>20</v>
      </c>
      <c r="L391" s="32">
        <v>4.0404040404040407E-2</v>
      </c>
      <c r="M391" s="27" t="s">
        <v>64</v>
      </c>
      <c r="N391" s="87">
        <v>9757.3183138688473</v>
      </c>
      <c r="O391" s="1">
        <v>44196</v>
      </c>
      <c r="P391" s="1">
        <f t="shared" si="12"/>
        <v>44178</v>
      </c>
      <c r="Q391" s="1">
        <f t="shared" si="13"/>
        <v>44191</v>
      </c>
    </row>
    <row r="392" spans="1:17" x14ac:dyDescent="0.35">
      <c r="A392" s="76" t="s">
        <v>264</v>
      </c>
      <c r="B392" s="77" t="s">
        <v>45</v>
      </c>
      <c r="C392" s="86">
        <v>7640.4843218528404</v>
      </c>
      <c r="D392" s="28">
        <v>269</v>
      </c>
      <c r="E392" s="28">
        <v>63</v>
      </c>
      <c r="F392" s="29">
        <v>58.896789921149086</v>
      </c>
      <c r="G392" s="97" t="s">
        <v>871</v>
      </c>
      <c r="H392" s="27" t="s">
        <v>64</v>
      </c>
      <c r="I392" s="27">
        <v>9485</v>
      </c>
      <c r="J392" s="28">
        <v>1442</v>
      </c>
      <c r="K392" s="27">
        <v>69</v>
      </c>
      <c r="L392" s="30">
        <v>4.7850208044382801E-2</v>
      </c>
      <c r="M392" s="27" t="s">
        <v>64</v>
      </c>
      <c r="N392" s="87">
        <v>18873.149125843775</v>
      </c>
      <c r="O392" s="1">
        <v>44196</v>
      </c>
      <c r="P392" s="1">
        <f t="shared" si="12"/>
        <v>44178</v>
      </c>
      <c r="Q392" s="1">
        <f t="shared" si="13"/>
        <v>44191</v>
      </c>
    </row>
    <row r="393" spans="1:17" x14ac:dyDescent="0.35">
      <c r="A393" s="76" t="s">
        <v>265</v>
      </c>
      <c r="B393" s="77" t="s">
        <v>54</v>
      </c>
      <c r="C393" s="86">
        <v>4489.38887213825</v>
      </c>
      <c r="D393" s="28">
        <v>157</v>
      </c>
      <c r="E393" s="28">
        <v>37</v>
      </c>
      <c r="F393" s="29">
        <v>58.868973442222156</v>
      </c>
      <c r="G393" s="97" t="s">
        <v>871</v>
      </c>
      <c r="H393" s="27" t="s">
        <v>66</v>
      </c>
      <c r="I393" s="27">
        <v>5204</v>
      </c>
      <c r="J393" s="28">
        <v>527</v>
      </c>
      <c r="K393" s="27">
        <v>38</v>
      </c>
      <c r="L393" s="30">
        <v>7.2106261859582549E-2</v>
      </c>
      <c r="M393" s="27" t="s">
        <v>64</v>
      </c>
      <c r="N393" s="87">
        <v>11738.79151504635</v>
      </c>
      <c r="O393" s="1">
        <v>44196</v>
      </c>
      <c r="P393" s="1">
        <f t="shared" si="12"/>
        <v>44178</v>
      </c>
      <c r="Q393" s="1">
        <f t="shared" si="13"/>
        <v>44191</v>
      </c>
    </row>
    <row r="394" spans="1:17" x14ac:dyDescent="0.35">
      <c r="A394" s="76" t="s">
        <v>266</v>
      </c>
      <c r="B394" s="77" t="s">
        <v>51</v>
      </c>
      <c r="C394" s="86">
        <v>39657.353717883198</v>
      </c>
      <c r="D394" s="28">
        <v>2140</v>
      </c>
      <c r="E394" s="28">
        <v>369</v>
      </c>
      <c r="F394" s="29">
        <v>66.462182637409043</v>
      </c>
      <c r="G394" s="97" t="s">
        <v>871</v>
      </c>
      <c r="H394" s="27" t="s">
        <v>66</v>
      </c>
      <c r="I394" s="27">
        <v>50865</v>
      </c>
      <c r="J394" s="28">
        <v>5443</v>
      </c>
      <c r="K394" s="27">
        <v>415</v>
      </c>
      <c r="L394" s="30">
        <v>7.6244717986404559E-2</v>
      </c>
      <c r="M394" s="27" t="s">
        <v>64</v>
      </c>
      <c r="N394" s="87">
        <v>13725.071114731285</v>
      </c>
      <c r="O394" s="1">
        <v>44196</v>
      </c>
      <c r="P394" s="1">
        <f t="shared" si="12"/>
        <v>44178</v>
      </c>
      <c r="Q394" s="1">
        <f t="shared" si="13"/>
        <v>44191</v>
      </c>
    </row>
    <row r="395" spans="1:17" x14ac:dyDescent="0.35">
      <c r="A395" s="76" t="s">
        <v>267</v>
      </c>
      <c r="B395" s="77" t="s">
        <v>41</v>
      </c>
      <c r="C395" s="86">
        <v>9926.4673993127308</v>
      </c>
      <c r="D395" s="28">
        <v>195</v>
      </c>
      <c r="E395" s="28">
        <v>24</v>
      </c>
      <c r="F395" s="31">
        <v>17.269846817855914</v>
      </c>
      <c r="G395" s="97" t="s">
        <v>870</v>
      </c>
      <c r="H395" s="27" t="s">
        <v>66</v>
      </c>
      <c r="I395" s="27">
        <v>8939</v>
      </c>
      <c r="J395" s="28">
        <v>1024</v>
      </c>
      <c r="K395" s="27">
        <v>26</v>
      </c>
      <c r="L395" s="32">
        <v>2.5390625E-2</v>
      </c>
      <c r="M395" s="27" t="s">
        <v>66</v>
      </c>
      <c r="N395" s="87">
        <v>10315.855165865933</v>
      </c>
      <c r="O395" s="1">
        <v>44196</v>
      </c>
      <c r="P395" s="1">
        <f t="shared" si="12"/>
        <v>44178</v>
      </c>
      <c r="Q395" s="1">
        <f t="shared" si="13"/>
        <v>44191</v>
      </c>
    </row>
    <row r="396" spans="1:17" x14ac:dyDescent="0.35">
      <c r="A396" s="76" t="s">
        <v>268</v>
      </c>
      <c r="B396" s="77" t="s">
        <v>52</v>
      </c>
      <c r="C396" s="86">
        <v>28615.425420800198</v>
      </c>
      <c r="D396" s="28">
        <v>1309</v>
      </c>
      <c r="E396" s="28">
        <v>344</v>
      </c>
      <c r="F396" s="29">
        <v>85.867773098239169</v>
      </c>
      <c r="G396" s="97" t="s">
        <v>871</v>
      </c>
      <c r="H396" s="27" t="s">
        <v>64</v>
      </c>
      <c r="I396" s="27">
        <v>38866</v>
      </c>
      <c r="J396" s="28">
        <v>3487</v>
      </c>
      <c r="K396" s="27">
        <v>390</v>
      </c>
      <c r="L396" s="30">
        <v>0.11184399197017493</v>
      </c>
      <c r="M396" s="27" t="s">
        <v>64</v>
      </c>
      <c r="N396" s="87">
        <v>12185.735311365817</v>
      </c>
      <c r="O396" s="1">
        <v>44196</v>
      </c>
      <c r="P396" s="1">
        <f t="shared" si="12"/>
        <v>44178</v>
      </c>
      <c r="Q396" s="1">
        <f t="shared" si="13"/>
        <v>44191</v>
      </c>
    </row>
    <row r="397" spans="1:17" x14ac:dyDescent="0.35">
      <c r="A397" s="76" t="s">
        <v>269</v>
      </c>
      <c r="B397" s="77" t="s">
        <v>47</v>
      </c>
      <c r="C397" s="86">
        <v>3727.2357787096198</v>
      </c>
      <c r="D397" s="28">
        <v>84</v>
      </c>
      <c r="E397" s="28">
        <v>18</v>
      </c>
      <c r="F397" s="31">
        <v>34.495115470248138</v>
      </c>
      <c r="G397" s="97" t="s">
        <v>870</v>
      </c>
      <c r="H397" s="27" t="s">
        <v>66</v>
      </c>
      <c r="I397" s="27">
        <v>2991</v>
      </c>
      <c r="J397" s="28">
        <v>333</v>
      </c>
      <c r="K397" s="27">
        <v>21</v>
      </c>
      <c r="L397" s="32">
        <v>6.3063063063063057E-2</v>
      </c>
      <c r="M397" s="27" t="s">
        <v>66</v>
      </c>
      <c r="N397" s="87">
        <v>8934.2349067942687</v>
      </c>
      <c r="O397" s="1">
        <v>44196</v>
      </c>
      <c r="P397" s="1">
        <f t="shared" si="12"/>
        <v>44178</v>
      </c>
      <c r="Q397" s="1">
        <f t="shared" si="13"/>
        <v>44191</v>
      </c>
    </row>
    <row r="398" spans="1:17" x14ac:dyDescent="0.35">
      <c r="A398" s="76" t="s">
        <v>270</v>
      </c>
      <c r="B398" s="77" t="s">
        <v>52</v>
      </c>
      <c r="C398" s="86">
        <v>99226.362872711004</v>
      </c>
      <c r="D398" s="28">
        <v>8496</v>
      </c>
      <c r="E398" s="28">
        <v>879</v>
      </c>
      <c r="F398" s="29">
        <v>63.275234996022867</v>
      </c>
      <c r="G398" s="97" t="s">
        <v>871</v>
      </c>
      <c r="H398" s="27" t="s">
        <v>66</v>
      </c>
      <c r="I398" s="27">
        <v>116417</v>
      </c>
      <c r="J398" s="28">
        <v>10591</v>
      </c>
      <c r="K398" s="27">
        <v>1050</v>
      </c>
      <c r="L398" s="30">
        <v>9.9140779907468599E-2</v>
      </c>
      <c r="M398" s="27" t="s">
        <v>64</v>
      </c>
      <c r="N398" s="87">
        <v>10673.574736974171</v>
      </c>
      <c r="O398" s="1">
        <v>44196</v>
      </c>
      <c r="P398" s="1">
        <f t="shared" si="12"/>
        <v>44178</v>
      </c>
      <c r="Q398" s="1">
        <f t="shared" si="13"/>
        <v>44191</v>
      </c>
    </row>
    <row r="399" spans="1:17" x14ac:dyDescent="0.35">
      <c r="A399" s="76" t="s">
        <v>271</v>
      </c>
      <c r="B399" s="77" t="s">
        <v>54</v>
      </c>
      <c r="C399" s="86">
        <v>3688.3663500984599</v>
      </c>
      <c r="D399" s="28">
        <v>110</v>
      </c>
      <c r="E399" s="28">
        <v>32</v>
      </c>
      <c r="F399" s="29">
        <v>61.970912560062516</v>
      </c>
      <c r="G399" s="97" t="s">
        <v>871</v>
      </c>
      <c r="H399" s="27" t="s">
        <v>66</v>
      </c>
      <c r="I399" s="27">
        <v>2972</v>
      </c>
      <c r="J399" s="28">
        <v>325</v>
      </c>
      <c r="K399" s="27">
        <v>33</v>
      </c>
      <c r="L399" s="30">
        <v>0.10153846153846154</v>
      </c>
      <c r="M399" s="27" t="s">
        <v>66</v>
      </c>
      <c r="N399" s="87">
        <v>8811.4891296338883</v>
      </c>
      <c r="O399" s="1">
        <v>44196</v>
      </c>
      <c r="P399" s="1">
        <f t="shared" si="12"/>
        <v>44178</v>
      </c>
      <c r="Q399" s="1">
        <f t="shared" si="13"/>
        <v>44191</v>
      </c>
    </row>
    <row r="400" spans="1:17" x14ac:dyDescent="0.35">
      <c r="A400" s="76" t="s">
        <v>272</v>
      </c>
      <c r="B400" s="77" t="s">
        <v>51</v>
      </c>
      <c r="C400" s="86">
        <v>64727.380689706901</v>
      </c>
      <c r="D400" s="28">
        <v>1205</v>
      </c>
      <c r="E400" s="28">
        <v>216</v>
      </c>
      <c r="F400" s="31">
        <v>23.836236325603259</v>
      </c>
      <c r="G400" s="97" t="s">
        <v>870</v>
      </c>
      <c r="H400" s="27" t="s">
        <v>66</v>
      </c>
      <c r="I400" s="27">
        <v>114299</v>
      </c>
      <c r="J400" s="28">
        <v>11587</v>
      </c>
      <c r="K400" s="27">
        <v>250</v>
      </c>
      <c r="L400" s="32">
        <v>2.1575904030378873E-2</v>
      </c>
      <c r="M400" s="27" t="s">
        <v>64</v>
      </c>
      <c r="N400" s="87">
        <v>17901.234186419955</v>
      </c>
      <c r="O400" s="1">
        <v>44196</v>
      </c>
      <c r="P400" s="1">
        <f t="shared" si="12"/>
        <v>44178</v>
      </c>
      <c r="Q400" s="1">
        <f t="shared" si="13"/>
        <v>44191</v>
      </c>
    </row>
    <row r="401" spans="1:17" x14ac:dyDescent="0.35">
      <c r="A401" s="76" t="s">
        <v>273</v>
      </c>
      <c r="B401" s="77" t="s">
        <v>46</v>
      </c>
      <c r="C401" s="86">
        <v>1838.08536362777</v>
      </c>
      <c r="D401" s="28">
        <v>25</v>
      </c>
      <c r="E401" s="28" t="s">
        <v>580</v>
      </c>
      <c r="F401" s="35">
        <v>3.8860312389189131</v>
      </c>
      <c r="G401" s="102" t="s">
        <v>868</v>
      </c>
      <c r="H401" s="27" t="s">
        <v>66</v>
      </c>
      <c r="I401" s="27">
        <v>240</v>
      </c>
      <c r="J401" s="28">
        <v>25</v>
      </c>
      <c r="K401" s="27">
        <v>1</v>
      </c>
      <c r="L401" s="36">
        <v>0.04</v>
      </c>
      <c r="M401" s="27" t="s">
        <v>66</v>
      </c>
      <c r="N401" s="87">
        <v>1360.1109336216193</v>
      </c>
      <c r="O401" s="1">
        <v>44196</v>
      </c>
      <c r="P401" s="1">
        <f t="shared" si="12"/>
        <v>44178</v>
      </c>
      <c r="Q401" s="1">
        <f t="shared" si="13"/>
        <v>44191</v>
      </c>
    </row>
    <row r="402" spans="1:17" x14ac:dyDescent="0.35">
      <c r="A402" s="76" t="s">
        <v>274</v>
      </c>
      <c r="B402" s="77" t="s">
        <v>49</v>
      </c>
      <c r="C402" s="86">
        <v>27818.816168915801</v>
      </c>
      <c r="D402" s="28">
        <v>1008</v>
      </c>
      <c r="E402" s="28">
        <v>210</v>
      </c>
      <c r="F402" s="29">
        <v>53.920339057277019</v>
      </c>
      <c r="G402" s="97" t="s">
        <v>871</v>
      </c>
      <c r="H402" s="27" t="s">
        <v>66</v>
      </c>
      <c r="I402" s="27">
        <v>27611</v>
      </c>
      <c r="J402" s="28">
        <v>3072</v>
      </c>
      <c r="K402" s="27">
        <v>232</v>
      </c>
      <c r="L402" s="30">
        <v>7.5520833333333329E-2</v>
      </c>
      <c r="M402" s="27" t="s">
        <v>64</v>
      </c>
      <c r="N402" s="87">
        <v>11042.885438930332</v>
      </c>
      <c r="O402" s="1">
        <v>44196</v>
      </c>
      <c r="P402" s="1">
        <f t="shared" si="12"/>
        <v>44178</v>
      </c>
      <c r="Q402" s="1">
        <f t="shared" si="13"/>
        <v>44191</v>
      </c>
    </row>
    <row r="403" spans="1:17" x14ac:dyDescent="0.35">
      <c r="A403" s="76" t="s">
        <v>275</v>
      </c>
      <c r="B403" s="77" t="s">
        <v>49</v>
      </c>
      <c r="C403" s="86">
        <v>111989.024087531</v>
      </c>
      <c r="D403" s="28">
        <v>2835</v>
      </c>
      <c r="E403" s="28">
        <v>408</v>
      </c>
      <c r="F403" s="31">
        <v>26.022958392850164</v>
      </c>
      <c r="G403" s="97" t="s">
        <v>870</v>
      </c>
      <c r="H403" s="27" t="s">
        <v>66</v>
      </c>
      <c r="I403" s="27">
        <v>437776</v>
      </c>
      <c r="J403" s="28">
        <v>36294</v>
      </c>
      <c r="K403" s="27">
        <v>479</v>
      </c>
      <c r="L403" s="32">
        <v>1.3197773736705791E-2</v>
      </c>
      <c r="M403" s="27" t="s">
        <v>64</v>
      </c>
      <c r="N403" s="87">
        <v>32408.53315377808</v>
      </c>
      <c r="O403" s="1">
        <v>44196</v>
      </c>
      <c r="P403" s="1">
        <f t="shared" si="12"/>
        <v>44178</v>
      </c>
      <c r="Q403" s="1">
        <f t="shared" si="13"/>
        <v>44191</v>
      </c>
    </row>
    <row r="404" spans="1:17" x14ac:dyDescent="0.35">
      <c r="A404" s="76" t="s">
        <v>276</v>
      </c>
      <c r="B404" s="77" t="s">
        <v>51</v>
      </c>
      <c r="C404" s="86">
        <v>23172.8895591976</v>
      </c>
      <c r="D404" s="28">
        <v>866</v>
      </c>
      <c r="E404" s="28">
        <v>171</v>
      </c>
      <c r="F404" s="29">
        <v>52.70937697727782</v>
      </c>
      <c r="G404" s="97" t="s">
        <v>871</v>
      </c>
      <c r="H404" s="27" t="s">
        <v>66</v>
      </c>
      <c r="I404" s="27">
        <v>31137</v>
      </c>
      <c r="J404" s="28">
        <v>3530</v>
      </c>
      <c r="K404" s="27">
        <v>193</v>
      </c>
      <c r="L404" s="30">
        <v>5.4674220963172808E-2</v>
      </c>
      <c r="M404" s="27" t="s">
        <v>64</v>
      </c>
      <c r="N404" s="87">
        <v>15233.318188403917</v>
      </c>
      <c r="O404" s="1">
        <v>44196</v>
      </c>
      <c r="P404" s="1">
        <f t="shared" si="12"/>
        <v>44178</v>
      </c>
      <c r="Q404" s="1">
        <f t="shared" si="13"/>
        <v>44191</v>
      </c>
    </row>
    <row r="405" spans="1:17" x14ac:dyDescent="0.35">
      <c r="A405" s="76" t="s">
        <v>277</v>
      </c>
      <c r="B405" s="77" t="s">
        <v>49</v>
      </c>
      <c r="C405" s="86">
        <v>4723.0019559667198</v>
      </c>
      <c r="D405" s="28">
        <v>92</v>
      </c>
      <c r="E405" s="28">
        <v>25</v>
      </c>
      <c r="F405" s="31">
        <v>37.808883044359852</v>
      </c>
      <c r="G405" s="97" t="s">
        <v>870</v>
      </c>
      <c r="H405" s="27" t="s">
        <v>66</v>
      </c>
      <c r="I405" s="27">
        <v>4960</v>
      </c>
      <c r="J405" s="28">
        <v>663</v>
      </c>
      <c r="K405" s="27">
        <v>27</v>
      </c>
      <c r="L405" s="32">
        <v>4.072398190045249E-2</v>
      </c>
      <c r="M405" s="27" t="s">
        <v>66</v>
      </c>
      <c r="N405" s="87">
        <v>14037.68209670993</v>
      </c>
      <c r="O405" s="1">
        <v>44196</v>
      </c>
      <c r="P405" s="1">
        <f t="shared" si="12"/>
        <v>44178</v>
      </c>
      <c r="Q405" s="1">
        <f t="shared" si="13"/>
        <v>44191</v>
      </c>
    </row>
    <row r="406" spans="1:17" x14ac:dyDescent="0.35">
      <c r="A406" s="76" t="s">
        <v>278</v>
      </c>
      <c r="B406" s="77" t="s">
        <v>52</v>
      </c>
      <c r="C406" s="86">
        <v>12248.3187771581</v>
      </c>
      <c r="D406" s="28">
        <v>302</v>
      </c>
      <c r="E406" s="28">
        <v>61</v>
      </c>
      <c r="F406" s="29">
        <v>35.573395307676812</v>
      </c>
      <c r="G406" s="97" t="s">
        <v>871</v>
      </c>
      <c r="H406" s="27" t="s">
        <v>64</v>
      </c>
      <c r="I406" s="27">
        <v>8543</v>
      </c>
      <c r="J406" s="28">
        <v>819</v>
      </c>
      <c r="K406" s="27">
        <v>67</v>
      </c>
      <c r="L406" s="30">
        <v>8.1807081807081808E-2</v>
      </c>
      <c r="M406" s="27" t="s">
        <v>64</v>
      </c>
      <c r="N406" s="87">
        <v>6686.6319770134814</v>
      </c>
      <c r="O406" s="1">
        <v>44196</v>
      </c>
      <c r="P406" s="1">
        <f t="shared" si="12"/>
        <v>44178</v>
      </c>
      <c r="Q406" s="1">
        <f t="shared" si="13"/>
        <v>44191</v>
      </c>
    </row>
    <row r="407" spans="1:17" x14ac:dyDescent="0.35">
      <c r="A407" s="76" t="s">
        <v>279</v>
      </c>
      <c r="B407" s="77" t="s">
        <v>46</v>
      </c>
      <c r="C407" s="86">
        <v>1174.1958259012499</v>
      </c>
      <c r="D407" s="28">
        <v>5</v>
      </c>
      <c r="E407" s="28">
        <v>0</v>
      </c>
      <c r="F407" s="33">
        <v>0</v>
      </c>
      <c r="G407" s="102" t="s">
        <v>868</v>
      </c>
      <c r="H407" s="27" t="s">
        <v>66</v>
      </c>
      <c r="I407" s="27">
        <v>1111</v>
      </c>
      <c r="J407" s="28">
        <v>102</v>
      </c>
      <c r="K407" s="27">
        <v>0</v>
      </c>
      <c r="L407" s="34">
        <v>0</v>
      </c>
      <c r="M407" s="27" t="s">
        <v>66</v>
      </c>
      <c r="N407" s="87">
        <v>8686.7963375453364</v>
      </c>
      <c r="O407" s="1">
        <v>44196</v>
      </c>
      <c r="P407" s="1">
        <f t="shared" si="12"/>
        <v>44178</v>
      </c>
      <c r="Q407" s="1">
        <f t="shared" si="13"/>
        <v>44191</v>
      </c>
    </row>
    <row r="408" spans="1:17" x14ac:dyDescent="0.35">
      <c r="A408" s="76" t="s">
        <v>280</v>
      </c>
      <c r="B408" s="77" t="s">
        <v>54</v>
      </c>
      <c r="C408" s="86">
        <v>14163.6711170745</v>
      </c>
      <c r="D408" s="28">
        <v>489</v>
      </c>
      <c r="E408" s="28">
        <v>86</v>
      </c>
      <c r="F408" s="29">
        <v>43.370515257529846</v>
      </c>
      <c r="G408" s="97" t="s">
        <v>871</v>
      </c>
      <c r="H408" s="27" t="s">
        <v>66</v>
      </c>
      <c r="I408" s="27">
        <v>15819</v>
      </c>
      <c r="J408" s="28">
        <v>1704</v>
      </c>
      <c r="K408" s="27">
        <v>99</v>
      </c>
      <c r="L408" s="30">
        <v>5.8098591549295774E-2</v>
      </c>
      <c r="M408" s="27" t="s">
        <v>68</v>
      </c>
      <c r="N408" s="87">
        <v>12030.779209111999</v>
      </c>
      <c r="O408" s="1">
        <v>44196</v>
      </c>
      <c r="P408" s="1">
        <f t="shared" si="12"/>
        <v>44178</v>
      </c>
      <c r="Q408" s="1">
        <f t="shared" si="13"/>
        <v>44191</v>
      </c>
    </row>
    <row r="409" spans="1:17" x14ac:dyDescent="0.35">
      <c r="A409" s="76" t="s">
        <v>281</v>
      </c>
      <c r="B409" s="77" t="s">
        <v>41</v>
      </c>
      <c r="C409" s="86">
        <v>5829.5344790318404</v>
      </c>
      <c r="D409" s="28">
        <v>93</v>
      </c>
      <c r="E409" s="28">
        <v>25</v>
      </c>
      <c r="F409" s="31">
        <v>30.632193567724716</v>
      </c>
      <c r="G409" s="97" t="s">
        <v>870</v>
      </c>
      <c r="H409" s="27" t="s">
        <v>64</v>
      </c>
      <c r="I409" s="27">
        <v>5035</v>
      </c>
      <c r="J409" s="28">
        <v>588</v>
      </c>
      <c r="K409" s="27">
        <v>28</v>
      </c>
      <c r="L409" s="32">
        <v>4.7619047619047616E-2</v>
      </c>
      <c r="M409" s="27" t="s">
        <v>64</v>
      </c>
      <c r="N409" s="87">
        <v>10086.568697980392</v>
      </c>
      <c r="O409" s="1">
        <v>44196</v>
      </c>
      <c r="P409" s="1">
        <f t="shared" si="12"/>
        <v>44178</v>
      </c>
      <c r="Q409" s="1">
        <f t="shared" si="13"/>
        <v>44191</v>
      </c>
    </row>
    <row r="410" spans="1:17" x14ac:dyDescent="0.35">
      <c r="A410" s="76" t="s">
        <v>282</v>
      </c>
      <c r="B410" s="77" t="s">
        <v>49</v>
      </c>
      <c r="C410" s="86">
        <v>35973.240681719501</v>
      </c>
      <c r="D410" s="28">
        <v>1555</v>
      </c>
      <c r="E410" s="28">
        <v>298</v>
      </c>
      <c r="F410" s="29">
        <v>59.170966758441182</v>
      </c>
      <c r="G410" s="97" t="s">
        <v>871</v>
      </c>
      <c r="H410" s="27" t="s">
        <v>66</v>
      </c>
      <c r="I410" s="27">
        <v>38911</v>
      </c>
      <c r="J410" s="28">
        <v>3980</v>
      </c>
      <c r="K410" s="27">
        <v>323</v>
      </c>
      <c r="L410" s="30">
        <v>8.1155778894472355E-2</v>
      </c>
      <c r="M410" s="27" t="s">
        <v>64</v>
      </c>
      <c r="N410" s="87">
        <v>11063.779422081687</v>
      </c>
      <c r="O410" s="1">
        <v>44196</v>
      </c>
      <c r="P410" s="1">
        <f t="shared" si="12"/>
        <v>44178</v>
      </c>
      <c r="Q410" s="1">
        <f t="shared" si="13"/>
        <v>44191</v>
      </c>
    </row>
    <row r="411" spans="1:17" x14ac:dyDescent="0.35">
      <c r="A411" s="76" t="s">
        <v>283</v>
      </c>
      <c r="B411" s="77" t="s">
        <v>53</v>
      </c>
      <c r="C411" s="86">
        <v>36918.336746757697</v>
      </c>
      <c r="D411" s="28">
        <v>6204</v>
      </c>
      <c r="E411" s="28">
        <v>648</v>
      </c>
      <c r="F411" s="29">
        <v>125.37323824529896</v>
      </c>
      <c r="G411" s="97" t="s">
        <v>871</v>
      </c>
      <c r="H411" s="27" t="s">
        <v>66</v>
      </c>
      <c r="I411" s="27">
        <v>74324</v>
      </c>
      <c r="J411" s="28">
        <v>7272</v>
      </c>
      <c r="K411" s="27">
        <v>781</v>
      </c>
      <c r="L411" s="30">
        <v>0.1073982398239824</v>
      </c>
      <c r="M411" s="27" t="s">
        <v>64</v>
      </c>
      <c r="N411" s="87">
        <v>19697.528764316972</v>
      </c>
      <c r="O411" s="1">
        <v>44196</v>
      </c>
      <c r="P411" s="1">
        <f t="shared" si="12"/>
        <v>44178</v>
      </c>
      <c r="Q411" s="1">
        <f t="shared" si="13"/>
        <v>44191</v>
      </c>
    </row>
    <row r="412" spans="1:17" x14ac:dyDescent="0.35">
      <c r="A412" s="76" t="s">
        <v>284</v>
      </c>
      <c r="B412" s="77" t="s">
        <v>42</v>
      </c>
      <c r="C412" s="86">
        <v>2936.1193472292898</v>
      </c>
      <c r="D412" s="28">
        <v>43</v>
      </c>
      <c r="E412" s="28">
        <v>14</v>
      </c>
      <c r="F412" s="37">
        <v>34.05856103716166</v>
      </c>
      <c r="G412" s="97" t="s">
        <v>869</v>
      </c>
      <c r="H412" s="27" t="s">
        <v>64</v>
      </c>
      <c r="I412" s="27">
        <v>2732</v>
      </c>
      <c r="J412" s="28">
        <v>315</v>
      </c>
      <c r="K412" s="27">
        <v>15</v>
      </c>
      <c r="L412" s="38">
        <v>4.7619047619047616E-2</v>
      </c>
      <c r="M412" s="27" t="s">
        <v>64</v>
      </c>
      <c r="N412" s="87">
        <v>10728.446726705921</v>
      </c>
      <c r="O412" s="1">
        <v>44196</v>
      </c>
      <c r="P412" s="1">
        <f t="shared" si="12"/>
        <v>44178</v>
      </c>
      <c r="Q412" s="1">
        <f t="shared" si="13"/>
        <v>44191</v>
      </c>
    </row>
    <row r="413" spans="1:17" x14ac:dyDescent="0.35">
      <c r="A413" s="76" t="s">
        <v>285</v>
      </c>
      <c r="B413" s="77" t="s">
        <v>47</v>
      </c>
      <c r="C413" s="86">
        <v>1357.7287896405801</v>
      </c>
      <c r="D413" s="28">
        <v>15</v>
      </c>
      <c r="E413" s="28" t="s">
        <v>580</v>
      </c>
      <c r="F413" s="35">
        <v>21.043546243865126</v>
      </c>
      <c r="G413" s="97" t="s">
        <v>868</v>
      </c>
      <c r="H413" s="27" t="s">
        <v>64</v>
      </c>
      <c r="I413" s="27">
        <v>786</v>
      </c>
      <c r="J413" s="28">
        <v>68</v>
      </c>
      <c r="K413" s="27">
        <v>4</v>
      </c>
      <c r="L413" s="36">
        <v>5.8823529411764705E-2</v>
      </c>
      <c r="M413" s="27" t="s">
        <v>64</v>
      </c>
      <c r="N413" s="87">
        <v>5008.3640060398993</v>
      </c>
      <c r="O413" s="1">
        <v>44196</v>
      </c>
      <c r="P413" s="1">
        <f t="shared" si="12"/>
        <v>44178</v>
      </c>
      <c r="Q413" s="1">
        <f t="shared" si="13"/>
        <v>44191</v>
      </c>
    </row>
    <row r="414" spans="1:17" x14ac:dyDescent="0.35">
      <c r="A414" s="76" t="s">
        <v>286</v>
      </c>
      <c r="B414" s="77" t="s">
        <v>48</v>
      </c>
      <c r="C414" s="86">
        <v>1223.64361651632</v>
      </c>
      <c r="D414" s="28">
        <v>18</v>
      </c>
      <c r="E414" s="28" t="s">
        <v>580</v>
      </c>
      <c r="F414" s="35">
        <v>17.512101676775785</v>
      </c>
      <c r="G414" s="97" t="s">
        <v>868</v>
      </c>
      <c r="H414" s="27" t="s">
        <v>66</v>
      </c>
      <c r="I414" s="27">
        <v>871</v>
      </c>
      <c r="J414" s="28">
        <v>103</v>
      </c>
      <c r="K414" s="27">
        <v>3</v>
      </c>
      <c r="L414" s="36">
        <v>2.9126213592233011E-2</v>
      </c>
      <c r="M414" s="27" t="s">
        <v>66</v>
      </c>
      <c r="N414" s="87">
        <v>8417.4835393035592</v>
      </c>
      <c r="O414" s="1">
        <v>44196</v>
      </c>
      <c r="P414" s="1">
        <f t="shared" si="12"/>
        <v>44178</v>
      </c>
      <c r="Q414" s="1">
        <f t="shared" si="13"/>
        <v>44191</v>
      </c>
    </row>
    <row r="415" spans="1:17" x14ac:dyDescent="0.35">
      <c r="A415" s="76" t="s">
        <v>287</v>
      </c>
      <c r="B415" s="77" t="s">
        <v>47</v>
      </c>
      <c r="C415" s="86">
        <v>56710.292083490698</v>
      </c>
      <c r="D415" s="28">
        <v>2708</v>
      </c>
      <c r="E415" s="28">
        <v>485</v>
      </c>
      <c r="F415" s="29">
        <v>61.087424998366835</v>
      </c>
      <c r="G415" s="97" t="s">
        <v>871</v>
      </c>
      <c r="H415" s="27" t="s">
        <v>66</v>
      </c>
      <c r="I415" s="27">
        <v>58845</v>
      </c>
      <c r="J415" s="28">
        <v>6275</v>
      </c>
      <c r="K415" s="27">
        <v>599</v>
      </c>
      <c r="L415" s="30">
        <v>9.5458167330677288E-2</v>
      </c>
      <c r="M415" s="27" t="s">
        <v>64</v>
      </c>
      <c r="N415" s="87">
        <v>11065.010899188714</v>
      </c>
      <c r="O415" s="1">
        <v>44196</v>
      </c>
      <c r="P415" s="1">
        <f t="shared" si="12"/>
        <v>44178</v>
      </c>
      <c r="Q415" s="1">
        <f t="shared" si="13"/>
        <v>44191</v>
      </c>
    </row>
    <row r="416" spans="1:17" x14ac:dyDescent="0.35">
      <c r="A416" s="76" t="s">
        <v>288</v>
      </c>
      <c r="B416" s="77" t="s">
        <v>44</v>
      </c>
      <c r="C416" s="86">
        <v>758.61581752920097</v>
      </c>
      <c r="D416" s="28">
        <v>7</v>
      </c>
      <c r="E416" s="28" t="s">
        <v>580</v>
      </c>
      <c r="F416" s="35">
        <v>9.4156448861313091</v>
      </c>
      <c r="G416" s="102" t="s">
        <v>868</v>
      </c>
      <c r="H416" s="27" t="s">
        <v>68</v>
      </c>
      <c r="I416" s="27">
        <v>2603</v>
      </c>
      <c r="J416" s="28">
        <v>189</v>
      </c>
      <c r="K416" s="27">
        <v>1</v>
      </c>
      <c r="L416" s="36">
        <v>5.2910052910052907E-3</v>
      </c>
      <c r="M416" s="27" t="s">
        <v>68</v>
      </c>
      <c r="N416" s="87">
        <v>24913.796368703443</v>
      </c>
      <c r="O416" s="1">
        <v>44196</v>
      </c>
      <c r="P416" s="1">
        <f t="shared" si="12"/>
        <v>44178</v>
      </c>
      <c r="Q416" s="1">
        <f t="shared" si="13"/>
        <v>44191</v>
      </c>
    </row>
    <row r="417" spans="1:17" x14ac:dyDescent="0.35">
      <c r="A417" s="76" t="s">
        <v>289</v>
      </c>
      <c r="B417" s="77" t="s">
        <v>42</v>
      </c>
      <c r="C417" s="86">
        <v>1673.49740572871</v>
      </c>
      <c r="D417" s="28">
        <v>23</v>
      </c>
      <c r="E417" s="28" t="s">
        <v>580</v>
      </c>
      <c r="F417" s="35">
        <v>12.804663667369441</v>
      </c>
      <c r="G417" s="102" t="s">
        <v>868</v>
      </c>
      <c r="H417" s="27" t="s">
        <v>64</v>
      </c>
      <c r="I417" s="27">
        <v>1043</v>
      </c>
      <c r="J417" s="28">
        <v>101</v>
      </c>
      <c r="K417" s="27">
        <v>4</v>
      </c>
      <c r="L417" s="36">
        <v>3.9603960396039604E-2</v>
      </c>
      <c r="M417" s="27" t="s">
        <v>64</v>
      </c>
      <c r="N417" s="87">
        <v>6035.2648085534629</v>
      </c>
      <c r="O417" s="1">
        <v>44196</v>
      </c>
      <c r="P417" s="1">
        <f t="shared" si="12"/>
        <v>44178</v>
      </c>
      <c r="Q417" s="1">
        <f t="shared" si="13"/>
        <v>44191</v>
      </c>
    </row>
    <row r="418" spans="1:17" x14ac:dyDescent="0.35">
      <c r="A418" s="76" t="s">
        <v>290</v>
      </c>
      <c r="B418" s="77" t="s">
        <v>54</v>
      </c>
      <c r="C418" s="86">
        <v>14079.6128022015</v>
      </c>
      <c r="D418" s="28">
        <v>844</v>
      </c>
      <c r="E418" s="28">
        <v>153</v>
      </c>
      <c r="F418" s="29">
        <v>77.619829338365236</v>
      </c>
      <c r="G418" s="97" t="s">
        <v>871</v>
      </c>
      <c r="H418" s="27" t="s">
        <v>66</v>
      </c>
      <c r="I418" s="27">
        <v>14444</v>
      </c>
      <c r="J418" s="28">
        <v>1397</v>
      </c>
      <c r="K418" s="27">
        <v>179</v>
      </c>
      <c r="L418" s="30">
        <v>0.12813171080887617</v>
      </c>
      <c r="M418" s="27" t="s">
        <v>64</v>
      </c>
      <c r="N418" s="87">
        <v>9922.1478575146884</v>
      </c>
      <c r="O418" s="1">
        <v>44196</v>
      </c>
      <c r="P418" s="1">
        <f t="shared" si="12"/>
        <v>44178</v>
      </c>
      <c r="Q418" s="1">
        <f t="shared" si="13"/>
        <v>44191</v>
      </c>
    </row>
    <row r="419" spans="1:17" x14ac:dyDescent="0.35">
      <c r="A419" s="76" t="s">
        <v>291</v>
      </c>
      <c r="B419" s="77" t="s">
        <v>51</v>
      </c>
      <c r="C419" s="86">
        <v>7354.9427443027298</v>
      </c>
      <c r="D419" s="28">
        <v>162</v>
      </c>
      <c r="E419" s="28">
        <v>48</v>
      </c>
      <c r="F419" s="29">
        <v>46.615881968996455</v>
      </c>
      <c r="G419" s="97" t="s">
        <v>871</v>
      </c>
      <c r="H419" s="27" t="s">
        <v>66</v>
      </c>
      <c r="I419" s="27">
        <v>7943</v>
      </c>
      <c r="J419" s="28">
        <v>1061</v>
      </c>
      <c r="K419" s="27">
        <v>51</v>
      </c>
      <c r="L419" s="30">
        <v>4.8067860508953821E-2</v>
      </c>
      <c r="M419" s="27" t="s">
        <v>66</v>
      </c>
      <c r="N419" s="87">
        <v>14425.673140989025</v>
      </c>
      <c r="O419" s="1">
        <v>44196</v>
      </c>
      <c r="P419" s="1">
        <f t="shared" si="12"/>
        <v>44178</v>
      </c>
      <c r="Q419" s="1">
        <f t="shared" si="13"/>
        <v>44191</v>
      </c>
    </row>
    <row r="420" spans="1:17" x14ac:dyDescent="0.35">
      <c r="A420" s="76" t="s">
        <v>292</v>
      </c>
      <c r="B420" s="77" t="s">
        <v>46</v>
      </c>
      <c r="C420" s="86">
        <v>1582.42316470797</v>
      </c>
      <c r="D420" s="28">
        <v>17</v>
      </c>
      <c r="E420" s="28">
        <v>8</v>
      </c>
      <c r="F420" s="35">
        <v>36.110983722487802</v>
      </c>
      <c r="G420" s="97" t="s">
        <v>868</v>
      </c>
      <c r="H420" s="27" t="s">
        <v>64</v>
      </c>
      <c r="I420" s="27">
        <v>1340</v>
      </c>
      <c r="J420" s="28">
        <v>153</v>
      </c>
      <c r="K420" s="27">
        <v>8</v>
      </c>
      <c r="L420" s="36">
        <v>5.2287581699346407E-2</v>
      </c>
      <c r="M420" s="27" t="s">
        <v>64</v>
      </c>
      <c r="N420" s="87">
        <v>9668.7158916961107</v>
      </c>
      <c r="O420" s="1">
        <v>44196</v>
      </c>
      <c r="P420" s="1">
        <f t="shared" si="12"/>
        <v>44178</v>
      </c>
      <c r="Q420" s="1">
        <f t="shared" si="13"/>
        <v>44191</v>
      </c>
    </row>
    <row r="421" spans="1:17" x14ac:dyDescent="0.35">
      <c r="A421" s="76" t="s">
        <v>293</v>
      </c>
      <c r="B421" s="77" t="s">
        <v>49</v>
      </c>
      <c r="C421" s="86">
        <v>18730.958831312699</v>
      </c>
      <c r="D421" s="28">
        <v>660</v>
      </c>
      <c r="E421" s="28">
        <v>56</v>
      </c>
      <c r="F421" s="31">
        <v>21.355019975342461</v>
      </c>
      <c r="G421" s="97" t="s">
        <v>870</v>
      </c>
      <c r="H421" s="27" t="s">
        <v>64</v>
      </c>
      <c r="I421" s="27">
        <v>27750</v>
      </c>
      <c r="J421" s="28">
        <v>2620</v>
      </c>
      <c r="K421" s="27">
        <v>64</v>
      </c>
      <c r="L421" s="32">
        <v>2.4427480916030534E-2</v>
      </c>
      <c r="M421" s="27" t="s">
        <v>64</v>
      </c>
      <c r="N421" s="87">
        <v>13987.538083849313</v>
      </c>
      <c r="O421" s="1">
        <v>44196</v>
      </c>
      <c r="P421" s="1">
        <f t="shared" si="12"/>
        <v>44178</v>
      </c>
      <c r="Q421" s="1">
        <f t="shared" si="13"/>
        <v>44191</v>
      </c>
    </row>
    <row r="422" spans="1:17" x14ac:dyDescent="0.35">
      <c r="A422" s="76" t="s">
        <v>294</v>
      </c>
      <c r="B422" s="77" t="s">
        <v>46</v>
      </c>
      <c r="C422" s="86">
        <v>1931.62596058402</v>
      </c>
      <c r="D422" s="28">
        <v>13</v>
      </c>
      <c r="E422" s="28">
        <v>5</v>
      </c>
      <c r="F422" s="35">
        <v>18.489234687800341</v>
      </c>
      <c r="G422" s="97" t="s">
        <v>868</v>
      </c>
      <c r="H422" s="27" t="s">
        <v>66</v>
      </c>
      <c r="I422" s="27">
        <v>1746</v>
      </c>
      <c r="J422" s="28">
        <v>202</v>
      </c>
      <c r="K422" s="27">
        <v>5</v>
      </c>
      <c r="L422" s="36">
        <v>2.4752475247524754E-2</v>
      </c>
      <c r="M422" s="27" t="s">
        <v>66</v>
      </c>
      <c r="N422" s="87">
        <v>10457.511139419872</v>
      </c>
      <c r="O422" s="1">
        <v>44196</v>
      </c>
      <c r="P422" s="1">
        <f t="shared" si="12"/>
        <v>44178</v>
      </c>
      <c r="Q422" s="1">
        <f t="shared" si="13"/>
        <v>44191</v>
      </c>
    </row>
    <row r="423" spans="1:17" x14ac:dyDescent="0.35">
      <c r="A423" s="76" t="s">
        <v>295</v>
      </c>
      <c r="B423" s="77" t="s">
        <v>48</v>
      </c>
      <c r="C423" s="86">
        <v>784.07156341524001</v>
      </c>
      <c r="D423" s="28">
        <v>11</v>
      </c>
      <c r="E423" s="28">
        <v>0</v>
      </c>
      <c r="F423" s="33">
        <v>0</v>
      </c>
      <c r="G423" s="102" t="s">
        <v>868</v>
      </c>
      <c r="H423" s="27" t="s">
        <v>66</v>
      </c>
      <c r="I423" s="27">
        <v>1007</v>
      </c>
      <c r="J423" s="28">
        <v>111</v>
      </c>
      <c r="K423" s="27">
        <v>0</v>
      </c>
      <c r="L423" s="34">
        <v>0</v>
      </c>
      <c r="M423" s="27" t="s">
        <v>66</v>
      </c>
      <c r="N423" s="87">
        <v>14156.871028010362</v>
      </c>
      <c r="O423" s="1">
        <v>44196</v>
      </c>
      <c r="P423" s="1">
        <f t="shared" si="12"/>
        <v>44178</v>
      </c>
      <c r="Q423" s="1">
        <f t="shared" si="13"/>
        <v>44191</v>
      </c>
    </row>
    <row r="424" spans="1:17" x14ac:dyDescent="0.35">
      <c r="A424" s="76" t="s">
        <v>296</v>
      </c>
      <c r="B424" s="77" t="s">
        <v>42</v>
      </c>
      <c r="C424" s="86">
        <v>6466.0125528356502</v>
      </c>
      <c r="D424" s="28">
        <v>107</v>
      </c>
      <c r="E424" s="28">
        <v>15</v>
      </c>
      <c r="F424" s="37">
        <v>16.570159161826862</v>
      </c>
      <c r="G424" s="97" t="s">
        <v>869</v>
      </c>
      <c r="H424" s="27" t="s">
        <v>66</v>
      </c>
      <c r="I424" s="27">
        <v>6690</v>
      </c>
      <c r="J424" s="28">
        <v>1093</v>
      </c>
      <c r="K424" s="27">
        <v>16</v>
      </c>
      <c r="L424" s="38">
        <v>1.463860933211345E-2</v>
      </c>
      <c r="M424" s="27" t="s">
        <v>66</v>
      </c>
      <c r="N424" s="87">
        <v>16903.771699618308</v>
      </c>
      <c r="O424" s="1">
        <v>44196</v>
      </c>
      <c r="P424" s="1">
        <f t="shared" si="12"/>
        <v>44178</v>
      </c>
      <c r="Q424" s="1">
        <f t="shared" si="13"/>
        <v>44191</v>
      </c>
    </row>
    <row r="425" spans="1:17" x14ac:dyDescent="0.35">
      <c r="A425" s="76" t="s">
        <v>297</v>
      </c>
      <c r="B425" s="77" t="s">
        <v>45</v>
      </c>
      <c r="C425" s="86">
        <v>28666.8719119466</v>
      </c>
      <c r="D425" s="28">
        <v>1852</v>
      </c>
      <c r="E425" s="28">
        <v>298</v>
      </c>
      <c r="F425" s="29">
        <v>74.25196007117782</v>
      </c>
      <c r="G425" s="97" t="s">
        <v>871</v>
      </c>
      <c r="H425" s="27" t="s">
        <v>66</v>
      </c>
      <c r="I425" s="27">
        <v>40878</v>
      </c>
      <c r="J425" s="28">
        <v>5557</v>
      </c>
      <c r="K425" s="27">
        <v>339</v>
      </c>
      <c r="L425" s="30">
        <v>6.1004138923879792E-2</v>
      </c>
      <c r="M425" s="27" t="s">
        <v>68</v>
      </c>
      <c r="N425" s="87">
        <v>19384.744931602327</v>
      </c>
      <c r="O425" s="1">
        <v>44196</v>
      </c>
      <c r="P425" s="1">
        <f t="shared" si="12"/>
        <v>44178</v>
      </c>
      <c r="Q425" s="1">
        <f t="shared" si="13"/>
        <v>44191</v>
      </c>
    </row>
    <row r="426" spans="1:17" x14ac:dyDescent="0.35">
      <c r="A426" s="76" t="s">
        <v>298</v>
      </c>
      <c r="B426" s="77" t="s">
        <v>43</v>
      </c>
      <c r="C426" s="86">
        <v>37104.373350893802</v>
      </c>
      <c r="D426" s="28">
        <v>1899</v>
      </c>
      <c r="E426" s="28">
        <v>356</v>
      </c>
      <c r="F426" s="29">
        <v>68.532545174917715</v>
      </c>
      <c r="G426" s="97" t="s">
        <v>871</v>
      </c>
      <c r="H426" s="27" t="s">
        <v>64</v>
      </c>
      <c r="I426" s="27">
        <v>42089</v>
      </c>
      <c r="J426" s="28">
        <v>3972</v>
      </c>
      <c r="K426" s="27">
        <v>406</v>
      </c>
      <c r="L426" s="30">
        <v>0.10221550855991944</v>
      </c>
      <c r="M426" s="27" t="s">
        <v>64</v>
      </c>
      <c r="N426" s="87">
        <v>10704.937562041643</v>
      </c>
      <c r="O426" s="1">
        <v>44196</v>
      </c>
      <c r="P426" s="1">
        <f t="shared" si="12"/>
        <v>44178</v>
      </c>
      <c r="Q426" s="1">
        <f t="shared" si="13"/>
        <v>44191</v>
      </c>
    </row>
    <row r="427" spans="1:17" x14ac:dyDescent="0.35">
      <c r="A427" s="76" t="s">
        <v>299</v>
      </c>
      <c r="B427" s="77" t="s">
        <v>51</v>
      </c>
      <c r="C427" s="86">
        <v>27391.508223539095</v>
      </c>
      <c r="D427" s="28">
        <v>1129</v>
      </c>
      <c r="E427" s="28">
        <v>184</v>
      </c>
      <c r="F427" s="29">
        <v>47.981502280194753</v>
      </c>
      <c r="G427" s="97" t="s">
        <v>871</v>
      </c>
      <c r="H427" s="27" t="s">
        <v>66</v>
      </c>
      <c r="I427" s="27">
        <v>37177</v>
      </c>
      <c r="J427" s="28">
        <v>3654</v>
      </c>
      <c r="K427" s="27">
        <v>200</v>
      </c>
      <c r="L427" s="30">
        <v>5.4734537493158181E-2</v>
      </c>
      <c r="M427" s="27" t="s">
        <v>64</v>
      </c>
      <c r="N427" s="87">
        <v>13339.900710030666</v>
      </c>
      <c r="O427" s="1">
        <v>44196</v>
      </c>
      <c r="P427" s="1">
        <f t="shared" si="12"/>
        <v>44178</v>
      </c>
      <c r="Q427" s="1">
        <f t="shared" si="13"/>
        <v>44191</v>
      </c>
    </row>
    <row r="428" spans="1:17" x14ac:dyDescent="0.35">
      <c r="A428" s="76" t="s">
        <v>300</v>
      </c>
      <c r="B428" s="77" t="s">
        <v>46</v>
      </c>
      <c r="C428" s="86">
        <v>5307.8849770148699</v>
      </c>
      <c r="D428" s="28">
        <v>88</v>
      </c>
      <c r="E428" s="28">
        <v>16</v>
      </c>
      <c r="F428" s="31">
        <v>21.531309510400892</v>
      </c>
      <c r="G428" s="97" t="s">
        <v>870</v>
      </c>
      <c r="H428" s="27" t="s">
        <v>66</v>
      </c>
      <c r="I428" s="27">
        <v>16088</v>
      </c>
      <c r="J428" s="28">
        <v>657</v>
      </c>
      <c r="K428" s="27">
        <v>26</v>
      </c>
      <c r="L428" s="32">
        <v>3.9573820395738202E-2</v>
      </c>
      <c r="M428" s="27" t="s">
        <v>66</v>
      </c>
      <c r="N428" s="87">
        <v>12377.811554791711</v>
      </c>
      <c r="O428" s="1">
        <v>44196</v>
      </c>
      <c r="P428" s="1">
        <f t="shared" si="12"/>
        <v>44178</v>
      </c>
      <c r="Q428" s="1">
        <f t="shared" si="13"/>
        <v>44191</v>
      </c>
    </row>
    <row r="429" spans="1:17" x14ac:dyDescent="0.35">
      <c r="A429" s="76" t="s">
        <v>301</v>
      </c>
      <c r="B429" s="77" t="s">
        <v>41</v>
      </c>
      <c r="C429" s="86">
        <v>13087.712635498299</v>
      </c>
      <c r="D429" s="28">
        <v>298</v>
      </c>
      <c r="E429" s="28">
        <v>79</v>
      </c>
      <c r="F429" s="29">
        <v>43.115686445863787</v>
      </c>
      <c r="G429" s="97" t="s">
        <v>871</v>
      </c>
      <c r="H429" s="27" t="s">
        <v>64</v>
      </c>
      <c r="I429" s="27">
        <v>9910</v>
      </c>
      <c r="J429" s="28">
        <v>1161</v>
      </c>
      <c r="K429" s="27">
        <v>87</v>
      </c>
      <c r="L429" s="30">
        <v>7.4935400516795869E-2</v>
      </c>
      <c r="M429" s="27" t="s">
        <v>64</v>
      </c>
      <c r="N429" s="87">
        <v>8870.9160441907607</v>
      </c>
      <c r="O429" s="1">
        <v>44196</v>
      </c>
      <c r="P429" s="1">
        <f t="shared" si="12"/>
        <v>44178</v>
      </c>
      <c r="Q429" s="1">
        <f t="shared" si="13"/>
        <v>44191</v>
      </c>
    </row>
    <row r="430" spans="1:17" x14ac:dyDescent="0.35">
      <c r="A430" s="76" t="s">
        <v>302</v>
      </c>
      <c r="B430" s="77" t="s">
        <v>43</v>
      </c>
      <c r="C430" s="86">
        <v>7927.2612196189812</v>
      </c>
      <c r="D430" s="28">
        <v>367</v>
      </c>
      <c r="E430" s="28">
        <v>79</v>
      </c>
      <c r="F430" s="29">
        <v>71.182934263497913</v>
      </c>
      <c r="G430" s="97" t="s">
        <v>871</v>
      </c>
      <c r="H430" s="27" t="s">
        <v>66</v>
      </c>
      <c r="I430" s="27">
        <v>7116</v>
      </c>
      <c r="J430" s="28">
        <v>698</v>
      </c>
      <c r="K430" s="27">
        <v>87</v>
      </c>
      <c r="L430" s="30">
        <v>0.12464183381088825</v>
      </c>
      <c r="M430" s="27" t="s">
        <v>64</v>
      </c>
      <c r="N430" s="87">
        <v>8805.0586534544527</v>
      </c>
      <c r="O430" s="1">
        <v>44196</v>
      </c>
      <c r="P430" s="1">
        <f t="shared" si="12"/>
        <v>44178</v>
      </c>
      <c r="Q430" s="1">
        <f t="shared" si="13"/>
        <v>44191</v>
      </c>
    </row>
    <row r="431" spans="1:17" x14ac:dyDescent="0.35">
      <c r="A431" s="76" t="s">
        <v>303</v>
      </c>
      <c r="B431" s="77" t="s">
        <v>54</v>
      </c>
      <c r="C431" s="86">
        <v>9485.9761215318194</v>
      </c>
      <c r="D431" s="28">
        <v>260</v>
      </c>
      <c r="E431" s="28">
        <v>38</v>
      </c>
      <c r="F431" s="29">
        <v>28.61366800328193</v>
      </c>
      <c r="G431" s="97" t="s">
        <v>871</v>
      </c>
      <c r="H431" s="27" t="s">
        <v>66</v>
      </c>
      <c r="I431" s="27">
        <v>7190</v>
      </c>
      <c r="J431" s="28">
        <v>640</v>
      </c>
      <c r="K431" s="27">
        <v>42</v>
      </c>
      <c r="L431" s="30">
        <v>6.5625000000000003E-2</v>
      </c>
      <c r="M431" s="27" t="s">
        <v>66</v>
      </c>
      <c r="N431" s="87">
        <v>6746.8017186685811</v>
      </c>
      <c r="O431" s="1">
        <v>44196</v>
      </c>
      <c r="P431" s="1">
        <f t="shared" si="12"/>
        <v>44178</v>
      </c>
      <c r="Q431" s="1">
        <f t="shared" si="13"/>
        <v>44191</v>
      </c>
    </row>
    <row r="432" spans="1:17" x14ac:dyDescent="0.35">
      <c r="A432" s="76" t="s">
        <v>304</v>
      </c>
      <c r="B432" s="77" t="s">
        <v>51</v>
      </c>
      <c r="C432" s="86">
        <v>5133.8205219983302</v>
      </c>
      <c r="D432" s="28">
        <v>116</v>
      </c>
      <c r="E432" s="28">
        <v>26</v>
      </c>
      <c r="F432" s="29">
        <v>36.174674381097518</v>
      </c>
      <c r="G432" s="97" t="s">
        <v>871</v>
      </c>
      <c r="H432" s="27" t="s">
        <v>64</v>
      </c>
      <c r="I432" s="27">
        <v>7182</v>
      </c>
      <c r="J432" s="28">
        <v>730</v>
      </c>
      <c r="K432" s="27">
        <v>28</v>
      </c>
      <c r="L432" s="30">
        <v>3.8356164383561646E-2</v>
      </c>
      <c r="M432" s="27" t="s">
        <v>64</v>
      </c>
      <c r="N432" s="87">
        <v>14219.429699031411</v>
      </c>
      <c r="O432" s="1">
        <v>44196</v>
      </c>
      <c r="P432" s="1">
        <f t="shared" si="12"/>
        <v>44178</v>
      </c>
      <c r="Q432" s="1">
        <f t="shared" si="13"/>
        <v>44191</v>
      </c>
    </row>
    <row r="433" spans="1:17" x14ac:dyDescent="0.35">
      <c r="A433" s="76" t="s">
        <v>305</v>
      </c>
      <c r="B433" s="77" t="s">
        <v>49</v>
      </c>
      <c r="C433" s="86">
        <v>32414.524512956301</v>
      </c>
      <c r="D433" s="28">
        <v>2065</v>
      </c>
      <c r="E433" s="28">
        <v>371</v>
      </c>
      <c r="F433" s="29">
        <v>81.753474401291228</v>
      </c>
      <c r="G433" s="97" t="s">
        <v>871</v>
      </c>
      <c r="H433" s="27" t="s">
        <v>66</v>
      </c>
      <c r="I433" s="27">
        <v>36087</v>
      </c>
      <c r="J433" s="28">
        <v>3743</v>
      </c>
      <c r="K433" s="27">
        <v>421</v>
      </c>
      <c r="L433" s="30">
        <v>0.11247662302965536</v>
      </c>
      <c r="M433" s="27" t="s">
        <v>66</v>
      </c>
      <c r="N433" s="87">
        <v>11547.292629586153</v>
      </c>
      <c r="O433" s="1">
        <v>44196</v>
      </c>
      <c r="P433" s="1">
        <f t="shared" si="12"/>
        <v>44178</v>
      </c>
      <c r="Q433" s="1">
        <f t="shared" si="13"/>
        <v>44191</v>
      </c>
    </row>
    <row r="434" spans="1:17" x14ac:dyDescent="0.35">
      <c r="A434" s="76" t="s">
        <v>306</v>
      </c>
      <c r="B434" s="77" t="s">
        <v>54</v>
      </c>
      <c r="C434" s="86">
        <v>12469.6895953656</v>
      </c>
      <c r="D434" s="28">
        <v>447</v>
      </c>
      <c r="E434" s="28">
        <v>109</v>
      </c>
      <c r="F434" s="29">
        <v>62.437113820442413</v>
      </c>
      <c r="G434" s="97" t="s">
        <v>871</v>
      </c>
      <c r="H434" s="27" t="s">
        <v>64</v>
      </c>
      <c r="I434" s="27">
        <v>27110</v>
      </c>
      <c r="J434" s="28">
        <v>1048</v>
      </c>
      <c r="K434" s="27">
        <v>120</v>
      </c>
      <c r="L434" s="30">
        <v>0.11450381679389313</v>
      </c>
      <c r="M434" s="27" t="s">
        <v>64</v>
      </c>
      <c r="N434" s="87">
        <v>8404.3792107663412</v>
      </c>
      <c r="O434" s="1">
        <v>44196</v>
      </c>
      <c r="P434" s="1">
        <f t="shared" si="12"/>
        <v>44178</v>
      </c>
      <c r="Q434" s="1">
        <f t="shared" si="13"/>
        <v>44191</v>
      </c>
    </row>
    <row r="435" spans="1:17" x14ac:dyDescent="0.35">
      <c r="A435" s="76" t="s">
        <v>307</v>
      </c>
      <c r="B435" s="77" t="s">
        <v>49</v>
      </c>
      <c r="C435" s="86">
        <v>3330.26120665499</v>
      </c>
      <c r="D435" s="28">
        <v>83</v>
      </c>
      <c r="E435" s="28">
        <v>14</v>
      </c>
      <c r="F435" s="37">
        <v>30.027674646110675</v>
      </c>
      <c r="G435" s="97" t="s">
        <v>869</v>
      </c>
      <c r="H435" s="27" t="s">
        <v>66</v>
      </c>
      <c r="I435" s="27">
        <v>2703</v>
      </c>
      <c r="J435" s="28">
        <v>269</v>
      </c>
      <c r="K435" s="27">
        <v>18</v>
      </c>
      <c r="L435" s="38">
        <v>6.6914498141263934E-2</v>
      </c>
      <c r="M435" s="27" t="s">
        <v>66</v>
      </c>
      <c r="N435" s="87">
        <v>8077.4444798037721</v>
      </c>
      <c r="O435" s="1">
        <v>44196</v>
      </c>
      <c r="P435" s="1">
        <f t="shared" si="12"/>
        <v>44178</v>
      </c>
      <c r="Q435" s="1">
        <f t="shared" si="13"/>
        <v>44191</v>
      </c>
    </row>
    <row r="436" spans="1:17" x14ac:dyDescent="0.35">
      <c r="A436" s="76" t="s">
        <v>308</v>
      </c>
      <c r="B436" s="77" t="s">
        <v>52</v>
      </c>
      <c r="C436" s="86">
        <v>15120.384628985899</v>
      </c>
      <c r="D436" s="28">
        <v>395</v>
      </c>
      <c r="E436" s="28">
        <v>76</v>
      </c>
      <c r="F436" s="31">
        <v>35.902336890060411</v>
      </c>
      <c r="G436" s="97" t="s">
        <v>870</v>
      </c>
      <c r="H436" s="27" t="s">
        <v>64</v>
      </c>
      <c r="I436" s="27">
        <v>15963</v>
      </c>
      <c r="J436" s="28">
        <v>1664</v>
      </c>
      <c r="K436" s="27">
        <v>82</v>
      </c>
      <c r="L436" s="32">
        <v>4.9278846153846152E-2</v>
      </c>
      <c r="M436" s="27" t="s">
        <v>64</v>
      </c>
      <c r="N436" s="87">
        <v>11005.011055142728</v>
      </c>
      <c r="O436" s="1">
        <v>44196</v>
      </c>
      <c r="P436" s="1">
        <f t="shared" si="12"/>
        <v>44178</v>
      </c>
      <c r="Q436" s="1">
        <f t="shared" si="13"/>
        <v>44191</v>
      </c>
    </row>
    <row r="437" spans="1:17" x14ac:dyDescent="0.35">
      <c r="A437" s="76" t="s">
        <v>309</v>
      </c>
      <c r="B437" s="77" t="s">
        <v>52</v>
      </c>
      <c r="C437" s="86">
        <v>14878.570537017</v>
      </c>
      <c r="D437" s="28">
        <v>591</v>
      </c>
      <c r="E437" s="28">
        <v>106</v>
      </c>
      <c r="F437" s="29">
        <v>50.888145152058158</v>
      </c>
      <c r="G437" s="97" t="s">
        <v>871</v>
      </c>
      <c r="H437" s="27" t="s">
        <v>66</v>
      </c>
      <c r="I437" s="27">
        <v>12428</v>
      </c>
      <c r="J437" s="28">
        <v>1309</v>
      </c>
      <c r="K437" s="27">
        <v>136</v>
      </c>
      <c r="L437" s="30">
        <v>0.1038961038961039</v>
      </c>
      <c r="M437" s="27" t="s">
        <v>64</v>
      </c>
      <c r="N437" s="87">
        <v>8797.8881892133777</v>
      </c>
      <c r="O437" s="1">
        <v>44196</v>
      </c>
      <c r="P437" s="1">
        <f t="shared" si="12"/>
        <v>44178</v>
      </c>
      <c r="Q437" s="1">
        <f t="shared" si="13"/>
        <v>44191</v>
      </c>
    </row>
    <row r="438" spans="1:17" x14ac:dyDescent="0.35">
      <c r="A438" s="76" t="s">
        <v>310</v>
      </c>
      <c r="B438" s="77" t="s">
        <v>54</v>
      </c>
      <c r="C438" s="86">
        <v>2244.2586476452502</v>
      </c>
      <c r="D438" s="28">
        <v>71</v>
      </c>
      <c r="E438" s="28">
        <v>22</v>
      </c>
      <c r="F438" s="31">
        <v>70.019940574913946</v>
      </c>
      <c r="G438" s="97" t="s">
        <v>870</v>
      </c>
      <c r="H438" s="27" t="s">
        <v>64</v>
      </c>
      <c r="I438" s="27">
        <v>1794</v>
      </c>
      <c r="J438" s="28">
        <v>197</v>
      </c>
      <c r="K438" s="27">
        <v>22</v>
      </c>
      <c r="L438" s="32">
        <v>0.1116751269035533</v>
      </c>
      <c r="M438" s="27" t="s">
        <v>64</v>
      </c>
      <c r="N438" s="87">
        <v>8777.9543684369382</v>
      </c>
      <c r="O438" s="1">
        <v>44196</v>
      </c>
      <c r="P438" s="1">
        <f t="shared" si="12"/>
        <v>44178</v>
      </c>
      <c r="Q438" s="1">
        <f t="shared" si="13"/>
        <v>44191</v>
      </c>
    </row>
    <row r="439" spans="1:17" x14ac:dyDescent="0.35">
      <c r="A439" s="76" t="s">
        <v>311</v>
      </c>
      <c r="B439" s="77" t="s">
        <v>47</v>
      </c>
      <c r="C439" s="86">
        <v>17005.439503125901</v>
      </c>
      <c r="D439" s="28">
        <v>860</v>
      </c>
      <c r="E439" s="28">
        <v>142</v>
      </c>
      <c r="F439" s="29">
        <v>59.644780959602393</v>
      </c>
      <c r="G439" s="97" t="s">
        <v>871</v>
      </c>
      <c r="H439" s="27" t="s">
        <v>66</v>
      </c>
      <c r="I439" s="27">
        <v>21009</v>
      </c>
      <c r="J439" s="28">
        <v>2493</v>
      </c>
      <c r="K439" s="27">
        <v>164</v>
      </c>
      <c r="L439" s="30">
        <v>6.5784195748094659E-2</v>
      </c>
      <c r="M439" s="27" t="s">
        <v>66</v>
      </c>
      <c r="N439" s="87">
        <v>14660.015106000305</v>
      </c>
      <c r="O439" s="1">
        <v>44196</v>
      </c>
      <c r="P439" s="1">
        <f t="shared" si="12"/>
        <v>44178</v>
      </c>
      <c r="Q439" s="1">
        <f t="shared" si="13"/>
        <v>44191</v>
      </c>
    </row>
    <row r="440" spans="1:17" x14ac:dyDescent="0.35">
      <c r="A440" s="76" t="s">
        <v>312</v>
      </c>
      <c r="B440" s="77" t="s">
        <v>41</v>
      </c>
      <c r="C440" s="86">
        <v>4602.6150295043099</v>
      </c>
      <c r="D440" s="28">
        <v>47</v>
      </c>
      <c r="E440" s="28" t="s">
        <v>580</v>
      </c>
      <c r="F440" s="35">
        <v>4.655738377250124</v>
      </c>
      <c r="G440" s="102" t="s">
        <v>868</v>
      </c>
      <c r="H440" s="27" t="s">
        <v>66</v>
      </c>
      <c r="I440" s="27">
        <v>2840</v>
      </c>
      <c r="J440" s="28">
        <v>223</v>
      </c>
      <c r="K440" s="27">
        <v>3</v>
      </c>
      <c r="L440" s="36">
        <v>1.3452914798206279E-2</v>
      </c>
      <c r="M440" s="27" t="s">
        <v>66</v>
      </c>
      <c r="N440" s="87">
        <v>4845.0717379249627</v>
      </c>
      <c r="O440" s="1">
        <v>44196</v>
      </c>
      <c r="P440" s="1">
        <f t="shared" si="12"/>
        <v>44178</v>
      </c>
      <c r="Q440" s="1">
        <f t="shared" si="13"/>
        <v>44191</v>
      </c>
    </row>
    <row r="441" spans="1:17" x14ac:dyDescent="0.35">
      <c r="A441" s="76" t="s">
        <v>313</v>
      </c>
      <c r="B441" s="77" t="s">
        <v>48</v>
      </c>
      <c r="C441" s="86">
        <v>16194.1783185606</v>
      </c>
      <c r="D441" s="28">
        <v>415</v>
      </c>
      <c r="E441" s="28">
        <v>64</v>
      </c>
      <c r="F441" s="31">
        <v>28.228839287196994</v>
      </c>
      <c r="G441" s="97" t="s">
        <v>870</v>
      </c>
      <c r="H441" s="27" t="s">
        <v>66</v>
      </c>
      <c r="I441" s="27">
        <v>29911</v>
      </c>
      <c r="J441" s="28">
        <v>2573</v>
      </c>
      <c r="K441" s="27">
        <v>73</v>
      </c>
      <c r="L441" s="32">
        <v>2.8371550719005052E-2</v>
      </c>
      <c r="M441" s="27" t="s">
        <v>66</v>
      </c>
      <c r="N441" s="87">
        <v>15888.425762553279</v>
      </c>
      <c r="O441" s="1">
        <v>44196</v>
      </c>
      <c r="P441" s="1">
        <f t="shared" si="12"/>
        <v>44178</v>
      </c>
      <c r="Q441" s="1">
        <f t="shared" si="13"/>
        <v>44191</v>
      </c>
    </row>
    <row r="442" spans="1:17" x14ac:dyDescent="0.35">
      <c r="A442" s="76" t="s">
        <v>314</v>
      </c>
      <c r="B442" s="77" t="s">
        <v>43</v>
      </c>
      <c r="C442" s="86">
        <v>23741.067234681399</v>
      </c>
      <c r="D442" s="28">
        <v>899</v>
      </c>
      <c r="E442" s="28">
        <v>157</v>
      </c>
      <c r="F442" s="29">
        <v>47.235811277698893</v>
      </c>
      <c r="G442" s="97" t="s">
        <v>871</v>
      </c>
      <c r="H442" s="27" t="s">
        <v>68</v>
      </c>
      <c r="I442" s="27">
        <v>53754</v>
      </c>
      <c r="J442" s="28">
        <v>2658</v>
      </c>
      <c r="K442" s="27">
        <v>171</v>
      </c>
      <c r="L442" s="30">
        <v>6.4334085778781039E-2</v>
      </c>
      <c r="M442" s="27" t="s">
        <v>64</v>
      </c>
      <c r="N442" s="87">
        <v>11195.789867934596</v>
      </c>
      <c r="O442" s="1">
        <v>44196</v>
      </c>
      <c r="P442" s="1">
        <f t="shared" si="12"/>
        <v>44178</v>
      </c>
      <c r="Q442" s="1">
        <f t="shared" si="13"/>
        <v>44191</v>
      </c>
    </row>
    <row r="443" spans="1:17" x14ac:dyDescent="0.35">
      <c r="A443" s="76" t="s">
        <v>315</v>
      </c>
      <c r="B443" s="77" t="s">
        <v>44</v>
      </c>
      <c r="C443" s="86">
        <v>4086.1741400712999</v>
      </c>
      <c r="D443" s="28">
        <v>136</v>
      </c>
      <c r="E443" s="28">
        <v>15</v>
      </c>
      <c r="F443" s="37">
        <v>26.220825023621632</v>
      </c>
      <c r="G443" s="97" t="s">
        <v>869</v>
      </c>
      <c r="H443" s="27" t="s">
        <v>66</v>
      </c>
      <c r="I443" s="27">
        <v>7893</v>
      </c>
      <c r="J443" s="28">
        <v>699</v>
      </c>
      <c r="K443" s="27">
        <v>16</v>
      </c>
      <c r="L443" s="38">
        <v>2.2889842632331903E-2</v>
      </c>
      <c r="M443" s="27" t="s">
        <v>66</v>
      </c>
      <c r="N443" s="87">
        <v>17106.466245410753</v>
      </c>
      <c r="O443" s="1">
        <v>44196</v>
      </c>
      <c r="P443" s="1">
        <f t="shared" si="12"/>
        <v>44178</v>
      </c>
      <c r="Q443" s="1">
        <f t="shared" si="13"/>
        <v>44191</v>
      </c>
    </row>
    <row r="444" spans="1:17" x14ac:dyDescent="0.35">
      <c r="A444" s="76" t="s">
        <v>316</v>
      </c>
      <c r="B444" s="77" t="s">
        <v>42</v>
      </c>
      <c r="C444" s="86">
        <v>1073.55719304948</v>
      </c>
      <c r="D444" s="28">
        <v>9</v>
      </c>
      <c r="E444" s="28">
        <v>0</v>
      </c>
      <c r="F444" s="33">
        <v>0</v>
      </c>
      <c r="G444" s="102" t="s">
        <v>868</v>
      </c>
      <c r="H444" s="27" t="s">
        <v>68</v>
      </c>
      <c r="I444" s="27">
        <v>817</v>
      </c>
      <c r="J444" s="28">
        <v>89</v>
      </c>
      <c r="K444" s="27">
        <v>0</v>
      </c>
      <c r="L444" s="34">
        <v>0</v>
      </c>
      <c r="M444" s="27" t="s">
        <v>68</v>
      </c>
      <c r="N444" s="87">
        <v>8290.1964214120835</v>
      </c>
      <c r="O444" s="1">
        <v>44196</v>
      </c>
      <c r="P444" s="1">
        <f t="shared" si="12"/>
        <v>44178</v>
      </c>
      <c r="Q444" s="1">
        <f t="shared" si="13"/>
        <v>44191</v>
      </c>
    </row>
    <row r="445" spans="1:17" x14ac:dyDescent="0.35">
      <c r="A445" s="76" t="s">
        <v>317</v>
      </c>
      <c r="B445" s="77" t="s">
        <v>46</v>
      </c>
      <c r="C445" s="86">
        <v>2112.6874094155901</v>
      </c>
      <c r="D445" s="28">
        <v>30</v>
      </c>
      <c r="E445" s="28">
        <v>8</v>
      </c>
      <c r="F445" s="35">
        <v>27.047473700174105</v>
      </c>
      <c r="G445" s="97" t="s">
        <v>868</v>
      </c>
      <c r="H445" s="27" t="s">
        <v>66</v>
      </c>
      <c r="I445" s="27">
        <v>1799</v>
      </c>
      <c r="J445" s="28">
        <v>161</v>
      </c>
      <c r="K445" s="27">
        <v>9</v>
      </c>
      <c r="L445" s="36">
        <v>5.5900621118012424E-2</v>
      </c>
      <c r="M445" s="27" t="s">
        <v>64</v>
      </c>
      <c r="N445" s="87">
        <v>7620.6257150240554</v>
      </c>
      <c r="O445" s="1">
        <v>44196</v>
      </c>
      <c r="P445" s="1">
        <f t="shared" si="12"/>
        <v>44178</v>
      </c>
      <c r="Q445" s="1">
        <f t="shared" si="13"/>
        <v>44191</v>
      </c>
    </row>
    <row r="446" spans="1:17" x14ac:dyDescent="0.35">
      <c r="A446" s="76" t="s">
        <v>45</v>
      </c>
      <c r="B446" s="77" t="s">
        <v>45</v>
      </c>
      <c r="C446" s="86">
        <v>3727.91584807558</v>
      </c>
      <c r="D446" s="28">
        <v>81</v>
      </c>
      <c r="E446" s="28">
        <v>19</v>
      </c>
      <c r="F446" s="31">
        <v>36.404868362128916</v>
      </c>
      <c r="G446" s="97" t="s">
        <v>870</v>
      </c>
      <c r="H446" s="27" t="s">
        <v>66</v>
      </c>
      <c r="I446" s="27">
        <v>2990</v>
      </c>
      <c r="J446" s="28">
        <v>396</v>
      </c>
      <c r="K446" s="27">
        <v>21</v>
      </c>
      <c r="L446" s="32">
        <v>5.3030303030303032E-2</v>
      </c>
      <c r="M446" s="27" t="s">
        <v>66</v>
      </c>
      <c r="N446" s="87">
        <v>10622.557378928566</v>
      </c>
      <c r="O446" s="1">
        <v>44196</v>
      </c>
      <c r="P446" s="1">
        <f t="shared" si="12"/>
        <v>44178</v>
      </c>
      <c r="Q446" s="1">
        <f t="shared" si="13"/>
        <v>44191</v>
      </c>
    </row>
    <row r="447" spans="1:17" x14ac:dyDescent="0.35">
      <c r="A447" s="76" t="s">
        <v>318</v>
      </c>
      <c r="B447" s="77" t="s">
        <v>49</v>
      </c>
      <c r="C447" s="86">
        <v>48551.911070702001</v>
      </c>
      <c r="D447" s="28">
        <v>5276</v>
      </c>
      <c r="E447" s="28">
        <v>706</v>
      </c>
      <c r="F447" s="29">
        <v>103.8652656846743</v>
      </c>
      <c r="G447" s="97" t="s">
        <v>871</v>
      </c>
      <c r="H447" s="27" t="s">
        <v>66</v>
      </c>
      <c r="I447" s="27">
        <v>68588</v>
      </c>
      <c r="J447" s="28">
        <v>6792</v>
      </c>
      <c r="K447" s="27">
        <v>857</v>
      </c>
      <c r="L447" s="30">
        <v>0.12617785630153122</v>
      </c>
      <c r="M447" s="27" t="s">
        <v>64</v>
      </c>
      <c r="N447" s="87">
        <v>13989.150684736984</v>
      </c>
      <c r="O447" s="1">
        <v>44196</v>
      </c>
      <c r="P447" s="1">
        <f t="shared" si="12"/>
        <v>44178</v>
      </c>
      <c r="Q447" s="1">
        <f t="shared" si="13"/>
        <v>44191</v>
      </c>
    </row>
    <row r="448" spans="1:17" x14ac:dyDescent="0.35">
      <c r="A448" s="76" t="s">
        <v>319</v>
      </c>
      <c r="B448" s="77" t="s">
        <v>43</v>
      </c>
      <c r="C448" s="86">
        <v>16012.7421223003</v>
      </c>
      <c r="D448" s="28">
        <v>971</v>
      </c>
      <c r="E448" s="28">
        <v>179</v>
      </c>
      <c r="F448" s="29">
        <v>79.847125420874278</v>
      </c>
      <c r="G448" s="97" t="s">
        <v>871</v>
      </c>
      <c r="H448" s="27" t="s">
        <v>66</v>
      </c>
      <c r="I448" s="27">
        <v>21915</v>
      </c>
      <c r="J448" s="28">
        <v>2446</v>
      </c>
      <c r="K448" s="27">
        <v>207</v>
      </c>
      <c r="L448" s="30">
        <v>8.462796402289452E-2</v>
      </c>
      <c r="M448" s="27" t="s">
        <v>64</v>
      </c>
      <c r="N448" s="87">
        <v>15275.334988337536</v>
      </c>
      <c r="O448" s="1">
        <v>44196</v>
      </c>
      <c r="P448" s="1">
        <f t="shared" si="12"/>
        <v>44178</v>
      </c>
      <c r="Q448" s="1">
        <f t="shared" si="13"/>
        <v>44191</v>
      </c>
    </row>
    <row r="449" spans="1:17" x14ac:dyDescent="0.35">
      <c r="A449" s="76" t="s">
        <v>320</v>
      </c>
      <c r="B449" s="77" t="s">
        <v>43</v>
      </c>
      <c r="C449" s="86">
        <v>89317.120164774096</v>
      </c>
      <c r="D449" s="28">
        <v>7813</v>
      </c>
      <c r="E449" s="28">
        <v>1281</v>
      </c>
      <c r="F449" s="29">
        <v>102.44396576065023</v>
      </c>
      <c r="G449" s="97" t="s">
        <v>871</v>
      </c>
      <c r="H449" s="27" t="s">
        <v>66</v>
      </c>
      <c r="I449" s="27">
        <v>109155</v>
      </c>
      <c r="J449" s="28">
        <v>11216</v>
      </c>
      <c r="K449" s="27">
        <v>1525</v>
      </c>
      <c r="L449" s="30">
        <v>0.13596647646219687</v>
      </c>
      <c r="M449" s="27" t="s">
        <v>64</v>
      </c>
      <c r="N449" s="87">
        <v>12557.502950507682</v>
      </c>
      <c r="O449" s="1">
        <v>44196</v>
      </c>
      <c r="P449" s="1">
        <f t="shared" si="12"/>
        <v>44178</v>
      </c>
      <c r="Q449" s="1">
        <f t="shared" si="13"/>
        <v>44191</v>
      </c>
    </row>
    <row r="450" spans="1:17" x14ac:dyDescent="0.35">
      <c r="A450" s="76" t="s">
        <v>321</v>
      </c>
      <c r="B450" s="77" t="s">
        <v>41</v>
      </c>
      <c r="C450" s="86">
        <v>31190.337467089099</v>
      </c>
      <c r="D450" s="28">
        <v>685</v>
      </c>
      <c r="E450" s="28">
        <v>127</v>
      </c>
      <c r="F450" s="31">
        <v>29.084098820669734</v>
      </c>
      <c r="G450" s="97" t="s">
        <v>870</v>
      </c>
      <c r="H450" s="27" t="s">
        <v>66</v>
      </c>
      <c r="I450" s="27">
        <v>35222</v>
      </c>
      <c r="J450" s="28">
        <v>3520</v>
      </c>
      <c r="K450" s="27">
        <v>148</v>
      </c>
      <c r="L450" s="32">
        <v>4.2045454545454546E-2</v>
      </c>
      <c r="M450" s="27" t="s">
        <v>64</v>
      </c>
      <c r="N450" s="87">
        <v>11285.546377028382</v>
      </c>
      <c r="O450" s="1">
        <v>44196</v>
      </c>
      <c r="P450" s="1">
        <f t="shared" ref="P450:P513" si="14">O450-18</f>
        <v>44178</v>
      </c>
      <c r="Q450" s="1">
        <f t="shared" ref="Q450:Q513" si="15">O450-5</f>
        <v>44191</v>
      </c>
    </row>
    <row r="451" spans="1:17" x14ac:dyDescent="0.35">
      <c r="A451" s="76" t="s">
        <v>322</v>
      </c>
      <c r="B451" s="77" t="s">
        <v>54</v>
      </c>
      <c r="C451" s="86">
        <v>42123.258085424597</v>
      </c>
      <c r="D451" s="28">
        <v>2728</v>
      </c>
      <c r="E451" s="28">
        <v>455</v>
      </c>
      <c r="F451" s="29">
        <v>77.154525735143892</v>
      </c>
      <c r="G451" s="97" t="s">
        <v>871</v>
      </c>
      <c r="H451" s="27" t="s">
        <v>66</v>
      </c>
      <c r="I451" s="27">
        <v>45773</v>
      </c>
      <c r="J451" s="28">
        <v>4520</v>
      </c>
      <c r="K451" s="27">
        <v>517</v>
      </c>
      <c r="L451" s="30">
        <v>0.11438053097345133</v>
      </c>
      <c r="M451" s="27" t="s">
        <v>64</v>
      </c>
      <c r="N451" s="87">
        <v>10730.414040703088</v>
      </c>
      <c r="O451" s="1">
        <v>44196</v>
      </c>
      <c r="P451" s="1">
        <f t="shared" si="14"/>
        <v>44178</v>
      </c>
      <c r="Q451" s="1">
        <f t="shared" si="15"/>
        <v>44191</v>
      </c>
    </row>
    <row r="452" spans="1:17" x14ac:dyDescent="0.35">
      <c r="A452" s="76" t="s">
        <v>323</v>
      </c>
      <c r="B452" s="77" t="s">
        <v>42</v>
      </c>
      <c r="C452" s="86">
        <v>783.91291893709104</v>
      </c>
      <c r="D452" s="28" t="s">
        <v>580</v>
      </c>
      <c r="E452" s="28">
        <v>0</v>
      </c>
      <c r="F452" s="33">
        <v>0</v>
      </c>
      <c r="G452" s="102" t="s">
        <v>868</v>
      </c>
      <c r="H452" s="27" t="s">
        <v>68</v>
      </c>
      <c r="I452" s="27">
        <v>395</v>
      </c>
      <c r="J452" s="28">
        <v>33</v>
      </c>
      <c r="K452" s="27">
        <v>0</v>
      </c>
      <c r="L452" s="34">
        <v>0</v>
      </c>
      <c r="M452" s="27" t="s">
        <v>68</v>
      </c>
      <c r="N452" s="87">
        <v>4209.6512511548808</v>
      </c>
      <c r="O452" s="1">
        <v>44196</v>
      </c>
      <c r="P452" s="1">
        <f t="shared" si="14"/>
        <v>44178</v>
      </c>
      <c r="Q452" s="1">
        <f t="shared" si="15"/>
        <v>44191</v>
      </c>
    </row>
    <row r="453" spans="1:17" x14ac:dyDescent="0.35">
      <c r="A453" s="76" t="s">
        <v>324</v>
      </c>
      <c r="B453" s="77" t="s">
        <v>51</v>
      </c>
      <c r="C453" s="86">
        <v>18209.461158597402</v>
      </c>
      <c r="D453" s="28">
        <v>586</v>
      </c>
      <c r="E453" s="28">
        <v>111</v>
      </c>
      <c r="F453" s="29">
        <v>43.540944784233986</v>
      </c>
      <c r="G453" s="97" t="s">
        <v>871</v>
      </c>
      <c r="H453" s="27" t="s">
        <v>66</v>
      </c>
      <c r="I453" s="27">
        <v>31254</v>
      </c>
      <c r="J453" s="28">
        <v>2559</v>
      </c>
      <c r="K453" s="27">
        <v>128</v>
      </c>
      <c r="L453" s="30">
        <v>5.0019538882375932E-2</v>
      </c>
      <c r="M453" s="27" t="s">
        <v>68</v>
      </c>
      <c r="N453" s="87">
        <v>14053.134124684386</v>
      </c>
      <c r="O453" s="1">
        <v>44196</v>
      </c>
      <c r="P453" s="1">
        <f t="shared" si="14"/>
        <v>44178</v>
      </c>
      <c r="Q453" s="1">
        <f t="shared" si="15"/>
        <v>44191</v>
      </c>
    </row>
    <row r="454" spans="1:17" x14ac:dyDescent="0.35">
      <c r="A454" s="76" t="s">
        <v>325</v>
      </c>
      <c r="B454" s="77" t="s">
        <v>49</v>
      </c>
      <c r="C454" s="86">
        <v>74397.767487715595</v>
      </c>
      <c r="D454" s="28">
        <v>4998</v>
      </c>
      <c r="E454" s="28">
        <v>597</v>
      </c>
      <c r="F454" s="29">
        <v>57.317388119069889</v>
      </c>
      <c r="G454" s="97" t="s">
        <v>871</v>
      </c>
      <c r="H454" s="27" t="s">
        <v>66</v>
      </c>
      <c r="I454" s="27">
        <v>94845</v>
      </c>
      <c r="J454" s="28">
        <v>9689</v>
      </c>
      <c r="K454" s="27">
        <v>711</v>
      </c>
      <c r="L454" s="30">
        <v>7.3382185984105688E-2</v>
      </c>
      <c r="M454" s="27" t="s">
        <v>66</v>
      </c>
      <c r="N454" s="87">
        <v>13023.240249245149</v>
      </c>
      <c r="O454" s="1">
        <v>44196</v>
      </c>
      <c r="P454" s="1">
        <f t="shared" si="14"/>
        <v>44178</v>
      </c>
      <c r="Q454" s="1">
        <f t="shared" si="15"/>
        <v>44191</v>
      </c>
    </row>
    <row r="455" spans="1:17" x14ac:dyDescent="0.35">
      <c r="A455" s="76" t="s">
        <v>46</v>
      </c>
      <c r="B455" s="77" t="s">
        <v>51</v>
      </c>
      <c r="C455" s="86">
        <v>33920.0551131428</v>
      </c>
      <c r="D455" s="28">
        <v>849</v>
      </c>
      <c r="E455" s="28">
        <v>199</v>
      </c>
      <c r="F455" s="29">
        <v>41.90525536256628</v>
      </c>
      <c r="G455" s="97" t="s">
        <v>871</v>
      </c>
      <c r="H455" s="27" t="s">
        <v>64</v>
      </c>
      <c r="I455" s="27">
        <v>29541</v>
      </c>
      <c r="J455" s="28">
        <v>2961</v>
      </c>
      <c r="K455" s="27">
        <v>218</v>
      </c>
      <c r="L455" s="30">
        <v>7.3623775751435319E-2</v>
      </c>
      <c r="M455" s="27" t="s">
        <v>64</v>
      </c>
      <c r="N455" s="87">
        <v>8729.3490241197142</v>
      </c>
      <c r="O455" s="1">
        <v>44196</v>
      </c>
      <c r="P455" s="1">
        <f t="shared" si="14"/>
        <v>44178</v>
      </c>
      <c r="Q455" s="1">
        <f t="shared" si="15"/>
        <v>44191</v>
      </c>
    </row>
    <row r="456" spans="1:17" x14ac:dyDescent="0.35">
      <c r="A456" s="76" t="s">
        <v>326</v>
      </c>
      <c r="B456" s="77" t="s">
        <v>43</v>
      </c>
      <c r="C456" s="86">
        <v>9049.1751865497099</v>
      </c>
      <c r="D456" s="28">
        <v>465</v>
      </c>
      <c r="E456" s="28">
        <v>114</v>
      </c>
      <c r="F456" s="29">
        <v>89.984523174668126</v>
      </c>
      <c r="G456" s="97" t="s">
        <v>871</v>
      </c>
      <c r="H456" s="27" t="s">
        <v>64</v>
      </c>
      <c r="I456" s="27">
        <v>8458</v>
      </c>
      <c r="J456" s="28">
        <v>881</v>
      </c>
      <c r="K456" s="27">
        <v>123</v>
      </c>
      <c r="L456" s="30">
        <v>0.13961407491486946</v>
      </c>
      <c r="M456" s="27" t="s">
        <v>64</v>
      </c>
      <c r="N456" s="87">
        <v>9735.6939371610242</v>
      </c>
      <c r="O456" s="1">
        <v>44196</v>
      </c>
      <c r="P456" s="1">
        <f t="shared" si="14"/>
        <v>44178</v>
      </c>
      <c r="Q456" s="1">
        <f t="shared" si="15"/>
        <v>44191</v>
      </c>
    </row>
    <row r="457" spans="1:17" x14ac:dyDescent="0.35">
      <c r="A457" s="76" t="s">
        <v>327</v>
      </c>
      <c r="B457" s="77" t="s">
        <v>54</v>
      </c>
      <c r="C457" s="86">
        <v>19873.653859741695</v>
      </c>
      <c r="D457" s="28">
        <v>1033</v>
      </c>
      <c r="E457" s="28">
        <v>320</v>
      </c>
      <c r="F457" s="29">
        <v>115.0122821825173</v>
      </c>
      <c r="G457" s="97" t="s">
        <v>871</v>
      </c>
      <c r="H457" s="27" t="s">
        <v>66</v>
      </c>
      <c r="I457" s="27">
        <v>23232</v>
      </c>
      <c r="J457" s="28">
        <v>2326</v>
      </c>
      <c r="K457" s="27">
        <v>354</v>
      </c>
      <c r="L457" s="30">
        <v>0.15219260533104043</v>
      </c>
      <c r="M457" s="27" t="s">
        <v>64</v>
      </c>
      <c r="N457" s="87">
        <v>11703.937365598416</v>
      </c>
      <c r="O457" s="1">
        <v>44196</v>
      </c>
      <c r="P457" s="1">
        <f t="shared" si="14"/>
        <v>44178</v>
      </c>
      <c r="Q457" s="1">
        <f t="shared" si="15"/>
        <v>44191</v>
      </c>
    </row>
    <row r="458" spans="1:17" x14ac:dyDescent="0.35">
      <c r="A458" s="76" t="s">
        <v>328</v>
      </c>
      <c r="B458" s="77" t="s">
        <v>45</v>
      </c>
      <c r="C458" s="86">
        <v>8985.7757628436302</v>
      </c>
      <c r="D458" s="28">
        <v>275</v>
      </c>
      <c r="E458" s="28">
        <v>51</v>
      </c>
      <c r="F458" s="29">
        <v>40.540263178171358</v>
      </c>
      <c r="G458" s="97" t="s">
        <v>871</v>
      </c>
      <c r="H458" s="27" t="s">
        <v>64</v>
      </c>
      <c r="I458" s="27">
        <v>8432</v>
      </c>
      <c r="J458" s="28">
        <v>942</v>
      </c>
      <c r="K458" s="27">
        <v>55</v>
      </c>
      <c r="L458" s="30">
        <v>5.8386411889596604E-2</v>
      </c>
      <c r="M458" s="27" t="s">
        <v>64</v>
      </c>
      <c r="N458" s="87">
        <v>10483.23511360243</v>
      </c>
      <c r="O458" s="1">
        <v>44196</v>
      </c>
      <c r="P458" s="1">
        <f t="shared" si="14"/>
        <v>44178</v>
      </c>
      <c r="Q458" s="1">
        <f t="shared" si="15"/>
        <v>44191</v>
      </c>
    </row>
    <row r="459" spans="1:17" x14ac:dyDescent="0.35">
      <c r="A459" s="76" t="s">
        <v>329</v>
      </c>
      <c r="B459" s="77" t="s">
        <v>46</v>
      </c>
      <c r="C459" s="86">
        <v>1671.6385468424</v>
      </c>
      <c r="D459" s="28">
        <v>16</v>
      </c>
      <c r="E459" s="28" t="s">
        <v>580</v>
      </c>
      <c r="F459" s="35">
        <v>8.5459349526839574</v>
      </c>
      <c r="G459" s="102" t="s">
        <v>868</v>
      </c>
      <c r="H459" s="27" t="s">
        <v>66</v>
      </c>
      <c r="I459" s="27">
        <v>2884</v>
      </c>
      <c r="J459" s="28">
        <v>175</v>
      </c>
      <c r="K459" s="27">
        <v>3</v>
      </c>
      <c r="L459" s="36">
        <v>1.7142857142857144E-2</v>
      </c>
      <c r="M459" s="27" t="s">
        <v>66</v>
      </c>
      <c r="N459" s="87">
        <v>10468.770317037848</v>
      </c>
      <c r="O459" s="1">
        <v>44196</v>
      </c>
      <c r="P459" s="1">
        <f t="shared" si="14"/>
        <v>44178</v>
      </c>
      <c r="Q459" s="1">
        <f t="shared" si="15"/>
        <v>44191</v>
      </c>
    </row>
    <row r="460" spans="1:17" x14ac:dyDescent="0.35">
      <c r="A460" s="76" t="s">
        <v>330</v>
      </c>
      <c r="B460" s="77" t="s">
        <v>45</v>
      </c>
      <c r="C460" s="86">
        <v>28406.395546395601</v>
      </c>
      <c r="D460" s="28">
        <v>900</v>
      </c>
      <c r="E460" s="28">
        <v>138</v>
      </c>
      <c r="F460" s="31">
        <v>34.700435122236392</v>
      </c>
      <c r="G460" s="97" t="s">
        <v>870</v>
      </c>
      <c r="H460" s="27" t="s">
        <v>66</v>
      </c>
      <c r="I460" s="27">
        <v>27330</v>
      </c>
      <c r="J460" s="28">
        <v>3019</v>
      </c>
      <c r="K460" s="27">
        <v>149</v>
      </c>
      <c r="L460" s="32">
        <v>4.9354090758529312E-2</v>
      </c>
      <c r="M460" s="27" t="s">
        <v>66</v>
      </c>
      <c r="N460" s="87">
        <v>10627.888339684376</v>
      </c>
      <c r="O460" s="1">
        <v>44196</v>
      </c>
      <c r="P460" s="1">
        <f t="shared" si="14"/>
        <v>44178</v>
      </c>
      <c r="Q460" s="1">
        <f t="shared" si="15"/>
        <v>44191</v>
      </c>
    </row>
    <row r="461" spans="1:17" x14ac:dyDescent="0.35">
      <c r="A461" s="76" t="s">
        <v>331</v>
      </c>
      <c r="B461" s="77" t="s">
        <v>48</v>
      </c>
      <c r="C461" s="86">
        <v>1156.5421476148199</v>
      </c>
      <c r="D461" s="28">
        <v>13</v>
      </c>
      <c r="E461" s="28">
        <v>0</v>
      </c>
      <c r="F461" s="33">
        <v>0</v>
      </c>
      <c r="G461" s="102" t="s">
        <v>868</v>
      </c>
      <c r="H461" s="27" t="s">
        <v>66</v>
      </c>
      <c r="I461" s="27">
        <v>487</v>
      </c>
      <c r="J461" s="28">
        <v>43</v>
      </c>
      <c r="K461" s="27">
        <v>0</v>
      </c>
      <c r="L461" s="34">
        <v>0</v>
      </c>
      <c r="M461" s="27" t="s">
        <v>68</v>
      </c>
      <c r="N461" s="87">
        <v>3717.9795037025247</v>
      </c>
      <c r="O461" s="1">
        <v>44196</v>
      </c>
      <c r="P461" s="1">
        <f t="shared" si="14"/>
        <v>44178</v>
      </c>
      <c r="Q461" s="1">
        <f t="shared" si="15"/>
        <v>44191</v>
      </c>
    </row>
    <row r="462" spans="1:17" x14ac:dyDescent="0.35">
      <c r="A462" s="76" t="s">
        <v>332</v>
      </c>
      <c r="B462" s="77" t="s">
        <v>44</v>
      </c>
      <c r="C462" s="86">
        <v>44.670954202623797</v>
      </c>
      <c r="D462" s="28">
        <v>5</v>
      </c>
      <c r="E462" s="28">
        <v>0</v>
      </c>
      <c r="F462" s="33">
        <v>0</v>
      </c>
      <c r="G462" s="102" t="s">
        <v>868</v>
      </c>
      <c r="H462" s="27" t="s">
        <v>68</v>
      </c>
      <c r="I462" s="27">
        <v>113</v>
      </c>
      <c r="J462" s="28">
        <v>2</v>
      </c>
      <c r="K462" s="27">
        <v>0</v>
      </c>
      <c r="L462" s="34">
        <v>0</v>
      </c>
      <c r="M462" s="27" t="s">
        <v>66</v>
      </c>
      <c r="N462" s="87">
        <v>4477.1821773230167</v>
      </c>
      <c r="O462" s="1">
        <v>44196</v>
      </c>
      <c r="P462" s="1">
        <f t="shared" si="14"/>
        <v>44178</v>
      </c>
      <c r="Q462" s="1">
        <f t="shared" si="15"/>
        <v>44191</v>
      </c>
    </row>
    <row r="463" spans="1:17" x14ac:dyDescent="0.35">
      <c r="A463" s="76" t="s">
        <v>333</v>
      </c>
      <c r="B463" s="77" t="s">
        <v>54</v>
      </c>
      <c r="C463" s="86">
        <v>20124.902253938701</v>
      </c>
      <c r="D463" s="28">
        <v>560</v>
      </c>
      <c r="E463" s="28">
        <v>100</v>
      </c>
      <c r="F463" s="29">
        <v>35.492630238535405</v>
      </c>
      <c r="G463" s="97" t="s">
        <v>871</v>
      </c>
      <c r="H463" s="27" t="s">
        <v>66</v>
      </c>
      <c r="I463" s="27">
        <v>22231</v>
      </c>
      <c r="J463" s="28">
        <v>2212</v>
      </c>
      <c r="K463" s="27">
        <v>129</v>
      </c>
      <c r="L463" s="30">
        <v>5.8318264014466548E-2</v>
      </c>
      <c r="M463" s="27" t="s">
        <v>66</v>
      </c>
      <c r="N463" s="87">
        <v>10991.357732269647</v>
      </c>
      <c r="O463" s="1">
        <v>44196</v>
      </c>
      <c r="P463" s="1">
        <f t="shared" si="14"/>
        <v>44178</v>
      </c>
      <c r="Q463" s="1">
        <f t="shared" si="15"/>
        <v>44191</v>
      </c>
    </row>
    <row r="464" spans="1:17" x14ac:dyDescent="0.35">
      <c r="A464" s="76" t="s">
        <v>334</v>
      </c>
      <c r="B464" s="77" t="s">
        <v>48</v>
      </c>
      <c r="C464" s="86">
        <v>6112.4113664417901</v>
      </c>
      <c r="D464" s="28">
        <v>172</v>
      </c>
      <c r="E464" s="28">
        <v>35</v>
      </c>
      <c r="F464" s="29">
        <v>40.900388572101633</v>
      </c>
      <c r="G464" s="97" t="s">
        <v>871</v>
      </c>
      <c r="H464" s="27" t="s">
        <v>64</v>
      </c>
      <c r="I464" s="27">
        <v>6703</v>
      </c>
      <c r="J464" s="28">
        <v>627</v>
      </c>
      <c r="K464" s="27">
        <v>42</v>
      </c>
      <c r="L464" s="30">
        <v>6.6985645933014357E-2</v>
      </c>
      <c r="M464" s="27" t="s">
        <v>64</v>
      </c>
      <c r="N464" s="87">
        <v>10257.817453883094</v>
      </c>
      <c r="O464" s="1">
        <v>44196</v>
      </c>
      <c r="P464" s="1">
        <f t="shared" si="14"/>
        <v>44178</v>
      </c>
      <c r="Q464" s="1">
        <f t="shared" si="15"/>
        <v>44191</v>
      </c>
    </row>
    <row r="465" spans="1:17" x14ac:dyDescent="0.35">
      <c r="A465" s="76" t="s">
        <v>335</v>
      </c>
      <c r="B465" s="77" t="s">
        <v>47</v>
      </c>
      <c r="C465" s="86">
        <v>1549.67718243236</v>
      </c>
      <c r="D465" s="28">
        <v>44</v>
      </c>
      <c r="E465" s="28">
        <v>8</v>
      </c>
      <c r="F465" s="35">
        <v>36.87403918096426</v>
      </c>
      <c r="G465" s="97" t="s">
        <v>868</v>
      </c>
      <c r="H465" s="27" t="s">
        <v>66</v>
      </c>
      <c r="I465" s="27">
        <v>1292</v>
      </c>
      <c r="J465" s="28">
        <v>124</v>
      </c>
      <c r="K465" s="27">
        <v>8</v>
      </c>
      <c r="L465" s="36">
        <v>6.4516129032258063E-2</v>
      </c>
      <c r="M465" s="27" t="s">
        <v>66</v>
      </c>
      <c r="N465" s="87">
        <v>8001.666502269245</v>
      </c>
      <c r="O465" s="1">
        <v>44196</v>
      </c>
      <c r="P465" s="1">
        <f t="shared" si="14"/>
        <v>44178</v>
      </c>
      <c r="Q465" s="1">
        <f t="shared" si="15"/>
        <v>44191</v>
      </c>
    </row>
    <row r="466" spans="1:17" x14ac:dyDescent="0.35">
      <c r="A466" s="76" t="s">
        <v>336</v>
      </c>
      <c r="B466" s="77" t="s">
        <v>42</v>
      </c>
      <c r="C466" s="86">
        <v>6720.1246284321996</v>
      </c>
      <c r="D466" s="28">
        <v>164</v>
      </c>
      <c r="E466" s="28">
        <v>20</v>
      </c>
      <c r="F466" s="31">
        <v>21.258109150644032</v>
      </c>
      <c r="G466" s="97" t="s">
        <v>870</v>
      </c>
      <c r="H466" s="27" t="s">
        <v>68</v>
      </c>
      <c r="I466" s="27">
        <v>15250</v>
      </c>
      <c r="J466" s="28">
        <v>1128</v>
      </c>
      <c r="K466" s="27">
        <v>21</v>
      </c>
      <c r="L466" s="32">
        <v>1.8617021276595744E-2</v>
      </c>
      <c r="M466" s="27" t="s">
        <v>68</v>
      </c>
      <c r="N466" s="87">
        <v>16785.402985348526</v>
      </c>
      <c r="O466" s="1">
        <v>44196</v>
      </c>
      <c r="P466" s="1">
        <f t="shared" si="14"/>
        <v>44178</v>
      </c>
      <c r="Q466" s="1">
        <f t="shared" si="15"/>
        <v>44191</v>
      </c>
    </row>
    <row r="467" spans="1:17" x14ac:dyDescent="0.35">
      <c r="A467" s="76" t="s">
        <v>337</v>
      </c>
      <c r="B467" s="77" t="s">
        <v>46</v>
      </c>
      <c r="C467" s="86">
        <v>17148.496197419699</v>
      </c>
      <c r="D467" s="28">
        <v>495</v>
      </c>
      <c r="E467" s="28">
        <v>67</v>
      </c>
      <c r="F467" s="31">
        <v>27.907486642673565</v>
      </c>
      <c r="G467" s="97" t="s">
        <v>870</v>
      </c>
      <c r="H467" s="27" t="s">
        <v>66</v>
      </c>
      <c r="I467" s="27">
        <v>20425</v>
      </c>
      <c r="J467" s="28">
        <v>2467</v>
      </c>
      <c r="K467" s="27">
        <v>77</v>
      </c>
      <c r="L467" s="32">
        <v>3.1211998378597488E-2</v>
      </c>
      <c r="M467" s="27" t="s">
        <v>66</v>
      </c>
      <c r="N467" s="87">
        <v>14386.101099472529</v>
      </c>
      <c r="O467" s="1">
        <v>44196</v>
      </c>
      <c r="P467" s="1">
        <f t="shared" si="14"/>
        <v>44178</v>
      </c>
      <c r="Q467" s="1">
        <f t="shared" si="15"/>
        <v>44191</v>
      </c>
    </row>
    <row r="468" spans="1:17" x14ac:dyDescent="0.35">
      <c r="A468" s="76" t="s">
        <v>338</v>
      </c>
      <c r="B468" s="77" t="s">
        <v>49</v>
      </c>
      <c r="C468" s="86">
        <v>11689.851587155499</v>
      </c>
      <c r="D468" s="28">
        <v>231</v>
      </c>
      <c r="E468" s="28">
        <v>39</v>
      </c>
      <c r="F468" s="31">
        <v>23.830193779150761</v>
      </c>
      <c r="G468" s="97" t="s">
        <v>870</v>
      </c>
      <c r="H468" s="27" t="s">
        <v>66</v>
      </c>
      <c r="I468" s="27">
        <v>13841</v>
      </c>
      <c r="J468" s="28">
        <v>1092</v>
      </c>
      <c r="K468" s="27">
        <v>46</v>
      </c>
      <c r="L468" s="32">
        <v>4.2124542124542128E-2</v>
      </c>
      <c r="M468" s="27" t="s">
        <v>68</v>
      </c>
      <c r="N468" s="87">
        <v>9341.4359614270961</v>
      </c>
      <c r="O468" s="1">
        <v>44196</v>
      </c>
      <c r="P468" s="1">
        <f t="shared" si="14"/>
        <v>44178</v>
      </c>
      <c r="Q468" s="1">
        <f t="shared" si="15"/>
        <v>44191</v>
      </c>
    </row>
    <row r="469" spans="1:17" x14ac:dyDescent="0.35">
      <c r="A469" s="76" t="s">
        <v>339</v>
      </c>
      <c r="B469" s="77" t="s">
        <v>45</v>
      </c>
      <c r="C469" s="86">
        <v>6846.1077774764299</v>
      </c>
      <c r="D469" s="28">
        <v>243</v>
      </c>
      <c r="E469" s="28">
        <v>63</v>
      </c>
      <c r="F469" s="29">
        <v>65.730779389785795</v>
      </c>
      <c r="G469" s="97" t="s">
        <v>871</v>
      </c>
      <c r="H469" s="27" t="s">
        <v>64</v>
      </c>
      <c r="I469" s="27">
        <v>6589</v>
      </c>
      <c r="J469" s="28">
        <v>711</v>
      </c>
      <c r="K469" s="27">
        <v>72</v>
      </c>
      <c r="L469" s="30">
        <v>0.10126582278481013</v>
      </c>
      <c r="M469" s="27" t="s">
        <v>64</v>
      </c>
      <c r="N469" s="87">
        <v>10385.463143586157</v>
      </c>
      <c r="O469" s="1">
        <v>44196</v>
      </c>
      <c r="P469" s="1">
        <f t="shared" si="14"/>
        <v>44178</v>
      </c>
      <c r="Q469" s="1">
        <f t="shared" si="15"/>
        <v>44191</v>
      </c>
    </row>
    <row r="470" spans="1:17" x14ac:dyDescent="0.35">
      <c r="A470" s="76" t="s">
        <v>340</v>
      </c>
      <c r="B470" s="77" t="s">
        <v>48</v>
      </c>
      <c r="C470" s="86">
        <v>5803.7608961074102</v>
      </c>
      <c r="D470" s="28">
        <v>143</v>
      </c>
      <c r="E470" s="28">
        <v>48</v>
      </c>
      <c r="F470" s="29">
        <v>59.074994472480356</v>
      </c>
      <c r="G470" s="97" t="s">
        <v>871</v>
      </c>
      <c r="H470" s="27" t="s">
        <v>64</v>
      </c>
      <c r="I470" s="27">
        <v>13837</v>
      </c>
      <c r="J470" s="28">
        <v>1061</v>
      </c>
      <c r="K470" s="27">
        <v>60</v>
      </c>
      <c r="L470" s="30">
        <v>5.6550424128180961E-2</v>
      </c>
      <c r="M470" s="27" t="s">
        <v>64</v>
      </c>
      <c r="N470" s="87">
        <v>18281.249331129649</v>
      </c>
      <c r="O470" s="1">
        <v>44196</v>
      </c>
      <c r="P470" s="1">
        <f t="shared" si="14"/>
        <v>44178</v>
      </c>
      <c r="Q470" s="1">
        <f t="shared" si="15"/>
        <v>44191</v>
      </c>
    </row>
    <row r="471" spans="1:17" x14ac:dyDescent="0.35">
      <c r="A471" s="76" t="s">
        <v>341</v>
      </c>
      <c r="B471" s="77" t="s">
        <v>52</v>
      </c>
      <c r="C471" s="86">
        <v>7644.3301449872188</v>
      </c>
      <c r="D471" s="28">
        <v>247</v>
      </c>
      <c r="E471" s="28">
        <v>53</v>
      </c>
      <c r="F471" s="29">
        <v>49.523165717754516</v>
      </c>
      <c r="G471" s="97" t="s">
        <v>871</v>
      </c>
      <c r="H471" s="27" t="s">
        <v>64</v>
      </c>
      <c r="I471" s="27">
        <v>6235</v>
      </c>
      <c r="J471" s="28">
        <v>633</v>
      </c>
      <c r="K471" s="27">
        <v>58</v>
      </c>
      <c r="L471" s="30">
        <v>9.1627172195892573E-2</v>
      </c>
      <c r="M471" s="27" t="s">
        <v>64</v>
      </c>
      <c r="N471" s="87">
        <v>8280.6470677498237</v>
      </c>
      <c r="O471" s="1">
        <v>44196</v>
      </c>
      <c r="P471" s="1">
        <f t="shared" si="14"/>
        <v>44178</v>
      </c>
      <c r="Q471" s="1">
        <f t="shared" si="15"/>
        <v>44191</v>
      </c>
    </row>
    <row r="472" spans="1:17" x14ac:dyDescent="0.35">
      <c r="A472" s="76" t="s">
        <v>342</v>
      </c>
      <c r="B472" s="77" t="s">
        <v>45</v>
      </c>
      <c r="C472" s="86">
        <v>7375.1368838712397</v>
      </c>
      <c r="D472" s="28">
        <v>156</v>
      </c>
      <c r="E472" s="28">
        <v>32</v>
      </c>
      <c r="F472" s="29">
        <v>30.992160846708305</v>
      </c>
      <c r="G472" s="97" t="s">
        <v>871</v>
      </c>
      <c r="H472" s="27" t="s">
        <v>66</v>
      </c>
      <c r="I472" s="27">
        <v>8308</v>
      </c>
      <c r="J472" s="28">
        <v>1530</v>
      </c>
      <c r="K472" s="27">
        <v>36</v>
      </c>
      <c r="L472" s="30">
        <v>2.3529411764705882E-2</v>
      </c>
      <c r="M472" s="27" t="s">
        <v>66</v>
      </c>
      <c r="N472" s="87">
        <v>20745.377666765373</v>
      </c>
      <c r="O472" s="1">
        <v>44196</v>
      </c>
      <c r="P472" s="1">
        <f t="shared" si="14"/>
        <v>44178</v>
      </c>
      <c r="Q472" s="1">
        <f t="shared" si="15"/>
        <v>44191</v>
      </c>
    </row>
    <row r="473" spans="1:17" x14ac:dyDescent="0.35">
      <c r="A473" s="76" t="s">
        <v>47</v>
      </c>
      <c r="B473" s="77" t="s">
        <v>47</v>
      </c>
      <c r="C473" s="86">
        <v>4897.5438326430303</v>
      </c>
      <c r="D473" s="28">
        <v>231</v>
      </c>
      <c r="E473" s="28">
        <v>23</v>
      </c>
      <c r="F473" s="31">
        <v>33.544511269244758</v>
      </c>
      <c r="G473" s="97" t="s">
        <v>870</v>
      </c>
      <c r="H473" s="27" t="s">
        <v>66</v>
      </c>
      <c r="I473" s="27">
        <v>5976</v>
      </c>
      <c r="J473" s="28">
        <v>693</v>
      </c>
      <c r="K473" s="27">
        <v>26</v>
      </c>
      <c r="L473" s="32">
        <v>3.751803751803752E-2</v>
      </c>
      <c r="M473" s="27" t="s">
        <v>66</v>
      </c>
      <c r="N473" s="87">
        <v>14149.949927574462</v>
      </c>
      <c r="O473" s="1">
        <v>44196</v>
      </c>
      <c r="P473" s="1">
        <f t="shared" si="14"/>
        <v>44178</v>
      </c>
      <c r="Q473" s="1">
        <f t="shared" si="15"/>
        <v>44191</v>
      </c>
    </row>
    <row r="474" spans="1:17" x14ac:dyDescent="0.35">
      <c r="A474" s="76" t="s">
        <v>343</v>
      </c>
      <c r="B474" s="77" t="s">
        <v>42</v>
      </c>
      <c r="C474" s="86">
        <v>640.69980114844998</v>
      </c>
      <c r="D474" s="28">
        <v>12</v>
      </c>
      <c r="E474" s="28" t="s">
        <v>580</v>
      </c>
      <c r="F474" s="35">
        <v>33.445572154323855</v>
      </c>
      <c r="G474" s="97" t="s">
        <v>868</v>
      </c>
      <c r="H474" s="27" t="s">
        <v>68</v>
      </c>
      <c r="I474" s="27">
        <v>172</v>
      </c>
      <c r="J474" s="28">
        <v>18</v>
      </c>
      <c r="K474" s="27">
        <v>3</v>
      </c>
      <c r="L474" s="36">
        <v>0.16666666666666666</v>
      </c>
      <c r="M474" s="27" t="s">
        <v>66</v>
      </c>
      <c r="N474" s="87">
        <v>2809.4280609632037</v>
      </c>
      <c r="O474" s="1">
        <v>44196</v>
      </c>
      <c r="P474" s="1">
        <f t="shared" si="14"/>
        <v>44178</v>
      </c>
      <c r="Q474" s="1">
        <f t="shared" si="15"/>
        <v>44191</v>
      </c>
    </row>
    <row r="475" spans="1:17" x14ac:dyDescent="0.35">
      <c r="A475" s="76" t="s">
        <v>344</v>
      </c>
      <c r="B475" s="77" t="s">
        <v>52</v>
      </c>
      <c r="C475" s="86">
        <v>14379.4508026329</v>
      </c>
      <c r="D475" s="28">
        <v>642</v>
      </c>
      <c r="E475" s="28">
        <v>239</v>
      </c>
      <c r="F475" s="29">
        <v>118.72100545246668</v>
      </c>
      <c r="G475" s="97" t="s">
        <v>871</v>
      </c>
      <c r="H475" s="27" t="s">
        <v>64</v>
      </c>
      <c r="I475" s="27">
        <v>13092</v>
      </c>
      <c r="J475" s="28">
        <v>1864</v>
      </c>
      <c r="K475" s="27">
        <v>256</v>
      </c>
      <c r="L475" s="30">
        <v>0.13733905579399142</v>
      </c>
      <c r="M475" s="27" t="s">
        <v>64</v>
      </c>
      <c r="N475" s="87">
        <v>12962.942921705317</v>
      </c>
      <c r="O475" s="1">
        <v>44196</v>
      </c>
      <c r="P475" s="1">
        <f t="shared" si="14"/>
        <v>44178</v>
      </c>
      <c r="Q475" s="1">
        <f t="shared" si="15"/>
        <v>44191</v>
      </c>
    </row>
    <row r="476" spans="1:17" x14ac:dyDescent="0.35">
      <c r="A476" s="76" t="s">
        <v>345</v>
      </c>
      <c r="B476" s="77" t="s">
        <v>52</v>
      </c>
      <c r="C476" s="86">
        <v>10764.140179352</v>
      </c>
      <c r="D476" s="28">
        <v>426</v>
      </c>
      <c r="E476" s="28">
        <v>83</v>
      </c>
      <c r="F476" s="29">
        <v>55.077055201712618</v>
      </c>
      <c r="G476" s="97" t="s">
        <v>871</v>
      </c>
      <c r="H476" s="27" t="s">
        <v>66</v>
      </c>
      <c r="I476" s="27">
        <v>9320</v>
      </c>
      <c r="J476" s="28">
        <v>1215</v>
      </c>
      <c r="K476" s="27">
        <v>99</v>
      </c>
      <c r="L476" s="30">
        <v>8.1481481481481488E-2</v>
      </c>
      <c r="M476" s="27" t="s">
        <v>66</v>
      </c>
      <c r="N476" s="87">
        <v>11287.478421459416</v>
      </c>
      <c r="O476" s="1">
        <v>44196</v>
      </c>
      <c r="P476" s="1">
        <f t="shared" si="14"/>
        <v>44178</v>
      </c>
      <c r="Q476" s="1">
        <f t="shared" si="15"/>
        <v>44191</v>
      </c>
    </row>
    <row r="477" spans="1:17" x14ac:dyDescent="0.35">
      <c r="A477" s="76" t="s">
        <v>346</v>
      </c>
      <c r="B477" s="77" t="s">
        <v>54</v>
      </c>
      <c r="C477" s="86">
        <v>3341.0756913925802</v>
      </c>
      <c r="D477" s="28">
        <v>34</v>
      </c>
      <c r="E477" s="28" t="s">
        <v>580</v>
      </c>
      <c r="F477" s="35">
        <v>8.5515657861435113</v>
      </c>
      <c r="G477" s="102" t="s">
        <v>868</v>
      </c>
      <c r="H477" s="27" t="s">
        <v>66</v>
      </c>
      <c r="I477" s="27">
        <v>1958</v>
      </c>
      <c r="J477" s="28">
        <v>151</v>
      </c>
      <c r="K477" s="27">
        <v>5</v>
      </c>
      <c r="L477" s="36">
        <v>3.3112582781456956E-2</v>
      </c>
      <c r="M477" s="27" t="s">
        <v>66</v>
      </c>
      <c r="N477" s="87">
        <v>4519.5025179768463</v>
      </c>
      <c r="O477" s="1">
        <v>44196</v>
      </c>
      <c r="P477" s="1">
        <f t="shared" si="14"/>
        <v>44178</v>
      </c>
      <c r="Q477" s="1">
        <f t="shared" si="15"/>
        <v>44191</v>
      </c>
    </row>
    <row r="478" spans="1:17" x14ac:dyDescent="0.35">
      <c r="A478" s="76" t="s">
        <v>347</v>
      </c>
      <c r="B478" s="77" t="s">
        <v>54</v>
      </c>
      <c r="C478" s="86">
        <v>6951.4661738035902</v>
      </c>
      <c r="D478" s="28">
        <v>69</v>
      </c>
      <c r="E478" s="28">
        <v>15</v>
      </c>
      <c r="F478" s="37">
        <v>15.412986910102806</v>
      </c>
      <c r="G478" s="97" t="s">
        <v>869</v>
      </c>
      <c r="H478" s="27" t="s">
        <v>64</v>
      </c>
      <c r="I478" s="27">
        <v>5285</v>
      </c>
      <c r="J478" s="28">
        <v>507</v>
      </c>
      <c r="K478" s="27">
        <v>16</v>
      </c>
      <c r="L478" s="38">
        <v>3.1558185404339252E-2</v>
      </c>
      <c r="M478" s="27" t="s">
        <v>64</v>
      </c>
      <c r="N478" s="87">
        <v>7293.4254058606457</v>
      </c>
      <c r="O478" s="1">
        <v>44196</v>
      </c>
      <c r="P478" s="1">
        <f t="shared" si="14"/>
        <v>44178</v>
      </c>
      <c r="Q478" s="1">
        <f t="shared" si="15"/>
        <v>44191</v>
      </c>
    </row>
    <row r="479" spans="1:17" x14ac:dyDescent="0.35">
      <c r="A479" s="76" t="s">
        <v>348</v>
      </c>
      <c r="B479" s="77" t="s">
        <v>41</v>
      </c>
      <c r="C479" s="86">
        <v>12588.6400801333</v>
      </c>
      <c r="D479" s="28">
        <v>310</v>
      </c>
      <c r="E479" s="28">
        <v>40</v>
      </c>
      <c r="F479" s="31">
        <v>22.696199422301724</v>
      </c>
      <c r="G479" s="97" t="s">
        <v>870</v>
      </c>
      <c r="H479" s="27" t="s">
        <v>66</v>
      </c>
      <c r="I479" s="27">
        <v>10076</v>
      </c>
      <c r="J479" s="28">
        <v>1041</v>
      </c>
      <c r="K479" s="27">
        <v>41</v>
      </c>
      <c r="L479" s="32">
        <v>3.9385206532180597E-2</v>
      </c>
      <c r="M479" s="27" t="s">
        <v>66</v>
      </c>
      <c r="N479" s="87">
        <v>8269.3602595156317</v>
      </c>
      <c r="O479" s="1">
        <v>44196</v>
      </c>
      <c r="P479" s="1">
        <f t="shared" si="14"/>
        <v>44178</v>
      </c>
      <c r="Q479" s="1">
        <f t="shared" si="15"/>
        <v>44191</v>
      </c>
    </row>
    <row r="480" spans="1:17" x14ac:dyDescent="0.35">
      <c r="A480" s="76" t="s">
        <v>349</v>
      </c>
      <c r="B480" s="77" t="s">
        <v>48</v>
      </c>
      <c r="C480" s="86">
        <v>3234.7555519856501</v>
      </c>
      <c r="D480" s="28">
        <v>61</v>
      </c>
      <c r="E480" s="28">
        <v>11</v>
      </c>
      <c r="F480" s="37">
        <v>24.289757698444202</v>
      </c>
      <c r="G480" s="97" t="s">
        <v>869</v>
      </c>
      <c r="H480" s="27" t="s">
        <v>64</v>
      </c>
      <c r="I480" s="27">
        <v>3714</v>
      </c>
      <c r="J480" s="28">
        <v>405</v>
      </c>
      <c r="K480" s="27">
        <v>12</v>
      </c>
      <c r="L480" s="38">
        <v>2.9629629629629631E-2</v>
      </c>
      <c r="M480" s="27" t="s">
        <v>64</v>
      </c>
      <c r="N480" s="87">
        <v>12520.266013652603</v>
      </c>
      <c r="O480" s="1">
        <v>44196</v>
      </c>
      <c r="P480" s="1">
        <f t="shared" si="14"/>
        <v>44178</v>
      </c>
      <c r="Q480" s="1">
        <f t="shared" si="15"/>
        <v>44191</v>
      </c>
    </row>
    <row r="481" spans="1:17" x14ac:dyDescent="0.35">
      <c r="A481" s="76" t="s">
        <v>350</v>
      </c>
      <c r="B481" s="77" t="s">
        <v>45</v>
      </c>
      <c r="C481" s="86">
        <v>65938.694494203999</v>
      </c>
      <c r="D481" s="28">
        <v>4580</v>
      </c>
      <c r="E481" s="28">
        <v>761</v>
      </c>
      <c r="F481" s="29">
        <v>82.435879682029253</v>
      </c>
      <c r="G481" s="97" t="s">
        <v>871</v>
      </c>
      <c r="H481" s="27" t="s">
        <v>66</v>
      </c>
      <c r="I481" s="27">
        <v>85578</v>
      </c>
      <c r="J481" s="28">
        <v>8594</v>
      </c>
      <c r="K481" s="27">
        <v>941</v>
      </c>
      <c r="L481" s="30">
        <v>0.10949499650919246</v>
      </c>
      <c r="M481" s="27" t="s">
        <v>66</v>
      </c>
      <c r="N481" s="87">
        <v>13033.318396613708</v>
      </c>
      <c r="O481" s="1">
        <v>44196</v>
      </c>
      <c r="P481" s="1">
        <f t="shared" si="14"/>
        <v>44178</v>
      </c>
      <c r="Q481" s="1">
        <f t="shared" si="15"/>
        <v>44191</v>
      </c>
    </row>
    <row r="482" spans="1:17" x14ac:dyDescent="0.35">
      <c r="A482" s="76" t="s">
        <v>351</v>
      </c>
      <c r="B482" s="77" t="s">
        <v>46</v>
      </c>
      <c r="C482" s="86">
        <v>284.28993454947903</v>
      </c>
      <c r="D482" s="28">
        <v>0</v>
      </c>
      <c r="E482" s="28">
        <v>0</v>
      </c>
      <c r="F482" s="33">
        <v>0</v>
      </c>
      <c r="G482" s="102" t="s">
        <v>868</v>
      </c>
      <c r="H482" s="27" t="s">
        <v>68</v>
      </c>
      <c r="I482" s="27">
        <v>77</v>
      </c>
      <c r="J482" s="28">
        <v>11</v>
      </c>
      <c r="K482" s="27">
        <v>0</v>
      </c>
      <c r="L482" s="34">
        <v>0</v>
      </c>
      <c r="M482" s="27" t="s">
        <v>68</v>
      </c>
      <c r="N482" s="87">
        <v>3869.2892934925608</v>
      </c>
      <c r="O482" s="1">
        <v>44196</v>
      </c>
      <c r="P482" s="1">
        <f t="shared" si="14"/>
        <v>44178</v>
      </c>
      <c r="Q482" s="1">
        <f t="shared" si="15"/>
        <v>44191</v>
      </c>
    </row>
    <row r="483" spans="1:17" x14ac:dyDescent="0.35">
      <c r="A483" s="76" t="s">
        <v>352</v>
      </c>
      <c r="B483" s="77" t="s">
        <v>46</v>
      </c>
      <c r="C483" s="86">
        <v>588.18731235931102</v>
      </c>
      <c r="D483" s="28">
        <v>5</v>
      </c>
      <c r="E483" s="28">
        <v>0</v>
      </c>
      <c r="F483" s="33">
        <v>0</v>
      </c>
      <c r="G483" s="102" t="s">
        <v>868</v>
      </c>
      <c r="H483" s="27" t="s">
        <v>66</v>
      </c>
      <c r="I483" s="27">
        <v>381</v>
      </c>
      <c r="J483" s="28">
        <v>31</v>
      </c>
      <c r="K483" s="27">
        <v>1</v>
      </c>
      <c r="L483" s="36">
        <v>3.2258064516129031E-2</v>
      </c>
      <c r="M483" s="27" t="s">
        <v>66</v>
      </c>
      <c r="N483" s="87">
        <v>5270.4299036397379</v>
      </c>
      <c r="O483" s="1">
        <v>44196</v>
      </c>
      <c r="P483" s="1">
        <f t="shared" si="14"/>
        <v>44178</v>
      </c>
      <c r="Q483" s="1">
        <f t="shared" si="15"/>
        <v>44191</v>
      </c>
    </row>
    <row r="484" spans="1:17" x14ac:dyDescent="0.35">
      <c r="A484" s="76" t="s">
        <v>353</v>
      </c>
      <c r="B484" s="77" t="s">
        <v>52</v>
      </c>
      <c r="C484" s="86">
        <v>24005.037471817101</v>
      </c>
      <c r="D484" s="28">
        <v>890</v>
      </c>
      <c r="E484" s="28">
        <v>185</v>
      </c>
      <c r="F484" s="31">
        <v>55.047969534727144</v>
      </c>
      <c r="G484" s="97" t="s">
        <v>870</v>
      </c>
      <c r="H484" s="27" t="s">
        <v>64</v>
      </c>
      <c r="I484" s="27">
        <v>29798</v>
      </c>
      <c r="J484" s="28">
        <v>4342</v>
      </c>
      <c r="K484" s="27">
        <v>214</v>
      </c>
      <c r="L484" s="32">
        <v>4.9286043298019347E-2</v>
      </c>
      <c r="M484" s="27" t="s">
        <v>68</v>
      </c>
      <c r="N484" s="87">
        <v>18087.870119335104</v>
      </c>
      <c r="O484" s="1">
        <v>44196</v>
      </c>
      <c r="P484" s="1">
        <f t="shared" si="14"/>
        <v>44178</v>
      </c>
      <c r="Q484" s="1">
        <f t="shared" si="15"/>
        <v>44191</v>
      </c>
    </row>
    <row r="485" spans="1:17" x14ac:dyDescent="0.35">
      <c r="A485" s="76" t="s">
        <v>354</v>
      </c>
      <c r="B485" s="77" t="s">
        <v>42</v>
      </c>
      <c r="C485" s="86">
        <v>2126.5553566797198</v>
      </c>
      <c r="D485" s="28">
        <v>21</v>
      </c>
      <c r="E485" s="28">
        <v>8</v>
      </c>
      <c r="F485" s="35">
        <v>26.871088478071254</v>
      </c>
      <c r="G485" s="97" t="s">
        <v>868</v>
      </c>
      <c r="H485" s="27" t="s">
        <v>64</v>
      </c>
      <c r="I485" s="27">
        <v>1905</v>
      </c>
      <c r="J485" s="28">
        <v>221</v>
      </c>
      <c r="K485" s="27">
        <v>8</v>
      </c>
      <c r="L485" s="36">
        <v>3.6199095022624438E-2</v>
      </c>
      <c r="M485" s="27" t="s">
        <v>64</v>
      </c>
      <c r="N485" s="87">
        <v>10392.393468894061</v>
      </c>
      <c r="O485" s="1">
        <v>44196</v>
      </c>
      <c r="P485" s="1">
        <f t="shared" si="14"/>
        <v>44178</v>
      </c>
      <c r="Q485" s="1">
        <f t="shared" si="15"/>
        <v>44191</v>
      </c>
    </row>
    <row r="486" spans="1:17" x14ac:dyDescent="0.35">
      <c r="A486" s="76" t="s">
        <v>355</v>
      </c>
      <c r="B486" s="77" t="s">
        <v>51</v>
      </c>
      <c r="C486" s="86">
        <v>11334.7969583208</v>
      </c>
      <c r="D486" s="28">
        <v>521</v>
      </c>
      <c r="E486" s="28">
        <v>69</v>
      </c>
      <c r="F486" s="29">
        <v>43.481779573946383</v>
      </c>
      <c r="G486" s="97" t="s">
        <v>871</v>
      </c>
      <c r="H486" s="27" t="s">
        <v>66</v>
      </c>
      <c r="I486" s="27">
        <v>10932</v>
      </c>
      <c r="J486" s="28">
        <v>1167</v>
      </c>
      <c r="K486" s="27">
        <v>83</v>
      </c>
      <c r="L486" s="30">
        <v>7.1122536418166238E-2</v>
      </c>
      <c r="M486" s="27" t="s">
        <v>68</v>
      </c>
      <c r="N486" s="87">
        <v>10295.729198248346</v>
      </c>
      <c r="O486" s="1">
        <v>44196</v>
      </c>
      <c r="P486" s="1">
        <f t="shared" si="14"/>
        <v>44178</v>
      </c>
      <c r="Q486" s="1">
        <f t="shared" si="15"/>
        <v>44191</v>
      </c>
    </row>
    <row r="487" spans="1:17" x14ac:dyDescent="0.35">
      <c r="A487" s="76" t="s">
        <v>356</v>
      </c>
      <c r="B487" s="77" t="s">
        <v>54</v>
      </c>
      <c r="C487" s="86">
        <v>18997.195740859199</v>
      </c>
      <c r="D487" s="28">
        <v>721</v>
      </c>
      <c r="E487" s="28">
        <v>162</v>
      </c>
      <c r="F487" s="29">
        <v>60.911245687387023</v>
      </c>
      <c r="G487" s="97" t="s">
        <v>871</v>
      </c>
      <c r="H487" s="27" t="s">
        <v>64</v>
      </c>
      <c r="I487" s="27">
        <v>23718</v>
      </c>
      <c r="J487" s="28">
        <v>2354</v>
      </c>
      <c r="K487" s="27">
        <v>181</v>
      </c>
      <c r="L487" s="30">
        <v>7.6890399320305863E-2</v>
      </c>
      <c r="M487" s="27" t="s">
        <v>64</v>
      </c>
      <c r="N487" s="87">
        <v>12391.302548602018</v>
      </c>
      <c r="O487" s="1">
        <v>44196</v>
      </c>
      <c r="P487" s="1">
        <f t="shared" si="14"/>
        <v>44178</v>
      </c>
      <c r="Q487" s="1">
        <f t="shared" si="15"/>
        <v>44191</v>
      </c>
    </row>
    <row r="488" spans="1:17" x14ac:dyDescent="0.35">
      <c r="A488" s="76" t="s">
        <v>357</v>
      </c>
      <c r="B488" s="77" t="s">
        <v>47</v>
      </c>
      <c r="C488" s="86">
        <v>2565.26734316681</v>
      </c>
      <c r="D488" s="28">
        <v>55</v>
      </c>
      <c r="E488" s="28">
        <v>11</v>
      </c>
      <c r="F488" s="37">
        <v>30.628943521509353</v>
      </c>
      <c r="G488" s="97" t="s">
        <v>869</v>
      </c>
      <c r="H488" s="27" t="s">
        <v>66</v>
      </c>
      <c r="I488" s="27">
        <v>1953</v>
      </c>
      <c r="J488" s="28">
        <v>178</v>
      </c>
      <c r="K488" s="27">
        <v>13</v>
      </c>
      <c r="L488" s="38">
        <v>7.3033707865168537E-2</v>
      </c>
      <c r="M488" s="27" t="s">
        <v>66</v>
      </c>
      <c r="N488" s="87">
        <v>6938.8479323273914</v>
      </c>
      <c r="O488" s="1">
        <v>44196</v>
      </c>
      <c r="P488" s="1">
        <f t="shared" si="14"/>
        <v>44178</v>
      </c>
      <c r="Q488" s="1">
        <f t="shared" si="15"/>
        <v>44191</v>
      </c>
    </row>
    <row r="489" spans="1:17" x14ac:dyDescent="0.35">
      <c r="A489" s="76" t="s">
        <v>358</v>
      </c>
      <c r="B489" s="77" t="s">
        <v>49</v>
      </c>
      <c r="C489" s="86">
        <v>13726.140611803099</v>
      </c>
      <c r="D489" s="28">
        <v>396</v>
      </c>
      <c r="E489" s="28">
        <v>78</v>
      </c>
      <c r="F489" s="29">
        <v>40.589913282963934</v>
      </c>
      <c r="G489" s="97" t="s">
        <v>871</v>
      </c>
      <c r="H489" s="27" t="s">
        <v>66</v>
      </c>
      <c r="I489" s="27">
        <v>15264</v>
      </c>
      <c r="J489" s="28">
        <v>1440</v>
      </c>
      <c r="K489" s="27">
        <v>81</v>
      </c>
      <c r="L489" s="30">
        <v>5.6250000000000001E-2</v>
      </c>
      <c r="M489" s="27" t="s">
        <v>64</v>
      </c>
      <c r="N489" s="87">
        <v>10490.931433135291</v>
      </c>
      <c r="O489" s="1">
        <v>44196</v>
      </c>
      <c r="P489" s="1">
        <f t="shared" si="14"/>
        <v>44178</v>
      </c>
      <c r="Q489" s="1">
        <f t="shared" si="15"/>
        <v>44191</v>
      </c>
    </row>
    <row r="490" spans="1:17" x14ac:dyDescent="0.35">
      <c r="A490" s="76" t="s">
        <v>359</v>
      </c>
      <c r="B490" s="77" t="s">
        <v>47</v>
      </c>
      <c r="C490" s="86">
        <v>40638.3414967149</v>
      </c>
      <c r="D490" s="28">
        <v>2975</v>
      </c>
      <c r="E490" s="28">
        <v>376</v>
      </c>
      <c r="F490" s="29">
        <v>66.088186348141022</v>
      </c>
      <c r="G490" s="97" t="s">
        <v>871</v>
      </c>
      <c r="H490" s="27" t="s">
        <v>66</v>
      </c>
      <c r="I490" s="27">
        <v>58931</v>
      </c>
      <c r="J490" s="28">
        <v>6423</v>
      </c>
      <c r="K490" s="27">
        <v>474</v>
      </c>
      <c r="L490" s="30">
        <v>7.3797290985520791E-2</v>
      </c>
      <c r="M490" s="27" t="s">
        <v>64</v>
      </c>
      <c r="N490" s="87">
        <v>15805.270991482806</v>
      </c>
      <c r="O490" s="1">
        <v>44196</v>
      </c>
      <c r="P490" s="1">
        <f t="shared" si="14"/>
        <v>44178</v>
      </c>
      <c r="Q490" s="1">
        <f t="shared" si="15"/>
        <v>44191</v>
      </c>
    </row>
    <row r="491" spans="1:17" x14ac:dyDescent="0.35">
      <c r="A491" s="76" t="s">
        <v>360</v>
      </c>
      <c r="B491" s="77" t="s">
        <v>54</v>
      </c>
      <c r="C491" s="86">
        <v>5633.4886654636903</v>
      </c>
      <c r="D491" s="28">
        <v>187</v>
      </c>
      <c r="E491" s="28">
        <v>36</v>
      </c>
      <c r="F491" s="29">
        <v>45.645402416318127</v>
      </c>
      <c r="G491" s="97" t="s">
        <v>871</v>
      </c>
      <c r="H491" s="27" t="s">
        <v>64</v>
      </c>
      <c r="I491" s="27">
        <v>6300</v>
      </c>
      <c r="J491" s="28">
        <v>639</v>
      </c>
      <c r="K491" s="27">
        <v>41</v>
      </c>
      <c r="L491" s="30">
        <v>6.416275430359937E-2</v>
      </c>
      <c r="M491" s="27" t="s">
        <v>64</v>
      </c>
      <c r="N491" s="87">
        <v>11342.882500455056</v>
      </c>
      <c r="O491" s="1">
        <v>44196</v>
      </c>
      <c r="P491" s="1">
        <f t="shared" si="14"/>
        <v>44178</v>
      </c>
      <c r="Q491" s="1">
        <f t="shared" si="15"/>
        <v>44191</v>
      </c>
    </row>
    <row r="492" spans="1:17" x14ac:dyDescent="0.35">
      <c r="A492" s="76" t="s">
        <v>361</v>
      </c>
      <c r="B492" s="77" t="s">
        <v>49</v>
      </c>
      <c r="C492" s="86">
        <v>16381.7017673096</v>
      </c>
      <c r="D492" s="28">
        <v>392</v>
      </c>
      <c r="E492" s="28">
        <v>60</v>
      </c>
      <c r="F492" s="31">
        <v>26.161593872173988</v>
      </c>
      <c r="G492" s="97" t="s">
        <v>870</v>
      </c>
      <c r="H492" s="27" t="s">
        <v>66</v>
      </c>
      <c r="I492" s="27">
        <v>18382</v>
      </c>
      <c r="J492" s="28">
        <v>1666</v>
      </c>
      <c r="K492" s="27">
        <v>62</v>
      </c>
      <c r="L492" s="32">
        <v>3.721488595438175E-2</v>
      </c>
      <c r="M492" s="27" t="s">
        <v>66</v>
      </c>
      <c r="N492" s="87">
        <v>10169.8835912431</v>
      </c>
      <c r="O492" s="1">
        <v>44196</v>
      </c>
      <c r="P492" s="1">
        <f t="shared" si="14"/>
        <v>44178</v>
      </c>
      <c r="Q492" s="1">
        <f t="shared" si="15"/>
        <v>44191</v>
      </c>
    </row>
    <row r="493" spans="1:17" x14ac:dyDescent="0.35">
      <c r="A493" s="76" t="s">
        <v>362</v>
      </c>
      <c r="B493" s="77" t="s">
        <v>54</v>
      </c>
      <c r="C493" s="86">
        <v>4679.7541789357701</v>
      </c>
      <c r="D493" s="28">
        <v>69</v>
      </c>
      <c r="E493" s="28">
        <v>13</v>
      </c>
      <c r="F493" s="37">
        <v>19.842312075943191</v>
      </c>
      <c r="G493" s="97" t="s">
        <v>869</v>
      </c>
      <c r="H493" s="27" t="s">
        <v>68</v>
      </c>
      <c r="I493" s="27">
        <v>3872</v>
      </c>
      <c r="J493" s="28">
        <v>369</v>
      </c>
      <c r="K493" s="27">
        <v>13</v>
      </c>
      <c r="L493" s="38">
        <v>3.5230352303523033E-2</v>
      </c>
      <c r="M493" s="27" t="s">
        <v>66</v>
      </c>
      <c r="N493" s="87">
        <v>7885.0295526401951</v>
      </c>
      <c r="O493" s="1">
        <v>44196</v>
      </c>
      <c r="P493" s="1">
        <f t="shared" si="14"/>
        <v>44178</v>
      </c>
      <c r="Q493" s="1">
        <f t="shared" si="15"/>
        <v>44191</v>
      </c>
    </row>
    <row r="494" spans="1:17" x14ac:dyDescent="0.35">
      <c r="A494" s="76" t="s">
        <v>363</v>
      </c>
      <c r="B494" s="77" t="s">
        <v>49</v>
      </c>
      <c r="C494" s="86">
        <v>21060.365670931398</v>
      </c>
      <c r="D494" s="28">
        <v>859</v>
      </c>
      <c r="E494" s="28">
        <v>133</v>
      </c>
      <c r="F494" s="29">
        <v>45.108428545057926</v>
      </c>
      <c r="G494" s="97" t="s">
        <v>871</v>
      </c>
      <c r="H494" s="27" t="s">
        <v>66</v>
      </c>
      <c r="I494" s="27">
        <v>20952</v>
      </c>
      <c r="J494" s="28">
        <v>2062</v>
      </c>
      <c r="K494" s="27">
        <v>148</v>
      </c>
      <c r="L494" s="30">
        <v>7.1774975751697376E-2</v>
      </c>
      <c r="M494" s="27" t="s">
        <v>66</v>
      </c>
      <c r="N494" s="87">
        <v>9790.9031220957313</v>
      </c>
      <c r="O494" s="1">
        <v>44196</v>
      </c>
      <c r="P494" s="1">
        <f t="shared" si="14"/>
        <v>44178</v>
      </c>
      <c r="Q494" s="1">
        <f t="shared" si="15"/>
        <v>44191</v>
      </c>
    </row>
    <row r="495" spans="1:17" x14ac:dyDescent="0.35">
      <c r="A495" s="76" t="s">
        <v>364</v>
      </c>
      <c r="B495" s="77" t="s">
        <v>52</v>
      </c>
      <c r="C495" s="86">
        <v>9795.2977499826702</v>
      </c>
      <c r="D495" s="28">
        <v>231</v>
      </c>
      <c r="E495" s="28">
        <v>50</v>
      </c>
      <c r="F495" s="29">
        <v>36.460643286059273</v>
      </c>
      <c r="G495" s="97" t="s">
        <v>871</v>
      </c>
      <c r="H495" s="27" t="s">
        <v>64</v>
      </c>
      <c r="I495" s="27">
        <v>8211</v>
      </c>
      <c r="J495" s="28">
        <v>815</v>
      </c>
      <c r="K495" s="27">
        <v>55</v>
      </c>
      <c r="L495" s="30">
        <v>6.7484662576687116E-2</v>
      </c>
      <c r="M495" s="27" t="s">
        <v>64</v>
      </c>
      <c r="N495" s="87">
        <v>8320.3187978787264</v>
      </c>
      <c r="O495" s="1">
        <v>44196</v>
      </c>
      <c r="P495" s="1">
        <f t="shared" si="14"/>
        <v>44178</v>
      </c>
      <c r="Q495" s="1">
        <f t="shared" si="15"/>
        <v>44191</v>
      </c>
    </row>
    <row r="496" spans="1:17" x14ac:dyDescent="0.35">
      <c r="A496" s="76" t="s">
        <v>365</v>
      </c>
      <c r="B496" s="77" t="s">
        <v>48</v>
      </c>
      <c r="C496" s="86">
        <v>2200.0396936397201</v>
      </c>
      <c r="D496" s="28">
        <v>48</v>
      </c>
      <c r="E496" s="28" t="s">
        <v>580</v>
      </c>
      <c r="F496" s="35">
        <v>6.4933893361170067</v>
      </c>
      <c r="G496" s="102" t="s">
        <v>868</v>
      </c>
      <c r="H496" s="27" t="s">
        <v>66</v>
      </c>
      <c r="I496" s="27">
        <v>1923</v>
      </c>
      <c r="J496" s="28">
        <v>184</v>
      </c>
      <c r="K496" s="27">
        <v>3</v>
      </c>
      <c r="L496" s="36">
        <v>1.6304347826086956E-2</v>
      </c>
      <c r="M496" s="27" t="s">
        <v>66</v>
      </c>
      <c r="N496" s="87">
        <v>8363.4854649187055</v>
      </c>
      <c r="O496" s="1">
        <v>44196</v>
      </c>
      <c r="P496" s="1">
        <f t="shared" si="14"/>
        <v>44178</v>
      </c>
      <c r="Q496" s="1">
        <f t="shared" si="15"/>
        <v>44191</v>
      </c>
    </row>
    <row r="497" spans="1:17" x14ac:dyDescent="0.35">
      <c r="A497" s="76" t="s">
        <v>366</v>
      </c>
      <c r="B497" s="77" t="s">
        <v>45</v>
      </c>
      <c r="C497" s="86">
        <v>13408.0042293721</v>
      </c>
      <c r="D497" s="28">
        <v>350</v>
      </c>
      <c r="E497" s="28">
        <v>83</v>
      </c>
      <c r="F497" s="29">
        <v>44.21665840158424</v>
      </c>
      <c r="G497" s="97" t="s">
        <v>871</v>
      </c>
      <c r="H497" s="27" t="s">
        <v>64</v>
      </c>
      <c r="I497" s="27">
        <v>13829</v>
      </c>
      <c r="J497" s="28">
        <v>1769</v>
      </c>
      <c r="K497" s="27">
        <v>96</v>
      </c>
      <c r="L497" s="30">
        <v>5.4267947993216506E-2</v>
      </c>
      <c r="M497" s="27" t="s">
        <v>64</v>
      </c>
      <c r="N497" s="87">
        <v>13193.611590043796</v>
      </c>
      <c r="O497" s="1">
        <v>44196</v>
      </c>
      <c r="P497" s="1">
        <f t="shared" si="14"/>
        <v>44178</v>
      </c>
      <c r="Q497" s="1">
        <f t="shared" si="15"/>
        <v>44191</v>
      </c>
    </row>
    <row r="498" spans="1:17" x14ac:dyDescent="0.35">
      <c r="A498" s="76" t="s">
        <v>367</v>
      </c>
      <c r="B498" s="77" t="s">
        <v>52</v>
      </c>
      <c r="C498" s="86">
        <v>13670.424629515401</v>
      </c>
      <c r="D498" s="28">
        <v>455</v>
      </c>
      <c r="E498" s="28">
        <v>86</v>
      </c>
      <c r="F498" s="29">
        <v>44.935379180499531</v>
      </c>
      <c r="G498" s="97" t="s">
        <v>871</v>
      </c>
      <c r="H498" s="27" t="s">
        <v>64</v>
      </c>
      <c r="I498" s="27">
        <v>15238</v>
      </c>
      <c r="J498" s="28">
        <v>1794</v>
      </c>
      <c r="K498" s="27">
        <v>98</v>
      </c>
      <c r="L498" s="30">
        <v>5.4626532887402456E-2</v>
      </c>
      <c r="M498" s="27" t="s">
        <v>64</v>
      </c>
      <c r="N498" s="87">
        <v>13123.220738342165</v>
      </c>
      <c r="O498" s="1">
        <v>44196</v>
      </c>
      <c r="P498" s="1">
        <f t="shared" si="14"/>
        <v>44178</v>
      </c>
      <c r="Q498" s="1">
        <f t="shared" si="15"/>
        <v>44191</v>
      </c>
    </row>
    <row r="499" spans="1:17" x14ac:dyDescent="0.35">
      <c r="A499" s="76" t="s">
        <v>368</v>
      </c>
      <c r="B499" s="77" t="s">
        <v>52</v>
      </c>
      <c r="C499" s="86">
        <v>11367.9661478833</v>
      </c>
      <c r="D499" s="28">
        <v>414</v>
      </c>
      <c r="E499" s="28">
        <v>95</v>
      </c>
      <c r="F499" s="29">
        <v>59.691541982448427</v>
      </c>
      <c r="G499" s="97" t="s">
        <v>871</v>
      </c>
      <c r="H499" s="27" t="s">
        <v>66</v>
      </c>
      <c r="I499" s="27">
        <v>9998</v>
      </c>
      <c r="J499" s="28">
        <v>1088</v>
      </c>
      <c r="K499" s="27">
        <v>102</v>
      </c>
      <c r="L499" s="30">
        <v>9.375E-2</v>
      </c>
      <c r="M499" s="27" t="s">
        <v>64</v>
      </c>
      <c r="N499" s="87">
        <v>9570.7533418595212</v>
      </c>
      <c r="O499" s="1">
        <v>44196</v>
      </c>
      <c r="P499" s="1">
        <f t="shared" si="14"/>
        <v>44178</v>
      </c>
      <c r="Q499" s="1">
        <f t="shared" si="15"/>
        <v>44191</v>
      </c>
    </row>
    <row r="500" spans="1:17" x14ac:dyDescent="0.35">
      <c r="A500" s="76" t="s">
        <v>369</v>
      </c>
      <c r="B500" s="77" t="s">
        <v>54</v>
      </c>
      <c r="C500" s="86">
        <v>8589.0085575090106</v>
      </c>
      <c r="D500" s="28">
        <v>297</v>
      </c>
      <c r="E500" s="28">
        <v>51</v>
      </c>
      <c r="F500" s="29">
        <v>42.413010983349707</v>
      </c>
      <c r="G500" s="97" t="s">
        <v>871</v>
      </c>
      <c r="H500" s="27" t="s">
        <v>68</v>
      </c>
      <c r="I500" s="27">
        <v>8177</v>
      </c>
      <c r="J500" s="28">
        <v>898</v>
      </c>
      <c r="K500" s="27">
        <v>54</v>
      </c>
      <c r="L500" s="30">
        <v>6.0133630289532294E-2</v>
      </c>
      <c r="M500" s="27" t="s">
        <v>64</v>
      </c>
      <c r="N500" s="87">
        <v>10455.223021228872</v>
      </c>
      <c r="O500" s="1">
        <v>44196</v>
      </c>
      <c r="P500" s="1">
        <f t="shared" si="14"/>
        <v>44178</v>
      </c>
      <c r="Q500" s="1">
        <f t="shared" si="15"/>
        <v>44191</v>
      </c>
    </row>
    <row r="501" spans="1:17" x14ac:dyDescent="0.35">
      <c r="A501" s="76" t="s">
        <v>370</v>
      </c>
      <c r="B501" s="77" t="s">
        <v>42</v>
      </c>
      <c r="C501" s="86">
        <v>3024.3155479434299</v>
      </c>
      <c r="D501" s="28">
        <v>59</v>
      </c>
      <c r="E501" s="28">
        <v>13</v>
      </c>
      <c r="F501" s="37">
        <v>30.703523288198816</v>
      </c>
      <c r="G501" s="97" t="s">
        <v>869</v>
      </c>
      <c r="H501" s="27" t="s">
        <v>64</v>
      </c>
      <c r="I501" s="27">
        <v>2616</v>
      </c>
      <c r="J501" s="28">
        <v>296</v>
      </c>
      <c r="K501" s="27">
        <v>13</v>
      </c>
      <c r="L501" s="38">
        <v>4.3918918918918921E-2</v>
      </c>
      <c r="M501" s="27" t="s">
        <v>64</v>
      </c>
      <c r="N501" s="87">
        <v>9787.3385004843003</v>
      </c>
      <c r="O501" s="1">
        <v>44196</v>
      </c>
      <c r="P501" s="1">
        <f t="shared" si="14"/>
        <v>44178</v>
      </c>
      <c r="Q501" s="1">
        <f t="shared" si="15"/>
        <v>44191</v>
      </c>
    </row>
    <row r="502" spans="1:17" x14ac:dyDescent="0.35">
      <c r="A502" s="76" t="s">
        <v>371</v>
      </c>
      <c r="B502" s="77" t="s">
        <v>45</v>
      </c>
      <c r="C502" s="86">
        <v>87731.066584843502</v>
      </c>
      <c r="D502" s="28">
        <v>13395</v>
      </c>
      <c r="E502" s="28">
        <v>1598</v>
      </c>
      <c r="F502" s="29">
        <v>130.10540232344167</v>
      </c>
      <c r="G502" s="97" t="s">
        <v>871</v>
      </c>
      <c r="H502" s="27" t="s">
        <v>66</v>
      </c>
      <c r="I502" s="27">
        <v>133134</v>
      </c>
      <c r="J502" s="28">
        <v>12734</v>
      </c>
      <c r="K502" s="27">
        <v>2260</v>
      </c>
      <c r="L502" s="30">
        <v>0.17747761897282865</v>
      </c>
      <c r="M502" s="27" t="s">
        <v>64</v>
      </c>
      <c r="N502" s="87">
        <v>14514.812706266513</v>
      </c>
      <c r="O502" s="1">
        <v>44196</v>
      </c>
      <c r="P502" s="1">
        <f t="shared" si="14"/>
        <v>44178</v>
      </c>
      <c r="Q502" s="1">
        <f t="shared" si="15"/>
        <v>44191</v>
      </c>
    </row>
    <row r="503" spans="1:17" x14ac:dyDescent="0.35">
      <c r="A503" s="76" t="s">
        <v>372</v>
      </c>
      <c r="B503" s="77" t="s">
        <v>42</v>
      </c>
      <c r="C503" s="86">
        <v>5830.1502088339003</v>
      </c>
      <c r="D503" s="28">
        <v>147</v>
      </c>
      <c r="E503" s="28">
        <v>52</v>
      </c>
      <c r="F503" s="29">
        <v>63.708233600187384</v>
      </c>
      <c r="G503" s="97" t="s">
        <v>871</v>
      </c>
      <c r="H503" s="27" t="s">
        <v>64</v>
      </c>
      <c r="I503" s="27">
        <v>5791</v>
      </c>
      <c r="J503" s="28">
        <v>852</v>
      </c>
      <c r="K503" s="27">
        <v>76</v>
      </c>
      <c r="L503" s="30">
        <v>8.9201877934272297E-2</v>
      </c>
      <c r="M503" s="27" t="s">
        <v>64</v>
      </c>
      <c r="N503" s="87">
        <v>14613.688661212214</v>
      </c>
      <c r="O503" s="1">
        <v>44196</v>
      </c>
      <c r="P503" s="1">
        <f t="shared" si="14"/>
        <v>44178</v>
      </c>
      <c r="Q503" s="1">
        <f t="shared" si="15"/>
        <v>44191</v>
      </c>
    </row>
    <row r="504" spans="1:17" x14ac:dyDescent="0.35">
      <c r="A504" s="76" t="s">
        <v>373</v>
      </c>
      <c r="B504" s="77" t="s">
        <v>54</v>
      </c>
      <c r="C504" s="86">
        <v>11263.703785563999</v>
      </c>
      <c r="D504" s="28">
        <v>567</v>
      </c>
      <c r="E504" s="28">
        <v>93</v>
      </c>
      <c r="F504" s="29">
        <v>58.975779808511007</v>
      </c>
      <c r="G504" s="97" t="s">
        <v>871</v>
      </c>
      <c r="H504" s="27" t="s">
        <v>66</v>
      </c>
      <c r="I504" s="27">
        <v>13046</v>
      </c>
      <c r="J504" s="28">
        <v>1255</v>
      </c>
      <c r="K504" s="27">
        <v>106</v>
      </c>
      <c r="L504" s="30">
        <v>8.4462151394422313E-2</v>
      </c>
      <c r="M504" s="27" t="s">
        <v>66</v>
      </c>
      <c r="N504" s="87">
        <v>11141.983346618692</v>
      </c>
      <c r="O504" s="1">
        <v>44196</v>
      </c>
      <c r="P504" s="1">
        <f t="shared" si="14"/>
        <v>44178</v>
      </c>
      <c r="Q504" s="1">
        <f t="shared" si="15"/>
        <v>44191</v>
      </c>
    </row>
    <row r="505" spans="1:17" x14ac:dyDescent="0.35">
      <c r="A505" s="76" t="s">
        <v>374</v>
      </c>
      <c r="B505" s="77" t="s">
        <v>42</v>
      </c>
      <c r="C505" s="86">
        <v>4832.7731345598404</v>
      </c>
      <c r="D505" s="28">
        <v>133</v>
      </c>
      <c r="E505" s="28">
        <v>9</v>
      </c>
      <c r="F505" s="35">
        <v>13.30203435911322</v>
      </c>
      <c r="G505" s="102" t="s">
        <v>868</v>
      </c>
      <c r="H505" s="27" t="s">
        <v>64</v>
      </c>
      <c r="I505" s="27">
        <v>6852</v>
      </c>
      <c r="J505" s="28">
        <v>722</v>
      </c>
      <c r="K505" s="27">
        <v>10</v>
      </c>
      <c r="L505" s="36">
        <v>1.3850415512465374E-2</v>
      </c>
      <c r="M505" s="27" t="s">
        <v>64</v>
      </c>
      <c r="N505" s="87">
        <v>14939.662589101823</v>
      </c>
      <c r="O505" s="1">
        <v>44196</v>
      </c>
      <c r="P505" s="1">
        <f t="shared" si="14"/>
        <v>44178</v>
      </c>
      <c r="Q505" s="1">
        <f t="shared" si="15"/>
        <v>44191</v>
      </c>
    </row>
    <row r="506" spans="1:17" x14ac:dyDescent="0.35">
      <c r="A506" s="76" t="s">
        <v>375</v>
      </c>
      <c r="B506" s="77" t="s">
        <v>54</v>
      </c>
      <c r="C506" s="86">
        <v>40376.577641466603</v>
      </c>
      <c r="D506" s="28">
        <v>2809</v>
      </c>
      <c r="E506" s="28">
        <v>482</v>
      </c>
      <c r="F506" s="29">
        <v>85.268671689532695</v>
      </c>
      <c r="G506" s="97" t="s">
        <v>871</v>
      </c>
      <c r="H506" s="27" t="s">
        <v>66</v>
      </c>
      <c r="I506" s="27">
        <v>47181</v>
      </c>
      <c r="J506" s="28">
        <v>5244</v>
      </c>
      <c r="K506" s="27">
        <v>551</v>
      </c>
      <c r="L506" s="30">
        <v>0.10507246376811594</v>
      </c>
      <c r="M506" s="27" t="s">
        <v>66</v>
      </c>
      <c r="N506" s="87">
        <v>12987.727802404012</v>
      </c>
      <c r="O506" s="1">
        <v>44196</v>
      </c>
      <c r="P506" s="1">
        <f t="shared" si="14"/>
        <v>44178</v>
      </c>
      <c r="Q506" s="1">
        <f t="shared" si="15"/>
        <v>44191</v>
      </c>
    </row>
    <row r="507" spans="1:17" x14ac:dyDescent="0.35">
      <c r="A507" s="76" t="s">
        <v>376</v>
      </c>
      <c r="B507" s="77" t="s">
        <v>46</v>
      </c>
      <c r="C507" s="86">
        <v>2026.1602306654599</v>
      </c>
      <c r="D507" s="28">
        <v>20</v>
      </c>
      <c r="E507" s="28" t="s">
        <v>580</v>
      </c>
      <c r="F507" s="35">
        <v>10.575951054736455</v>
      </c>
      <c r="G507" s="102" t="s">
        <v>868</v>
      </c>
      <c r="H507" s="27" t="s">
        <v>66</v>
      </c>
      <c r="I507" s="27">
        <v>3091</v>
      </c>
      <c r="J507" s="28">
        <v>278</v>
      </c>
      <c r="K507" s="27">
        <v>4</v>
      </c>
      <c r="L507" s="36">
        <v>1.4388489208633094E-2</v>
      </c>
      <c r="M507" s="27" t="s">
        <v>66</v>
      </c>
      <c r="N507" s="87">
        <v>13720.533835011425</v>
      </c>
      <c r="O507" s="1">
        <v>44196</v>
      </c>
      <c r="P507" s="1">
        <f t="shared" si="14"/>
        <v>44178</v>
      </c>
      <c r="Q507" s="1">
        <f t="shared" si="15"/>
        <v>44191</v>
      </c>
    </row>
    <row r="508" spans="1:17" x14ac:dyDescent="0.35">
      <c r="A508" s="76" t="s">
        <v>377</v>
      </c>
      <c r="B508" s="77" t="s">
        <v>49</v>
      </c>
      <c r="C508" s="86">
        <v>34080.2247325719</v>
      </c>
      <c r="D508" s="28">
        <v>673</v>
      </c>
      <c r="E508" s="28">
        <v>113</v>
      </c>
      <c r="F508" s="31">
        <v>23.683613106325463</v>
      </c>
      <c r="G508" s="97" t="s">
        <v>870</v>
      </c>
      <c r="H508" s="27" t="s">
        <v>66</v>
      </c>
      <c r="I508" s="27">
        <v>35454</v>
      </c>
      <c r="J508" s="28">
        <v>4422</v>
      </c>
      <c r="K508" s="27">
        <v>125</v>
      </c>
      <c r="L508" s="32">
        <v>2.8267752148349163E-2</v>
      </c>
      <c r="M508" s="27" t="s">
        <v>66</v>
      </c>
      <c r="N508" s="87">
        <v>12975.266550322096</v>
      </c>
      <c r="O508" s="1">
        <v>44196</v>
      </c>
      <c r="P508" s="1">
        <f t="shared" si="14"/>
        <v>44178</v>
      </c>
      <c r="Q508" s="1">
        <f t="shared" si="15"/>
        <v>44191</v>
      </c>
    </row>
    <row r="509" spans="1:17" x14ac:dyDescent="0.35">
      <c r="A509" s="76" t="s">
        <v>378</v>
      </c>
      <c r="B509" s="77" t="s">
        <v>46</v>
      </c>
      <c r="C509" s="86">
        <v>611.63523157592294</v>
      </c>
      <c r="D509" s="28" t="s">
        <v>580</v>
      </c>
      <c r="E509" s="28">
        <v>0</v>
      </c>
      <c r="F509" s="33">
        <v>0</v>
      </c>
      <c r="G509" s="102" t="s">
        <v>868</v>
      </c>
      <c r="H509" s="27" t="s">
        <v>66</v>
      </c>
      <c r="I509" s="27">
        <v>174</v>
      </c>
      <c r="J509" s="28">
        <v>15</v>
      </c>
      <c r="K509" s="27">
        <v>0</v>
      </c>
      <c r="L509" s="34">
        <v>0</v>
      </c>
      <c r="M509" s="27" t="s">
        <v>66</v>
      </c>
      <c r="N509" s="87">
        <v>2452.4421134720124</v>
      </c>
      <c r="O509" s="1">
        <v>44196</v>
      </c>
      <c r="P509" s="1">
        <f t="shared" si="14"/>
        <v>44178</v>
      </c>
      <c r="Q509" s="1">
        <f t="shared" si="15"/>
        <v>44191</v>
      </c>
    </row>
    <row r="510" spans="1:17" x14ac:dyDescent="0.35">
      <c r="A510" s="76" t="s">
        <v>379</v>
      </c>
      <c r="B510" s="77" t="s">
        <v>49</v>
      </c>
      <c r="C510" s="86">
        <v>8696.8122222217498</v>
      </c>
      <c r="D510" s="28">
        <v>110</v>
      </c>
      <c r="E510" s="28">
        <v>22</v>
      </c>
      <c r="F510" s="31">
        <v>18.069018064036378</v>
      </c>
      <c r="G510" s="97" t="s">
        <v>870</v>
      </c>
      <c r="H510" s="27" t="s">
        <v>64</v>
      </c>
      <c r="I510" s="27">
        <v>7440</v>
      </c>
      <c r="J510" s="28">
        <v>746</v>
      </c>
      <c r="K510" s="27">
        <v>27</v>
      </c>
      <c r="L510" s="32">
        <v>3.6193029490616625E-2</v>
      </c>
      <c r="M510" s="27" t="s">
        <v>64</v>
      </c>
      <c r="N510" s="87">
        <v>8577.8556663998133</v>
      </c>
      <c r="O510" s="1">
        <v>44196</v>
      </c>
      <c r="P510" s="1">
        <f t="shared" si="14"/>
        <v>44178</v>
      </c>
      <c r="Q510" s="1">
        <f t="shared" si="15"/>
        <v>44191</v>
      </c>
    </row>
    <row r="511" spans="1:17" x14ac:dyDescent="0.35">
      <c r="A511" s="76" t="s">
        <v>380</v>
      </c>
      <c r="B511" s="77" t="s">
        <v>49</v>
      </c>
      <c r="C511" s="86">
        <v>9756.4222031515692</v>
      </c>
      <c r="D511" s="28">
        <v>300</v>
      </c>
      <c r="E511" s="28">
        <v>39</v>
      </c>
      <c r="F511" s="29">
        <v>28.552621316597293</v>
      </c>
      <c r="G511" s="97" t="s">
        <v>871</v>
      </c>
      <c r="H511" s="27" t="s">
        <v>66</v>
      </c>
      <c r="I511" s="27">
        <v>10787</v>
      </c>
      <c r="J511" s="28">
        <v>1251</v>
      </c>
      <c r="K511" s="27">
        <v>46</v>
      </c>
      <c r="L511" s="30">
        <v>3.6770583533173459E-2</v>
      </c>
      <c r="M511" s="27" t="s">
        <v>64</v>
      </c>
      <c r="N511" s="87">
        <v>12822.323326638074</v>
      </c>
      <c r="O511" s="1">
        <v>44196</v>
      </c>
      <c r="P511" s="1">
        <f t="shared" si="14"/>
        <v>44178</v>
      </c>
      <c r="Q511" s="1">
        <f t="shared" si="15"/>
        <v>44191</v>
      </c>
    </row>
    <row r="512" spans="1:17" x14ac:dyDescent="0.35">
      <c r="A512" s="76" t="s">
        <v>381</v>
      </c>
      <c r="B512" s="77" t="s">
        <v>47</v>
      </c>
      <c r="C512" s="86">
        <v>15406.425291514101</v>
      </c>
      <c r="D512" s="28">
        <v>646</v>
      </c>
      <c r="E512" s="28">
        <v>147</v>
      </c>
      <c r="F512" s="29">
        <v>68.153382769352916</v>
      </c>
      <c r="G512" s="97" t="s">
        <v>871</v>
      </c>
      <c r="H512" s="27" t="s">
        <v>64</v>
      </c>
      <c r="I512" s="27">
        <v>21455</v>
      </c>
      <c r="J512" s="28">
        <v>2607</v>
      </c>
      <c r="K512" s="27">
        <v>166</v>
      </c>
      <c r="L512" s="30">
        <v>6.3674721902570008E-2</v>
      </c>
      <c r="M512" s="27" t="s">
        <v>64</v>
      </c>
      <c r="N512" s="87">
        <v>16921.511321876482</v>
      </c>
      <c r="O512" s="1">
        <v>44196</v>
      </c>
      <c r="P512" s="1">
        <f t="shared" si="14"/>
        <v>44178</v>
      </c>
      <c r="Q512" s="1">
        <f t="shared" si="15"/>
        <v>44191</v>
      </c>
    </row>
    <row r="513" spans="1:17" x14ac:dyDescent="0.35">
      <c r="A513" s="76" t="s">
        <v>382</v>
      </c>
      <c r="B513" s="77" t="s">
        <v>49</v>
      </c>
      <c r="C513" s="86">
        <v>116142.925799655</v>
      </c>
      <c r="D513" s="28">
        <v>10539</v>
      </c>
      <c r="E513" s="28">
        <v>1482</v>
      </c>
      <c r="F513" s="29">
        <v>91.143857560248676</v>
      </c>
      <c r="G513" s="97" t="s">
        <v>871</v>
      </c>
      <c r="H513" s="27" t="s">
        <v>66</v>
      </c>
      <c r="I513" s="27">
        <v>151624</v>
      </c>
      <c r="J513" s="28">
        <v>16551</v>
      </c>
      <c r="K513" s="27">
        <v>1788</v>
      </c>
      <c r="L513" s="30">
        <v>0.10802972630052565</v>
      </c>
      <c r="M513" s="27" t="s">
        <v>66</v>
      </c>
      <c r="N513" s="87">
        <v>14250.545081454427</v>
      </c>
      <c r="O513" s="1">
        <v>44196</v>
      </c>
      <c r="P513" s="1">
        <f t="shared" si="14"/>
        <v>44178</v>
      </c>
      <c r="Q513" s="1">
        <f t="shared" si="15"/>
        <v>44191</v>
      </c>
    </row>
    <row r="514" spans="1:17" x14ac:dyDescent="0.35">
      <c r="A514" s="76" t="s">
        <v>383</v>
      </c>
      <c r="B514" s="77" t="s">
        <v>47</v>
      </c>
      <c r="C514" s="86">
        <v>20714.095533973501</v>
      </c>
      <c r="D514" s="28">
        <v>1059</v>
      </c>
      <c r="E514" s="28">
        <v>236</v>
      </c>
      <c r="F514" s="29">
        <v>81.380057504780751</v>
      </c>
      <c r="G514" s="97" t="s">
        <v>871</v>
      </c>
      <c r="H514" s="27" t="s">
        <v>66</v>
      </c>
      <c r="I514" s="27">
        <v>23632</v>
      </c>
      <c r="J514" s="28">
        <v>2744</v>
      </c>
      <c r="K514" s="27">
        <v>283</v>
      </c>
      <c r="L514" s="30">
        <v>0.10313411078717201</v>
      </c>
      <c r="M514" s="27" t="s">
        <v>66</v>
      </c>
      <c r="N514" s="87">
        <v>13247.018174168041</v>
      </c>
      <c r="O514" s="1">
        <v>44196</v>
      </c>
      <c r="P514" s="1">
        <f t="shared" ref="P514:P577" si="16">O514-18</f>
        <v>44178</v>
      </c>
      <c r="Q514" s="1">
        <f t="shared" ref="Q514:Q577" si="17">O514-5</f>
        <v>44191</v>
      </c>
    </row>
    <row r="515" spans="1:17" x14ac:dyDescent="0.35">
      <c r="A515" s="76" t="s">
        <v>384</v>
      </c>
      <c r="B515" s="77" t="s">
        <v>54</v>
      </c>
      <c r="C515" s="86">
        <v>10418.392432463201</v>
      </c>
      <c r="D515" s="28">
        <v>355</v>
      </c>
      <c r="E515" s="28">
        <v>45</v>
      </c>
      <c r="F515" s="29">
        <v>30.852031492595319</v>
      </c>
      <c r="G515" s="97" t="s">
        <v>871</v>
      </c>
      <c r="H515" s="27" t="s">
        <v>66</v>
      </c>
      <c r="I515" s="27">
        <v>9789</v>
      </c>
      <c r="J515" s="28">
        <v>884</v>
      </c>
      <c r="K515" s="27">
        <v>52</v>
      </c>
      <c r="L515" s="30">
        <v>5.8823529411764705E-2</v>
      </c>
      <c r="M515" s="27" t="s">
        <v>66</v>
      </c>
      <c r="N515" s="87">
        <v>8484.9942611635488</v>
      </c>
      <c r="O515" s="1">
        <v>44196</v>
      </c>
      <c r="P515" s="1">
        <f t="shared" si="16"/>
        <v>44178</v>
      </c>
      <c r="Q515" s="1">
        <f t="shared" si="17"/>
        <v>44191</v>
      </c>
    </row>
    <row r="516" spans="1:17" x14ac:dyDescent="0.35">
      <c r="A516" s="76" t="s">
        <v>385</v>
      </c>
      <c r="B516" s="77" t="s">
        <v>45</v>
      </c>
      <c r="C516" s="86">
        <v>100824.306406576</v>
      </c>
      <c r="D516" s="28">
        <v>10989</v>
      </c>
      <c r="E516" s="28">
        <v>1435</v>
      </c>
      <c r="F516" s="29">
        <v>101.66199367309976</v>
      </c>
      <c r="G516" s="97" t="s">
        <v>871</v>
      </c>
      <c r="H516" s="27" t="s">
        <v>66</v>
      </c>
      <c r="I516" s="27">
        <v>127987</v>
      </c>
      <c r="J516" s="28">
        <v>13123</v>
      </c>
      <c r="K516" s="27">
        <v>1827</v>
      </c>
      <c r="L516" s="30">
        <v>0.13922121466128171</v>
      </c>
      <c r="M516" s="27" t="s">
        <v>68</v>
      </c>
      <c r="N516" s="87">
        <v>13015.710663142321</v>
      </c>
      <c r="O516" s="1">
        <v>44196</v>
      </c>
      <c r="P516" s="1">
        <f t="shared" si="16"/>
        <v>44178</v>
      </c>
      <c r="Q516" s="1">
        <f t="shared" si="17"/>
        <v>44191</v>
      </c>
    </row>
    <row r="517" spans="1:17" x14ac:dyDescent="0.35">
      <c r="A517" s="76" t="s">
        <v>386</v>
      </c>
      <c r="B517" s="77" t="s">
        <v>45</v>
      </c>
      <c r="C517" s="86">
        <v>11593.289720794701</v>
      </c>
      <c r="D517" s="28">
        <v>692</v>
      </c>
      <c r="E517" s="28">
        <v>164</v>
      </c>
      <c r="F517" s="29">
        <v>101.04367264516804</v>
      </c>
      <c r="G517" s="97" t="s">
        <v>871</v>
      </c>
      <c r="H517" s="27" t="s">
        <v>66</v>
      </c>
      <c r="I517" s="27">
        <v>16565</v>
      </c>
      <c r="J517" s="28">
        <v>2319</v>
      </c>
      <c r="K517" s="27">
        <v>180</v>
      </c>
      <c r="L517" s="30">
        <v>7.7619663648124185E-2</v>
      </c>
      <c r="M517" s="27" t="s">
        <v>66</v>
      </c>
      <c r="N517" s="87">
        <v>20002.950464012352</v>
      </c>
      <c r="O517" s="1">
        <v>44196</v>
      </c>
      <c r="P517" s="1">
        <f t="shared" si="16"/>
        <v>44178</v>
      </c>
      <c r="Q517" s="1">
        <f t="shared" si="17"/>
        <v>44191</v>
      </c>
    </row>
    <row r="518" spans="1:17" x14ac:dyDescent="0.35">
      <c r="A518" s="76" t="s">
        <v>387</v>
      </c>
      <c r="B518" s="77" t="s">
        <v>49</v>
      </c>
      <c r="C518" s="86">
        <v>67654.360942971107</v>
      </c>
      <c r="D518" s="28">
        <v>4006</v>
      </c>
      <c r="E518" s="28">
        <v>617</v>
      </c>
      <c r="F518" s="29">
        <v>65.142036606595624</v>
      </c>
      <c r="G518" s="97" t="s">
        <v>871</v>
      </c>
      <c r="H518" s="27" t="s">
        <v>66</v>
      </c>
      <c r="I518" s="27">
        <v>85181</v>
      </c>
      <c r="J518" s="28">
        <v>8849</v>
      </c>
      <c r="K518" s="27">
        <v>742</v>
      </c>
      <c r="L518" s="30">
        <v>8.385128263080574E-2</v>
      </c>
      <c r="M518" s="27" t="s">
        <v>66</v>
      </c>
      <c r="N518" s="87">
        <v>13079.718552746686</v>
      </c>
      <c r="O518" s="1">
        <v>44196</v>
      </c>
      <c r="P518" s="1">
        <f t="shared" si="16"/>
        <v>44178</v>
      </c>
      <c r="Q518" s="1">
        <f t="shared" si="17"/>
        <v>44191</v>
      </c>
    </row>
    <row r="519" spans="1:17" x14ac:dyDescent="0.35">
      <c r="A519" s="76" t="s">
        <v>388</v>
      </c>
      <c r="B519" s="77" t="s">
        <v>45</v>
      </c>
      <c r="C519" s="86">
        <v>4899.3351278783603</v>
      </c>
      <c r="D519" s="28">
        <v>117</v>
      </c>
      <c r="E519" s="28">
        <v>30</v>
      </c>
      <c r="F519" s="29">
        <v>43.737713116699972</v>
      </c>
      <c r="G519" s="97" t="s">
        <v>871</v>
      </c>
      <c r="H519" s="27" t="s">
        <v>64</v>
      </c>
      <c r="I519" s="27">
        <v>5857</v>
      </c>
      <c r="J519" s="28">
        <v>1211</v>
      </c>
      <c r="K519" s="27">
        <v>31</v>
      </c>
      <c r="L519" s="30">
        <v>2.5598678777869529E-2</v>
      </c>
      <c r="M519" s="27" t="s">
        <v>66</v>
      </c>
      <c r="N519" s="87">
        <v>24717.63960601771</v>
      </c>
      <c r="O519" s="1">
        <v>44196</v>
      </c>
      <c r="P519" s="1">
        <f t="shared" si="16"/>
        <v>44178</v>
      </c>
      <c r="Q519" s="1">
        <f t="shared" si="17"/>
        <v>44191</v>
      </c>
    </row>
    <row r="520" spans="1:17" x14ac:dyDescent="0.35">
      <c r="A520" s="76" t="s">
        <v>389</v>
      </c>
      <c r="B520" s="77" t="s">
        <v>43</v>
      </c>
      <c r="C520" s="86">
        <v>23630.587330045601</v>
      </c>
      <c r="D520" s="28">
        <v>803</v>
      </c>
      <c r="E520" s="28">
        <v>171</v>
      </c>
      <c r="F520" s="29">
        <v>51.688455913897705</v>
      </c>
      <c r="G520" s="97" t="s">
        <v>871</v>
      </c>
      <c r="H520" s="27" t="s">
        <v>66</v>
      </c>
      <c r="I520" s="27">
        <v>23790</v>
      </c>
      <c r="J520" s="28">
        <v>2465</v>
      </c>
      <c r="K520" s="27">
        <v>183</v>
      </c>
      <c r="L520" s="30">
        <v>7.4239350912778904E-2</v>
      </c>
      <c r="M520" s="27" t="s">
        <v>66</v>
      </c>
      <c r="N520" s="87">
        <v>10431.395401102978</v>
      </c>
      <c r="O520" s="1">
        <v>44196</v>
      </c>
      <c r="P520" s="1">
        <f t="shared" si="16"/>
        <v>44178</v>
      </c>
      <c r="Q520" s="1">
        <f t="shared" si="17"/>
        <v>44191</v>
      </c>
    </row>
    <row r="521" spans="1:17" x14ac:dyDescent="0.35">
      <c r="A521" s="76" t="s">
        <v>390</v>
      </c>
      <c r="B521" s="77" t="s">
        <v>45</v>
      </c>
      <c r="C521" s="86">
        <v>19036.1847708721</v>
      </c>
      <c r="D521" s="28">
        <v>698</v>
      </c>
      <c r="E521" s="28">
        <v>138</v>
      </c>
      <c r="F521" s="31">
        <v>51.781084160443733</v>
      </c>
      <c r="G521" s="97" t="s">
        <v>870</v>
      </c>
      <c r="H521" s="27" t="s">
        <v>64</v>
      </c>
      <c r="I521" s="27">
        <v>25220</v>
      </c>
      <c r="J521" s="28">
        <v>4047</v>
      </c>
      <c r="K521" s="27">
        <v>161</v>
      </c>
      <c r="L521" s="32">
        <v>3.9782554978996791E-2</v>
      </c>
      <c r="M521" s="27" t="s">
        <v>66</v>
      </c>
      <c r="N521" s="87">
        <v>21259.512075090013</v>
      </c>
      <c r="O521" s="1">
        <v>44196</v>
      </c>
      <c r="P521" s="1">
        <f t="shared" si="16"/>
        <v>44178</v>
      </c>
      <c r="Q521" s="1">
        <f t="shared" si="17"/>
        <v>44191</v>
      </c>
    </row>
    <row r="522" spans="1:17" x14ac:dyDescent="0.35">
      <c r="A522" s="76" t="s">
        <v>391</v>
      </c>
      <c r="B522" s="77" t="s">
        <v>52</v>
      </c>
      <c r="C522" s="86">
        <v>4597.5251554699198</v>
      </c>
      <c r="D522" s="28">
        <v>185</v>
      </c>
      <c r="E522" s="28">
        <v>22</v>
      </c>
      <c r="F522" s="31">
        <v>34.179879789433222</v>
      </c>
      <c r="G522" s="97" t="s">
        <v>870</v>
      </c>
      <c r="H522" s="27" t="s">
        <v>66</v>
      </c>
      <c r="I522" s="27">
        <v>10845</v>
      </c>
      <c r="J522" s="28">
        <v>593</v>
      </c>
      <c r="K522" s="27">
        <v>28</v>
      </c>
      <c r="L522" s="32">
        <v>4.7217537942664416E-2</v>
      </c>
      <c r="M522" s="27" t="s">
        <v>66</v>
      </c>
      <c r="N522" s="87">
        <v>12898.243727812483</v>
      </c>
      <c r="O522" s="1">
        <v>44196</v>
      </c>
      <c r="P522" s="1">
        <f t="shared" si="16"/>
        <v>44178</v>
      </c>
      <c r="Q522" s="1">
        <f t="shared" si="17"/>
        <v>44191</v>
      </c>
    </row>
    <row r="523" spans="1:17" x14ac:dyDescent="0.35">
      <c r="A523" s="76" t="s">
        <v>392</v>
      </c>
      <c r="B523" s="77" t="s">
        <v>49</v>
      </c>
      <c r="C523" s="86">
        <v>43615.198490032897</v>
      </c>
      <c r="D523" s="28">
        <v>2863</v>
      </c>
      <c r="E523" s="28">
        <v>393</v>
      </c>
      <c r="F523" s="29">
        <v>64.361574733733136</v>
      </c>
      <c r="G523" s="97" t="s">
        <v>871</v>
      </c>
      <c r="H523" s="27" t="s">
        <v>66</v>
      </c>
      <c r="I523" s="27">
        <v>54614</v>
      </c>
      <c r="J523" s="28">
        <v>5370</v>
      </c>
      <c r="K523" s="27">
        <v>445</v>
      </c>
      <c r="L523" s="30">
        <v>8.2867783985102417E-2</v>
      </c>
      <c r="M523" s="27" t="s">
        <v>66</v>
      </c>
      <c r="N523" s="87">
        <v>12312.221853643912</v>
      </c>
      <c r="O523" s="1">
        <v>44196</v>
      </c>
      <c r="P523" s="1">
        <f t="shared" si="16"/>
        <v>44178</v>
      </c>
      <c r="Q523" s="1">
        <f t="shared" si="17"/>
        <v>44191</v>
      </c>
    </row>
    <row r="524" spans="1:17" x14ac:dyDescent="0.35">
      <c r="A524" s="76" t="s">
        <v>393</v>
      </c>
      <c r="B524" s="77" t="s">
        <v>52</v>
      </c>
      <c r="C524" s="86">
        <v>25917.393669385499</v>
      </c>
      <c r="D524" s="28">
        <v>800</v>
      </c>
      <c r="E524" s="28">
        <v>176</v>
      </c>
      <c r="F524" s="29">
        <v>48.505759227936437</v>
      </c>
      <c r="G524" s="97" t="s">
        <v>871</v>
      </c>
      <c r="H524" s="27" t="s">
        <v>66</v>
      </c>
      <c r="I524" s="27">
        <v>21478</v>
      </c>
      <c r="J524" s="28">
        <v>2292</v>
      </c>
      <c r="K524" s="27">
        <v>193</v>
      </c>
      <c r="L524" s="30">
        <v>8.4205933682373474E-2</v>
      </c>
      <c r="M524" s="27" t="s">
        <v>64</v>
      </c>
      <c r="N524" s="87">
        <v>8843.4818301478663</v>
      </c>
      <c r="O524" s="1">
        <v>44196</v>
      </c>
      <c r="P524" s="1">
        <f t="shared" si="16"/>
        <v>44178</v>
      </c>
      <c r="Q524" s="1">
        <f t="shared" si="17"/>
        <v>44191</v>
      </c>
    </row>
    <row r="525" spans="1:17" x14ac:dyDescent="0.35">
      <c r="A525" s="76" t="s">
        <v>394</v>
      </c>
      <c r="B525" s="77" t="s">
        <v>41</v>
      </c>
      <c r="C525" s="86">
        <v>15535.1939863677</v>
      </c>
      <c r="D525" s="28">
        <v>284</v>
      </c>
      <c r="E525" s="28">
        <v>54</v>
      </c>
      <c r="F525" s="29">
        <v>24.828417723831073</v>
      </c>
      <c r="G525" s="97" t="s">
        <v>871</v>
      </c>
      <c r="H525" s="27" t="s">
        <v>66</v>
      </c>
      <c r="I525" s="27">
        <v>13759</v>
      </c>
      <c r="J525" s="28">
        <v>1518</v>
      </c>
      <c r="K525" s="27">
        <v>81</v>
      </c>
      <c r="L525" s="30">
        <v>5.33596837944664E-2</v>
      </c>
      <c r="M525" s="27" t="s">
        <v>64</v>
      </c>
      <c r="N525" s="87">
        <v>9771.3617308677403</v>
      </c>
      <c r="O525" s="1">
        <v>44196</v>
      </c>
      <c r="P525" s="1">
        <f t="shared" si="16"/>
        <v>44178</v>
      </c>
      <c r="Q525" s="1">
        <f t="shared" si="17"/>
        <v>44191</v>
      </c>
    </row>
    <row r="526" spans="1:17" x14ac:dyDescent="0.35">
      <c r="A526" s="76" t="s">
        <v>395</v>
      </c>
      <c r="B526" s="77" t="s">
        <v>52</v>
      </c>
      <c r="C526" s="86">
        <v>5732.2185635331398</v>
      </c>
      <c r="D526" s="28">
        <v>221</v>
      </c>
      <c r="E526" s="28">
        <v>47</v>
      </c>
      <c r="F526" s="29">
        <v>58.566204689055532</v>
      </c>
      <c r="G526" s="97" t="s">
        <v>871</v>
      </c>
      <c r="H526" s="27" t="s">
        <v>68</v>
      </c>
      <c r="I526" s="27">
        <v>6029</v>
      </c>
      <c r="J526" s="28">
        <v>697</v>
      </c>
      <c r="K526" s="27">
        <v>54</v>
      </c>
      <c r="L526" s="30">
        <v>7.7474892395982778E-2</v>
      </c>
      <c r="M526" s="27" t="s">
        <v>64</v>
      </c>
      <c r="N526" s="87">
        <v>12159.340965017103</v>
      </c>
      <c r="O526" s="1">
        <v>44196</v>
      </c>
      <c r="P526" s="1">
        <f t="shared" si="16"/>
        <v>44178</v>
      </c>
      <c r="Q526" s="1">
        <f t="shared" si="17"/>
        <v>44191</v>
      </c>
    </row>
    <row r="527" spans="1:17" x14ac:dyDescent="0.35">
      <c r="A527" s="76" t="s">
        <v>396</v>
      </c>
      <c r="B527" s="77" t="s">
        <v>49</v>
      </c>
      <c r="C527" s="86">
        <v>10406.375954216899</v>
      </c>
      <c r="D527" s="28">
        <v>305</v>
      </c>
      <c r="E527" s="28">
        <v>45</v>
      </c>
      <c r="F527" s="31">
        <v>30.887657032832958</v>
      </c>
      <c r="G527" s="97" t="s">
        <v>870</v>
      </c>
      <c r="H527" s="27" t="s">
        <v>66</v>
      </c>
      <c r="I527" s="27">
        <v>11256</v>
      </c>
      <c r="J527" s="28">
        <v>1041</v>
      </c>
      <c r="K527" s="27">
        <v>50</v>
      </c>
      <c r="L527" s="32">
        <v>4.8030739673390971E-2</v>
      </c>
      <c r="M527" s="27" t="s">
        <v>64</v>
      </c>
      <c r="N527" s="87">
        <v>10003.482524366837</v>
      </c>
      <c r="O527" s="1">
        <v>44196</v>
      </c>
      <c r="P527" s="1">
        <f t="shared" si="16"/>
        <v>44178</v>
      </c>
      <c r="Q527" s="1">
        <f t="shared" si="17"/>
        <v>44191</v>
      </c>
    </row>
    <row r="528" spans="1:17" x14ac:dyDescent="0.35">
      <c r="A528" s="76" t="s">
        <v>397</v>
      </c>
      <c r="B528" s="77" t="s">
        <v>51</v>
      </c>
      <c r="C528" s="86">
        <v>11260.3171202382</v>
      </c>
      <c r="D528" s="28">
        <v>256</v>
      </c>
      <c r="E528" s="28">
        <v>56</v>
      </c>
      <c r="F528" s="31">
        <v>35.52297823665009</v>
      </c>
      <c r="G528" s="97" t="s">
        <v>870</v>
      </c>
      <c r="H528" s="27" t="s">
        <v>64</v>
      </c>
      <c r="I528" s="27">
        <v>14369</v>
      </c>
      <c r="J528" s="28">
        <v>1605</v>
      </c>
      <c r="K528" s="27">
        <v>58</v>
      </c>
      <c r="L528" s="32">
        <v>3.6137071651090341E-2</v>
      </c>
      <c r="M528" s="27" t="s">
        <v>64</v>
      </c>
      <c r="N528" s="87">
        <v>14253.595017455849</v>
      </c>
      <c r="O528" s="1">
        <v>44196</v>
      </c>
      <c r="P528" s="1">
        <f t="shared" si="16"/>
        <v>44178</v>
      </c>
      <c r="Q528" s="1">
        <f t="shared" si="17"/>
        <v>44191</v>
      </c>
    </row>
    <row r="529" spans="1:17" x14ac:dyDescent="0.35">
      <c r="A529" s="76" t="s">
        <v>398</v>
      </c>
      <c r="B529" s="77" t="s">
        <v>49</v>
      </c>
      <c r="C529" s="86">
        <v>60760.903444814299</v>
      </c>
      <c r="D529" s="28">
        <v>3007</v>
      </c>
      <c r="E529" s="28">
        <v>489</v>
      </c>
      <c r="F529" s="31">
        <v>57.485273339121889</v>
      </c>
      <c r="G529" s="97" t="s">
        <v>870</v>
      </c>
      <c r="H529" s="27" t="s">
        <v>66</v>
      </c>
      <c r="I529" s="27">
        <v>163418</v>
      </c>
      <c r="J529" s="28">
        <v>15680</v>
      </c>
      <c r="K529" s="27">
        <v>558</v>
      </c>
      <c r="L529" s="32">
        <v>3.5586734693877554E-2</v>
      </c>
      <c r="M529" s="27" t="s">
        <v>64</v>
      </c>
      <c r="N529" s="87">
        <v>25806.067900621754</v>
      </c>
      <c r="O529" s="1">
        <v>44196</v>
      </c>
      <c r="P529" s="1">
        <f t="shared" si="16"/>
        <v>44178</v>
      </c>
      <c r="Q529" s="1">
        <f t="shared" si="17"/>
        <v>44191</v>
      </c>
    </row>
    <row r="530" spans="1:17" x14ac:dyDescent="0.35">
      <c r="A530" s="76" t="s">
        <v>399</v>
      </c>
      <c r="B530" s="77" t="s">
        <v>51</v>
      </c>
      <c r="C530" s="86">
        <v>13066.7339765703</v>
      </c>
      <c r="D530" s="28">
        <v>373</v>
      </c>
      <c r="E530" s="28">
        <v>45</v>
      </c>
      <c r="F530" s="31">
        <v>24.598998648393586</v>
      </c>
      <c r="G530" s="97" t="s">
        <v>870</v>
      </c>
      <c r="H530" s="27" t="s">
        <v>66</v>
      </c>
      <c r="I530" s="27">
        <v>13309</v>
      </c>
      <c r="J530" s="28">
        <v>1276</v>
      </c>
      <c r="K530" s="27">
        <v>51</v>
      </c>
      <c r="L530" s="32">
        <v>3.9968652037617555E-2</v>
      </c>
      <c r="M530" s="27" t="s">
        <v>66</v>
      </c>
      <c r="N530" s="87">
        <v>9765.2558189978463</v>
      </c>
      <c r="O530" s="1">
        <v>44196</v>
      </c>
      <c r="P530" s="1">
        <f t="shared" si="16"/>
        <v>44178</v>
      </c>
      <c r="Q530" s="1">
        <f t="shared" si="17"/>
        <v>44191</v>
      </c>
    </row>
    <row r="531" spans="1:17" x14ac:dyDescent="0.35">
      <c r="A531" s="76" t="s">
        <v>400</v>
      </c>
      <c r="B531" s="77" t="s">
        <v>49</v>
      </c>
      <c r="C531" s="86">
        <v>28989.034762338801</v>
      </c>
      <c r="D531" s="28">
        <v>1102</v>
      </c>
      <c r="E531" s="28">
        <v>203</v>
      </c>
      <c r="F531" s="29">
        <v>50.01891273329916</v>
      </c>
      <c r="G531" s="97" t="s">
        <v>871</v>
      </c>
      <c r="H531" s="27" t="s">
        <v>66</v>
      </c>
      <c r="I531" s="27">
        <v>43357</v>
      </c>
      <c r="J531" s="28">
        <v>4856</v>
      </c>
      <c r="K531" s="27">
        <v>248</v>
      </c>
      <c r="L531" s="30">
        <v>5.1070840197693576E-2</v>
      </c>
      <c r="M531" s="27" t="s">
        <v>68</v>
      </c>
      <c r="N531" s="87">
        <v>16751.161395372459</v>
      </c>
      <c r="O531" s="1">
        <v>44196</v>
      </c>
      <c r="P531" s="1">
        <f t="shared" si="16"/>
        <v>44178</v>
      </c>
      <c r="Q531" s="1">
        <f t="shared" si="17"/>
        <v>44191</v>
      </c>
    </row>
    <row r="532" spans="1:17" x14ac:dyDescent="0.35">
      <c r="A532" s="76" t="s">
        <v>401</v>
      </c>
      <c r="B532" s="77" t="s">
        <v>54</v>
      </c>
      <c r="C532" s="86">
        <v>5774.3850978047103</v>
      </c>
      <c r="D532" s="28">
        <v>164</v>
      </c>
      <c r="E532" s="28">
        <v>19</v>
      </c>
      <c r="F532" s="31">
        <v>23.502811713385931</v>
      </c>
      <c r="G532" s="97" t="s">
        <v>870</v>
      </c>
      <c r="H532" s="27" t="s">
        <v>66</v>
      </c>
      <c r="I532" s="27">
        <v>5191</v>
      </c>
      <c r="J532" s="28">
        <v>416</v>
      </c>
      <c r="K532" s="27">
        <v>22</v>
      </c>
      <c r="L532" s="32">
        <v>5.2884615384615384E-2</v>
      </c>
      <c r="M532" s="27" t="s">
        <v>66</v>
      </c>
      <c r="N532" s="87">
        <v>7204.2302851978766</v>
      </c>
      <c r="O532" s="1">
        <v>44196</v>
      </c>
      <c r="P532" s="1">
        <f t="shared" si="16"/>
        <v>44178</v>
      </c>
      <c r="Q532" s="1">
        <f t="shared" si="17"/>
        <v>44191</v>
      </c>
    </row>
    <row r="533" spans="1:17" x14ac:dyDescent="0.35">
      <c r="A533" s="76" t="s">
        <v>402</v>
      </c>
      <c r="B533" s="77" t="s">
        <v>45</v>
      </c>
      <c r="C533" s="86">
        <v>6352.7152733450803</v>
      </c>
      <c r="D533" s="28">
        <v>202</v>
      </c>
      <c r="E533" s="28">
        <v>50</v>
      </c>
      <c r="F533" s="29">
        <v>56.218930296052804</v>
      </c>
      <c r="G533" s="97" t="s">
        <v>871</v>
      </c>
      <c r="H533" s="27" t="s">
        <v>66</v>
      </c>
      <c r="I533" s="27">
        <v>6459</v>
      </c>
      <c r="J533" s="28">
        <v>757</v>
      </c>
      <c r="K533" s="27">
        <v>56</v>
      </c>
      <c r="L533" s="30">
        <v>7.3976221928665792E-2</v>
      </c>
      <c r="M533" s="27" t="s">
        <v>68</v>
      </c>
      <c r="N533" s="87">
        <v>11916.164465551354</v>
      </c>
      <c r="O533" s="1">
        <v>44196</v>
      </c>
      <c r="P533" s="1">
        <f t="shared" si="16"/>
        <v>44178</v>
      </c>
      <c r="Q533" s="1">
        <f t="shared" si="17"/>
        <v>44191</v>
      </c>
    </row>
    <row r="534" spans="1:17" x14ac:dyDescent="0.35">
      <c r="A534" s="76" t="s">
        <v>403</v>
      </c>
      <c r="B534" s="77" t="s">
        <v>45</v>
      </c>
      <c r="C534" s="86">
        <v>53837.277335062499</v>
      </c>
      <c r="D534" s="28">
        <v>4517</v>
      </c>
      <c r="E534" s="28">
        <v>731</v>
      </c>
      <c r="F534" s="29">
        <v>96.985375744995608</v>
      </c>
      <c r="G534" s="97" t="s">
        <v>871</v>
      </c>
      <c r="H534" s="27" t="s">
        <v>66</v>
      </c>
      <c r="I534" s="27">
        <v>69992</v>
      </c>
      <c r="J534" s="28">
        <v>8075</v>
      </c>
      <c r="K534" s="27">
        <v>973</v>
      </c>
      <c r="L534" s="30">
        <v>0.1204953560371517</v>
      </c>
      <c r="M534" s="27" t="s">
        <v>66</v>
      </c>
      <c r="N534" s="87">
        <v>14998.901132656294</v>
      </c>
      <c r="O534" s="1">
        <v>44196</v>
      </c>
      <c r="P534" s="1">
        <f t="shared" si="16"/>
        <v>44178</v>
      </c>
      <c r="Q534" s="1">
        <f t="shared" si="17"/>
        <v>44191</v>
      </c>
    </row>
    <row r="535" spans="1:17" x14ac:dyDescent="0.35">
      <c r="A535" s="76" t="s">
        <v>404</v>
      </c>
      <c r="B535" s="77" t="s">
        <v>52</v>
      </c>
      <c r="C535" s="86">
        <v>27401.822881354499</v>
      </c>
      <c r="D535" s="28">
        <v>967</v>
      </c>
      <c r="E535" s="28">
        <v>189</v>
      </c>
      <c r="F535" s="29">
        <v>49.266795345889342</v>
      </c>
      <c r="G535" s="97" t="s">
        <v>871</v>
      </c>
      <c r="H535" s="27" t="s">
        <v>66</v>
      </c>
      <c r="I535" s="27">
        <v>23660</v>
      </c>
      <c r="J535" s="28">
        <v>2990</v>
      </c>
      <c r="K535" s="27">
        <v>219</v>
      </c>
      <c r="L535" s="30">
        <v>7.3244147157190631E-2</v>
      </c>
      <c r="M535" s="27" t="s">
        <v>64</v>
      </c>
      <c r="N535" s="87">
        <v>10911.682821052529</v>
      </c>
      <c r="O535" s="1">
        <v>44196</v>
      </c>
      <c r="P535" s="1">
        <f t="shared" si="16"/>
        <v>44178</v>
      </c>
      <c r="Q535" s="1">
        <f t="shared" si="17"/>
        <v>44191</v>
      </c>
    </row>
    <row r="536" spans="1:17" x14ac:dyDescent="0.35">
      <c r="A536" s="76" t="s">
        <v>405</v>
      </c>
      <c r="B536" s="77" t="s">
        <v>48</v>
      </c>
      <c r="C536" s="86">
        <v>443.669002305216</v>
      </c>
      <c r="D536" s="28">
        <v>5</v>
      </c>
      <c r="E536" s="28" t="s">
        <v>580</v>
      </c>
      <c r="F536" s="35">
        <v>16.099518122168273</v>
      </c>
      <c r="G536" s="97" t="s">
        <v>868</v>
      </c>
      <c r="H536" s="27" t="s">
        <v>66</v>
      </c>
      <c r="I536" s="27">
        <v>191</v>
      </c>
      <c r="J536" s="28">
        <v>12</v>
      </c>
      <c r="K536" s="27">
        <v>1</v>
      </c>
      <c r="L536" s="36">
        <v>8.3333333333333329E-2</v>
      </c>
      <c r="M536" s="27" t="s">
        <v>66</v>
      </c>
      <c r="N536" s="87">
        <v>2704.7190445242704</v>
      </c>
      <c r="O536" s="1">
        <v>44196</v>
      </c>
      <c r="P536" s="1">
        <f t="shared" si="16"/>
        <v>44178</v>
      </c>
      <c r="Q536" s="1">
        <f t="shared" si="17"/>
        <v>44191</v>
      </c>
    </row>
    <row r="537" spans="1:17" x14ac:dyDescent="0.35">
      <c r="A537" s="76" t="s">
        <v>406</v>
      </c>
      <c r="B537" s="77" t="s">
        <v>45</v>
      </c>
      <c r="C537" s="86">
        <v>10425.3705682952</v>
      </c>
      <c r="D537" s="28">
        <v>905</v>
      </c>
      <c r="E537" s="28">
        <v>254</v>
      </c>
      <c r="F537" s="29">
        <v>174.02601685959959</v>
      </c>
      <c r="G537" s="97" t="s">
        <v>871</v>
      </c>
      <c r="H537" s="27" t="s">
        <v>64</v>
      </c>
      <c r="I537" s="27">
        <v>12847</v>
      </c>
      <c r="J537" s="28">
        <v>2175</v>
      </c>
      <c r="K537" s="27">
        <v>272</v>
      </c>
      <c r="L537" s="30">
        <v>0.12505747126436781</v>
      </c>
      <c r="M537" s="27" t="s">
        <v>66</v>
      </c>
      <c r="N537" s="87">
        <v>20862.567769192163</v>
      </c>
      <c r="O537" s="1">
        <v>44196</v>
      </c>
      <c r="P537" s="1">
        <f t="shared" si="16"/>
        <v>44178</v>
      </c>
      <c r="Q537" s="1">
        <f t="shared" si="17"/>
        <v>44191</v>
      </c>
    </row>
    <row r="538" spans="1:17" x14ac:dyDescent="0.35">
      <c r="A538" s="76" t="s">
        <v>407</v>
      </c>
      <c r="B538" s="77" t="s">
        <v>54</v>
      </c>
      <c r="C538" s="86">
        <v>29332.514862373799</v>
      </c>
      <c r="D538" s="28">
        <v>1793</v>
      </c>
      <c r="E538" s="28">
        <v>257</v>
      </c>
      <c r="F538" s="29">
        <v>62.582915045891376</v>
      </c>
      <c r="G538" s="97" t="s">
        <v>871</v>
      </c>
      <c r="H538" s="27" t="s">
        <v>66</v>
      </c>
      <c r="I538" s="27">
        <v>30101</v>
      </c>
      <c r="J538" s="28">
        <v>2871</v>
      </c>
      <c r="K538" s="27">
        <v>281</v>
      </c>
      <c r="L538" s="30">
        <v>9.7875304771856492E-2</v>
      </c>
      <c r="M538" s="27" t="s">
        <v>66</v>
      </c>
      <c r="N538" s="87">
        <v>9787.7731025469184</v>
      </c>
      <c r="O538" s="1">
        <v>44196</v>
      </c>
      <c r="P538" s="1">
        <f t="shared" si="16"/>
        <v>44178</v>
      </c>
      <c r="Q538" s="1">
        <f t="shared" si="17"/>
        <v>44191</v>
      </c>
    </row>
    <row r="539" spans="1:17" x14ac:dyDescent="0.35">
      <c r="A539" s="76" t="s">
        <v>408</v>
      </c>
      <c r="B539" s="77" t="s">
        <v>54</v>
      </c>
      <c r="C539" s="86">
        <v>13670.6546508352</v>
      </c>
      <c r="D539" s="28">
        <v>695</v>
      </c>
      <c r="E539" s="28">
        <v>109</v>
      </c>
      <c r="F539" s="29">
        <v>56.952022303033026</v>
      </c>
      <c r="G539" s="97" t="s">
        <v>871</v>
      </c>
      <c r="H539" s="27" t="s">
        <v>66</v>
      </c>
      <c r="I539" s="27">
        <v>13835</v>
      </c>
      <c r="J539" s="28">
        <v>1486</v>
      </c>
      <c r="K539" s="27">
        <v>120</v>
      </c>
      <c r="L539" s="30">
        <v>8.0753701211305512E-2</v>
      </c>
      <c r="M539" s="27" t="s">
        <v>68</v>
      </c>
      <c r="N539" s="87">
        <v>10869.998825617424</v>
      </c>
      <c r="O539" s="1">
        <v>44196</v>
      </c>
      <c r="P539" s="1">
        <f t="shared" si="16"/>
        <v>44178</v>
      </c>
      <c r="Q539" s="1">
        <f t="shared" si="17"/>
        <v>44191</v>
      </c>
    </row>
    <row r="540" spans="1:17" x14ac:dyDescent="0.35">
      <c r="A540" s="76" t="s">
        <v>409</v>
      </c>
      <c r="B540" s="77" t="s">
        <v>51</v>
      </c>
      <c r="C540" s="86">
        <v>7866.2595778054301</v>
      </c>
      <c r="D540" s="28">
        <v>215</v>
      </c>
      <c r="E540" s="28">
        <v>42</v>
      </c>
      <c r="F540" s="29">
        <v>38.137566785419445</v>
      </c>
      <c r="G540" s="97" t="s">
        <v>871</v>
      </c>
      <c r="H540" s="27" t="s">
        <v>66</v>
      </c>
      <c r="I540" s="27">
        <v>7566</v>
      </c>
      <c r="J540" s="28">
        <v>688</v>
      </c>
      <c r="K540" s="27">
        <v>46</v>
      </c>
      <c r="L540" s="30">
        <v>6.6860465116279064E-2</v>
      </c>
      <c r="M540" s="27" t="s">
        <v>64</v>
      </c>
      <c r="N540" s="87">
        <v>8746.2153161228598</v>
      </c>
      <c r="O540" s="1">
        <v>44196</v>
      </c>
      <c r="P540" s="1">
        <f t="shared" si="16"/>
        <v>44178</v>
      </c>
      <c r="Q540" s="1">
        <f t="shared" si="17"/>
        <v>44191</v>
      </c>
    </row>
    <row r="541" spans="1:17" x14ac:dyDescent="0.35">
      <c r="A541" s="76" t="s">
        <v>410</v>
      </c>
      <c r="B541" s="77" t="s">
        <v>54</v>
      </c>
      <c r="C541" s="86">
        <v>3588.8356725713106</v>
      </c>
      <c r="D541" s="28">
        <v>89</v>
      </c>
      <c r="E541" s="28">
        <v>15</v>
      </c>
      <c r="F541" s="37">
        <v>29.854489566554044</v>
      </c>
      <c r="G541" s="97" t="s">
        <v>869</v>
      </c>
      <c r="H541" s="27" t="s">
        <v>66</v>
      </c>
      <c r="I541" s="27">
        <v>2442</v>
      </c>
      <c r="J541" s="28">
        <v>249</v>
      </c>
      <c r="K541" s="27">
        <v>17</v>
      </c>
      <c r="L541" s="38">
        <v>6.8273092369477914E-2</v>
      </c>
      <c r="M541" s="27" t="s">
        <v>66</v>
      </c>
      <c r="N541" s="87">
        <v>6938.1833752671582</v>
      </c>
      <c r="O541" s="1">
        <v>44196</v>
      </c>
      <c r="P541" s="1">
        <f t="shared" si="16"/>
        <v>44178</v>
      </c>
      <c r="Q541" s="1">
        <f t="shared" si="17"/>
        <v>44191</v>
      </c>
    </row>
    <row r="542" spans="1:17" x14ac:dyDescent="0.35">
      <c r="A542" s="76" t="s">
        <v>411</v>
      </c>
      <c r="B542" s="77" t="s">
        <v>51</v>
      </c>
      <c r="C542" s="86">
        <v>28747.259811021901</v>
      </c>
      <c r="D542" s="28">
        <v>1201</v>
      </c>
      <c r="E542" s="28">
        <v>232</v>
      </c>
      <c r="F542" s="29">
        <v>57.645245774259742</v>
      </c>
      <c r="G542" s="97" t="s">
        <v>871</v>
      </c>
      <c r="H542" s="27" t="s">
        <v>66</v>
      </c>
      <c r="I542" s="27">
        <v>55490</v>
      </c>
      <c r="J542" s="28">
        <v>5255</v>
      </c>
      <c r="K542" s="27">
        <v>274</v>
      </c>
      <c r="L542" s="30">
        <v>5.2140818268315889E-2</v>
      </c>
      <c r="M542" s="27" t="s">
        <v>68</v>
      </c>
      <c r="N542" s="87">
        <v>18280.003153501249</v>
      </c>
      <c r="O542" s="1">
        <v>44196</v>
      </c>
      <c r="P542" s="1">
        <f t="shared" si="16"/>
        <v>44178</v>
      </c>
      <c r="Q542" s="1">
        <f t="shared" si="17"/>
        <v>44191</v>
      </c>
    </row>
    <row r="543" spans="1:17" x14ac:dyDescent="0.35">
      <c r="A543" s="76" t="s">
        <v>412</v>
      </c>
      <c r="B543" s="77" t="s">
        <v>46</v>
      </c>
      <c r="C543" s="86">
        <v>97.256701128622794</v>
      </c>
      <c r="D543" s="28" t="s">
        <v>580</v>
      </c>
      <c r="E543" s="28">
        <v>0</v>
      </c>
      <c r="F543" s="33">
        <v>0</v>
      </c>
      <c r="G543" s="102" t="s">
        <v>868</v>
      </c>
      <c r="H543" s="27" t="s">
        <v>68</v>
      </c>
      <c r="I543" s="27">
        <v>57</v>
      </c>
      <c r="J543" s="28">
        <v>5</v>
      </c>
      <c r="K543" s="27">
        <v>0</v>
      </c>
      <c r="L543" s="34">
        <v>0</v>
      </c>
      <c r="M543" s="27" t="s">
        <v>68</v>
      </c>
      <c r="N543" s="87">
        <v>5141.0339256597426</v>
      </c>
      <c r="O543" s="1">
        <v>44196</v>
      </c>
      <c r="P543" s="1">
        <f t="shared" si="16"/>
        <v>44178</v>
      </c>
      <c r="Q543" s="1">
        <f t="shared" si="17"/>
        <v>44191</v>
      </c>
    </row>
    <row r="544" spans="1:17" x14ac:dyDescent="0.35">
      <c r="A544" s="76" t="s">
        <v>413</v>
      </c>
      <c r="B544" s="77" t="s">
        <v>47</v>
      </c>
      <c r="C544" s="86">
        <v>8389.5626394437495</v>
      </c>
      <c r="D544" s="28">
        <v>231</v>
      </c>
      <c r="E544" s="28">
        <v>49</v>
      </c>
      <c r="F544" s="29">
        <v>41.718503698210178</v>
      </c>
      <c r="G544" s="97" t="s">
        <v>871</v>
      </c>
      <c r="H544" s="27" t="s">
        <v>66</v>
      </c>
      <c r="I544" s="27">
        <v>7305</v>
      </c>
      <c r="J544" s="28">
        <v>636</v>
      </c>
      <c r="K544" s="27">
        <v>50</v>
      </c>
      <c r="L544" s="30">
        <v>7.8616352201257858E-2</v>
      </c>
      <c r="M544" s="27" t="s">
        <v>66</v>
      </c>
      <c r="N544" s="87">
        <v>7580.848100589049</v>
      </c>
      <c r="O544" s="1">
        <v>44196</v>
      </c>
      <c r="P544" s="1">
        <f t="shared" si="16"/>
        <v>44178</v>
      </c>
      <c r="Q544" s="1">
        <f t="shared" si="17"/>
        <v>44191</v>
      </c>
    </row>
    <row r="545" spans="1:17" x14ac:dyDescent="0.35">
      <c r="A545" s="76" t="s">
        <v>414</v>
      </c>
      <c r="B545" s="77" t="s">
        <v>46</v>
      </c>
      <c r="C545" s="86">
        <v>8452.8586639732803</v>
      </c>
      <c r="D545" s="28">
        <v>143</v>
      </c>
      <c r="E545" s="28">
        <v>36</v>
      </c>
      <c r="F545" s="29">
        <v>30.420815887862805</v>
      </c>
      <c r="G545" s="97" t="s">
        <v>871</v>
      </c>
      <c r="H545" s="27" t="s">
        <v>66</v>
      </c>
      <c r="I545" s="27">
        <v>8434</v>
      </c>
      <c r="J545" s="28">
        <v>958</v>
      </c>
      <c r="K545" s="27">
        <v>38</v>
      </c>
      <c r="L545" s="30">
        <v>3.9665970772442591E-2</v>
      </c>
      <c r="M545" s="27" t="s">
        <v>64</v>
      </c>
      <c r="N545" s="87">
        <v>11333.443963555999</v>
      </c>
      <c r="O545" s="1">
        <v>44196</v>
      </c>
      <c r="P545" s="1">
        <f t="shared" si="16"/>
        <v>44178</v>
      </c>
      <c r="Q545" s="1">
        <f t="shared" si="17"/>
        <v>44191</v>
      </c>
    </row>
    <row r="546" spans="1:17" x14ac:dyDescent="0.35">
      <c r="A546" s="76" t="s">
        <v>415</v>
      </c>
      <c r="B546" s="77" t="s">
        <v>42</v>
      </c>
      <c r="C546" s="86">
        <v>925.93893955999795</v>
      </c>
      <c r="D546" s="28">
        <v>13</v>
      </c>
      <c r="E546" s="28" t="s">
        <v>580</v>
      </c>
      <c r="F546" s="35">
        <v>7.7141772936468103</v>
      </c>
      <c r="G546" s="102" t="s">
        <v>868</v>
      </c>
      <c r="H546" s="27" t="s">
        <v>66</v>
      </c>
      <c r="I546" s="27">
        <v>826</v>
      </c>
      <c r="J546" s="28">
        <v>78</v>
      </c>
      <c r="K546" s="27">
        <v>1</v>
      </c>
      <c r="L546" s="36">
        <v>1.282051282051282E-2</v>
      </c>
      <c r="M546" s="27" t="s">
        <v>66</v>
      </c>
      <c r="N546" s="87">
        <v>8423.8816046623178</v>
      </c>
      <c r="O546" s="1">
        <v>44196</v>
      </c>
      <c r="P546" s="1">
        <f t="shared" si="16"/>
        <v>44178</v>
      </c>
      <c r="Q546" s="1">
        <f t="shared" si="17"/>
        <v>44191</v>
      </c>
    </row>
    <row r="547" spans="1:17" x14ac:dyDescent="0.35">
      <c r="A547" s="76" t="s">
        <v>416</v>
      </c>
      <c r="B547" s="77" t="s">
        <v>47</v>
      </c>
      <c r="C547" s="86">
        <v>886.62872007655199</v>
      </c>
      <c r="D547" s="28">
        <v>11</v>
      </c>
      <c r="E547" s="28" t="s">
        <v>580</v>
      </c>
      <c r="F547" s="35">
        <v>16.112397401790513</v>
      </c>
      <c r="G547" s="97" t="s">
        <v>868</v>
      </c>
      <c r="H547" s="27" t="s">
        <v>64</v>
      </c>
      <c r="I547" s="27">
        <v>235</v>
      </c>
      <c r="J547" s="28">
        <v>24</v>
      </c>
      <c r="K547" s="27">
        <v>2</v>
      </c>
      <c r="L547" s="36">
        <v>8.3333333333333329E-2</v>
      </c>
      <c r="M547" s="27" t="s">
        <v>64</v>
      </c>
      <c r="N547" s="87">
        <v>2706.8827635008065</v>
      </c>
      <c r="O547" s="1">
        <v>44196</v>
      </c>
      <c r="P547" s="1">
        <f t="shared" si="16"/>
        <v>44178</v>
      </c>
      <c r="Q547" s="1">
        <f t="shared" si="17"/>
        <v>44191</v>
      </c>
    </row>
    <row r="548" spans="1:17" x14ac:dyDescent="0.35">
      <c r="A548" s="76" t="s">
        <v>417</v>
      </c>
      <c r="B548" s="77" t="s">
        <v>42</v>
      </c>
      <c r="C548" s="86">
        <v>131.34792406884699</v>
      </c>
      <c r="D548" s="28">
        <v>0</v>
      </c>
      <c r="E548" s="28">
        <v>0</v>
      </c>
      <c r="F548" s="33">
        <v>0</v>
      </c>
      <c r="G548" s="102" t="s">
        <v>868</v>
      </c>
      <c r="H548" s="27" t="s">
        <v>68</v>
      </c>
      <c r="I548" s="27">
        <v>44</v>
      </c>
      <c r="J548" s="28">
        <v>3</v>
      </c>
      <c r="K548" s="27">
        <v>0</v>
      </c>
      <c r="L548" s="34">
        <v>0</v>
      </c>
      <c r="M548" s="27" t="s">
        <v>68</v>
      </c>
      <c r="N548" s="87">
        <v>2284.0102127746823</v>
      </c>
      <c r="O548" s="1">
        <v>44196</v>
      </c>
      <c r="P548" s="1">
        <f t="shared" si="16"/>
        <v>44178</v>
      </c>
      <c r="Q548" s="1">
        <f t="shared" si="17"/>
        <v>44191</v>
      </c>
    </row>
    <row r="549" spans="1:17" x14ac:dyDescent="0.35">
      <c r="A549" s="76" t="s">
        <v>418</v>
      </c>
      <c r="B549" s="77" t="s">
        <v>45</v>
      </c>
      <c r="C549" s="86">
        <v>3233.6975298580801</v>
      </c>
      <c r="D549" s="28">
        <v>130</v>
      </c>
      <c r="E549" s="28">
        <v>21</v>
      </c>
      <c r="F549" s="31">
        <v>46.386527686955056</v>
      </c>
      <c r="G549" s="97" t="s">
        <v>870</v>
      </c>
      <c r="H549" s="27" t="s">
        <v>64</v>
      </c>
      <c r="I549" s="27">
        <v>4921</v>
      </c>
      <c r="J549" s="28">
        <v>723</v>
      </c>
      <c r="K549" s="27">
        <v>25</v>
      </c>
      <c r="L549" s="32">
        <v>3.4578146611341634E-2</v>
      </c>
      <c r="M549" s="27" t="s">
        <v>64</v>
      </c>
      <c r="N549" s="87">
        <v>22358.306345112334</v>
      </c>
      <c r="O549" s="1">
        <v>44196</v>
      </c>
      <c r="P549" s="1">
        <f t="shared" si="16"/>
        <v>44178</v>
      </c>
      <c r="Q549" s="1">
        <f t="shared" si="17"/>
        <v>44191</v>
      </c>
    </row>
    <row r="550" spans="1:17" x14ac:dyDescent="0.35">
      <c r="A550" s="76" t="s">
        <v>50</v>
      </c>
      <c r="B550" s="77" t="s">
        <v>50</v>
      </c>
      <c r="C550" s="86">
        <v>11415.7638709039</v>
      </c>
      <c r="D550" s="28">
        <v>731</v>
      </c>
      <c r="E550" s="28">
        <v>120</v>
      </c>
      <c r="F550" s="29">
        <v>75.084143893998444</v>
      </c>
      <c r="G550" s="97" t="s">
        <v>871</v>
      </c>
      <c r="H550" s="27" t="s">
        <v>66</v>
      </c>
      <c r="I550" s="27">
        <v>15561</v>
      </c>
      <c r="J550" s="28">
        <v>1654</v>
      </c>
      <c r="K550" s="27">
        <v>123</v>
      </c>
      <c r="L550" s="30">
        <v>7.4365175332527206E-2</v>
      </c>
      <c r="M550" s="27" t="s">
        <v>66</v>
      </c>
      <c r="N550" s="87">
        <v>14488.736966745233</v>
      </c>
      <c r="O550" s="1">
        <v>44196</v>
      </c>
      <c r="P550" s="1">
        <f t="shared" si="16"/>
        <v>44178</v>
      </c>
      <c r="Q550" s="1">
        <f t="shared" si="17"/>
        <v>44191</v>
      </c>
    </row>
    <row r="551" spans="1:17" x14ac:dyDescent="0.35">
      <c r="A551" s="76" t="s">
        <v>419</v>
      </c>
      <c r="B551" s="77" t="s">
        <v>49</v>
      </c>
      <c r="C551" s="86">
        <v>36015.912175260899</v>
      </c>
      <c r="D551" s="28">
        <v>1005</v>
      </c>
      <c r="E551" s="28">
        <v>133</v>
      </c>
      <c r="F551" s="31">
        <v>26.37723002480411</v>
      </c>
      <c r="G551" s="97" t="s">
        <v>870</v>
      </c>
      <c r="H551" s="27" t="s">
        <v>66</v>
      </c>
      <c r="I551" s="27">
        <v>45592</v>
      </c>
      <c r="J551" s="28">
        <v>4894</v>
      </c>
      <c r="K551" s="27">
        <v>144</v>
      </c>
      <c r="L551" s="32">
        <v>2.9423784225582346E-2</v>
      </c>
      <c r="M551" s="27" t="s">
        <v>68</v>
      </c>
      <c r="N551" s="87">
        <v>13588.438288567511</v>
      </c>
      <c r="O551" s="1">
        <v>44196</v>
      </c>
      <c r="P551" s="1">
        <f t="shared" si="16"/>
        <v>44178</v>
      </c>
      <c r="Q551" s="1">
        <f t="shared" si="17"/>
        <v>44191</v>
      </c>
    </row>
    <row r="552" spans="1:17" x14ac:dyDescent="0.35">
      <c r="A552" s="76" t="s">
        <v>420</v>
      </c>
      <c r="B552" s="77" t="s">
        <v>51</v>
      </c>
      <c r="C552" s="86">
        <v>29233.8947796506</v>
      </c>
      <c r="D552" s="28">
        <v>838</v>
      </c>
      <c r="E552" s="28">
        <v>122</v>
      </c>
      <c r="F552" s="31">
        <v>29.808842714832632</v>
      </c>
      <c r="G552" s="97" t="s">
        <v>870</v>
      </c>
      <c r="H552" s="27" t="s">
        <v>66</v>
      </c>
      <c r="I552" s="27">
        <v>46348</v>
      </c>
      <c r="J552" s="28">
        <v>4975</v>
      </c>
      <c r="K552" s="27">
        <v>138</v>
      </c>
      <c r="L552" s="32">
        <v>2.7738693467336685E-2</v>
      </c>
      <c r="M552" s="27" t="s">
        <v>64</v>
      </c>
      <c r="N552" s="87">
        <v>17017.91717285322</v>
      </c>
      <c r="O552" s="1">
        <v>44196</v>
      </c>
      <c r="P552" s="1">
        <f t="shared" si="16"/>
        <v>44178</v>
      </c>
      <c r="Q552" s="1">
        <f t="shared" si="17"/>
        <v>44191</v>
      </c>
    </row>
    <row r="553" spans="1:17" x14ac:dyDescent="0.35">
      <c r="A553" s="76" t="s">
        <v>421</v>
      </c>
      <c r="B553" s="77" t="s">
        <v>42</v>
      </c>
      <c r="C553" s="86">
        <v>175.92213223044999</v>
      </c>
      <c r="D553" s="28" t="s">
        <v>580</v>
      </c>
      <c r="E553" s="28" t="s">
        <v>580</v>
      </c>
      <c r="F553" s="35">
        <v>40.602379315755023</v>
      </c>
      <c r="G553" s="97" t="s">
        <v>868</v>
      </c>
      <c r="H553" s="27" t="s">
        <v>68</v>
      </c>
      <c r="I553" s="27">
        <v>88</v>
      </c>
      <c r="J553" s="28">
        <v>7</v>
      </c>
      <c r="K553" s="27">
        <v>1</v>
      </c>
      <c r="L553" s="36">
        <v>0.14285714285714285</v>
      </c>
      <c r="M553" s="27" t="s">
        <v>66</v>
      </c>
      <c r="N553" s="87">
        <v>3979.0331729439922</v>
      </c>
      <c r="O553" s="1">
        <v>44196</v>
      </c>
      <c r="P553" s="1">
        <f t="shared" si="16"/>
        <v>44178</v>
      </c>
      <c r="Q553" s="1">
        <f t="shared" si="17"/>
        <v>44191</v>
      </c>
    </row>
    <row r="554" spans="1:17" x14ac:dyDescent="0.35">
      <c r="A554" s="76" t="s">
        <v>422</v>
      </c>
      <c r="B554" s="77" t="s">
        <v>43</v>
      </c>
      <c r="C554" s="86">
        <v>99979.827942427306</v>
      </c>
      <c r="D554" s="28">
        <v>7674</v>
      </c>
      <c r="E554" s="28">
        <v>1215</v>
      </c>
      <c r="F554" s="29">
        <v>86.803224282091449</v>
      </c>
      <c r="G554" s="97" t="s">
        <v>871</v>
      </c>
      <c r="H554" s="27" t="s">
        <v>66</v>
      </c>
      <c r="I554" s="27">
        <v>108057</v>
      </c>
      <c r="J554" s="28">
        <v>12040</v>
      </c>
      <c r="K554" s="27">
        <v>1456</v>
      </c>
      <c r="L554" s="30">
        <v>0.12093023255813953</v>
      </c>
      <c r="M554" s="27" t="s">
        <v>64</v>
      </c>
      <c r="N554" s="87">
        <v>12042.429205752534</v>
      </c>
      <c r="O554" s="1">
        <v>44196</v>
      </c>
      <c r="P554" s="1">
        <f t="shared" si="16"/>
        <v>44178</v>
      </c>
      <c r="Q554" s="1">
        <f t="shared" si="17"/>
        <v>44191</v>
      </c>
    </row>
    <row r="555" spans="1:17" x14ac:dyDescent="0.35">
      <c r="A555" s="76" t="s">
        <v>423</v>
      </c>
      <c r="B555" s="77" t="s">
        <v>54</v>
      </c>
      <c r="C555" s="86">
        <v>1061.2180254191501</v>
      </c>
      <c r="D555" s="28">
        <v>14</v>
      </c>
      <c r="E555" s="28" t="s">
        <v>580</v>
      </c>
      <c r="F555" s="35">
        <v>13.461620462083507</v>
      </c>
      <c r="G555" s="97" t="s">
        <v>868</v>
      </c>
      <c r="H555" s="27" t="s">
        <v>68</v>
      </c>
      <c r="I555" s="27">
        <v>719</v>
      </c>
      <c r="J555" s="28">
        <v>55</v>
      </c>
      <c r="K555" s="27">
        <v>2</v>
      </c>
      <c r="L555" s="36">
        <v>3.6363636363636362E-2</v>
      </c>
      <c r="M555" s="27" t="s">
        <v>64</v>
      </c>
      <c r="N555" s="87">
        <v>5182.72387790215</v>
      </c>
      <c r="O555" s="1">
        <v>44196</v>
      </c>
      <c r="P555" s="1">
        <f t="shared" si="16"/>
        <v>44178</v>
      </c>
      <c r="Q555" s="1">
        <f t="shared" si="17"/>
        <v>44191</v>
      </c>
    </row>
    <row r="556" spans="1:17" x14ac:dyDescent="0.35">
      <c r="A556" s="76" t="s">
        <v>424</v>
      </c>
      <c r="B556" s="77" t="s">
        <v>42</v>
      </c>
      <c r="C556" s="86">
        <v>1523.2863267425901</v>
      </c>
      <c r="D556" s="28">
        <v>16</v>
      </c>
      <c r="E556" s="28" t="s">
        <v>580</v>
      </c>
      <c r="F556" s="35">
        <v>4.6891099968917178</v>
      </c>
      <c r="G556" s="102" t="s">
        <v>868</v>
      </c>
      <c r="H556" s="27" t="s">
        <v>66</v>
      </c>
      <c r="I556" s="27">
        <v>770</v>
      </c>
      <c r="J556" s="28">
        <v>63</v>
      </c>
      <c r="K556" s="27">
        <v>1</v>
      </c>
      <c r="L556" s="36">
        <v>1.5873015873015872E-2</v>
      </c>
      <c r="M556" s="27" t="s">
        <v>66</v>
      </c>
      <c r="N556" s="87">
        <v>4135.7950172584951</v>
      </c>
      <c r="O556" s="1">
        <v>44196</v>
      </c>
      <c r="P556" s="1">
        <f t="shared" si="16"/>
        <v>44178</v>
      </c>
      <c r="Q556" s="1">
        <f t="shared" si="17"/>
        <v>44191</v>
      </c>
    </row>
    <row r="557" spans="1:17" x14ac:dyDescent="0.35">
      <c r="A557" s="76" t="s">
        <v>425</v>
      </c>
      <c r="B557" s="77" t="s">
        <v>46</v>
      </c>
      <c r="C557" s="86">
        <v>975.18088894142284</v>
      </c>
      <c r="D557" s="28">
        <v>8</v>
      </c>
      <c r="E557" s="28" t="s">
        <v>580</v>
      </c>
      <c r="F557" s="35">
        <v>7.3246484050880536</v>
      </c>
      <c r="G557" s="102" t="s">
        <v>868</v>
      </c>
      <c r="H557" s="27" t="s">
        <v>68</v>
      </c>
      <c r="I557" s="27">
        <v>853</v>
      </c>
      <c r="J557" s="28">
        <v>70</v>
      </c>
      <c r="K557" s="27">
        <v>1</v>
      </c>
      <c r="L557" s="36">
        <v>1.4285714285714285E-2</v>
      </c>
      <c r="M557" s="27" t="s">
        <v>64</v>
      </c>
      <c r="N557" s="87">
        <v>7178.1554369862934</v>
      </c>
      <c r="O557" s="1">
        <v>44196</v>
      </c>
      <c r="P557" s="1">
        <f t="shared" si="16"/>
        <v>44178</v>
      </c>
      <c r="Q557" s="1">
        <f t="shared" si="17"/>
        <v>44191</v>
      </c>
    </row>
    <row r="558" spans="1:17" x14ac:dyDescent="0.35">
      <c r="A558" s="76" t="s">
        <v>426</v>
      </c>
      <c r="B558" s="77" t="s">
        <v>45</v>
      </c>
      <c r="C558" s="86">
        <v>6604.9424871170804</v>
      </c>
      <c r="D558" s="28">
        <v>163</v>
      </c>
      <c r="E558" s="28">
        <v>48</v>
      </c>
      <c r="F558" s="29">
        <v>51.90917915271551</v>
      </c>
      <c r="G558" s="97" t="s">
        <v>871</v>
      </c>
      <c r="H558" s="27" t="s">
        <v>64</v>
      </c>
      <c r="I558" s="27">
        <v>7824</v>
      </c>
      <c r="J558" s="28">
        <v>737</v>
      </c>
      <c r="K558" s="27">
        <v>54</v>
      </c>
      <c r="L558" s="30">
        <v>7.3270013568521031E-2</v>
      </c>
      <c r="M558" s="27" t="s">
        <v>64</v>
      </c>
      <c r="N558" s="87">
        <v>11158.310635369136</v>
      </c>
      <c r="O558" s="1">
        <v>44196</v>
      </c>
      <c r="P558" s="1">
        <f t="shared" si="16"/>
        <v>44178</v>
      </c>
      <c r="Q558" s="1">
        <f t="shared" si="17"/>
        <v>44191</v>
      </c>
    </row>
    <row r="559" spans="1:17" x14ac:dyDescent="0.35">
      <c r="A559" s="76" t="s">
        <v>427</v>
      </c>
      <c r="B559" s="77" t="s">
        <v>45</v>
      </c>
      <c r="C559" s="86">
        <v>17758.791021044799</v>
      </c>
      <c r="D559" s="28">
        <v>619</v>
      </c>
      <c r="E559" s="28">
        <v>102</v>
      </c>
      <c r="F559" s="31">
        <v>41.025958788976439</v>
      </c>
      <c r="G559" s="97" t="s">
        <v>870</v>
      </c>
      <c r="H559" s="27" t="s">
        <v>66</v>
      </c>
      <c r="I559" s="27">
        <v>24208</v>
      </c>
      <c r="J559" s="28">
        <v>2790</v>
      </c>
      <c r="K559" s="27">
        <v>121</v>
      </c>
      <c r="L559" s="32">
        <v>4.3369175627240145E-2</v>
      </c>
      <c r="M559" s="27" t="s">
        <v>66</v>
      </c>
      <c r="N559" s="87">
        <v>15710.528924484504</v>
      </c>
      <c r="O559" s="1">
        <v>44196</v>
      </c>
      <c r="P559" s="1">
        <f t="shared" si="16"/>
        <v>44178</v>
      </c>
      <c r="Q559" s="1">
        <f t="shared" si="17"/>
        <v>44191</v>
      </c>
    </row>
    <row r="560" spans="1:17" x14ac:dyDescent="0.35">
      <c r="A560" s="76" t="s">
        <v>428</v>
      </c>
      <c r="B560" s="77" t="s">
        <v>49</v>
      </c>
      <c r="C560" s="86">
        <v>91690.005605087994</v>
      </c>
      <c r="D560" s="28">
        <v>2202</v>
      </c>
      <c r="E560" s="28">
        <v>312</v>
      </c>
      <c r="F560" s="31">
        <v>24.305499970956078</v>
      </c>
      <c r="G560" s="97" t="s">
        <v>870</v>
      </c>
      <c r="H560" s="27" t="s">
        <v>64</v>
      </c>
      <c r="I560" s="27">
        <v>230908</v>
      </c>
      <c r="J560" s="28">
        <v>17890</v>
      </c>
      <c r="K560" s="27">
        <v>372</v>
      </c>
      <c r="L560" s="32">
        <v>2.0793739519284517E-2</v>
      </c>
      <c r="M560" s="27" t="s">
        <v>64</v>
      </c>
      <c r="N560" s="87">
        <v>19511.395906171983</v>
      </c>
      <c r="O560" s="1">
        <v>44196</v>
      </c>
      <c r="P560" s="1">
        <f t="shared" si="16"/>
        <v>44178</v>
      </c>
      <c r="Q560" s="1">
        <f t="shared" si="17"/>
        <v>44191</v>
      </c>
    </row>
    <row r="561" spans="1:17" x14ac:dyDescent="0.35">
      <c r="A561" s="76" t="s">
        <v>51</v>
      </c>
      <c r="B561" s="77" t="s">
        <v>51</v>
      </c>
      <c r="C561" s="86">
        <v>12492.720334089499</v>
      </c>
      <c r="D561" s="28">
        <v>675</v>
      </c>
      <c r="E561" s="28">
        <v>76</v>
      </c>
      <c r="F561" s="29">
        <v>43.45387780560668</v>
      </c>
      <c r="G561" s="97" t="s">
        <v>871</v>
      </c>
      <c r="H561" s="27" t="s">
        <v>66</v>
      </c>
      <c r="I561" s="27">
        <v>12789</v>
      </c>
      <c r="J561" s="28">
        <v>1030</v>
      </c>
      <c r="K561" s="27">
        <v>86</v>
      </c>
      <c r="L561" s="30">
        <v>8.3495145631067955E-2</v>
      </c>
      <c r="M561" s="27" t="s">
        <v>66</v>
      </c>
      <c r="N561" s="87">
        <v>8244.8015520637928</v>
      </c>
      <c r="O561" s="1">
        <v>44196</v>
      </c>
      <c r="P561" s="1">
        <f t="shared" si="16"/>
        <v>44178</v>
      </c>
      <c r="Q561" s="1">
        <f t="shared" si="17"/>
        <v>44191</v>
      </c>
    </row>
    <row r="562" spans="1:17" x14ac:dyDescent="0.35">
      <c r="A562" s="76" t="s">
        <v>429</v>
      </c>
      <c r="B562" s="77" t="s">
        <v>42</v>
      </c>
      <c r="C562" s="86">
        <v>12876.2116148285</v>
      </c>
      <c r="D562" s="28">
        <v>199</v>
      </c>
      <c r="E562" s="28">
        <v>42</v>
      </c>
      <c r="F562" s="31">
        <v>23.29877831881188</v>
      </c>
      <c r="G562" s="97" t="s">
        <v>870</v>
      </c>
      <c r="H562" s="27" t="s">
        <v>64</v>
      </c>
      <c r="I562" s="27">
        <v>16891</v>
      </c>
      <c r="J562" s="28">
        <v>1400</v>
      </c>
      <c r="K562" s="27">
        <v>48</v>
      </c>
      <c r="L562" s="32">
        <v>3.4285714285714287E-2</v>
      </c>
      <c r="M562" s="27" t="s">
        <v>64</v>
      </c>
      <c r="N562" s="87">
        <v>10872.763215445546</v>
      </c>
      <c r="O562" s="1">
        <v>44196</v>
      </c>
      <c r="P562" s="1">
        <f t="shared" si="16"/>
        <v>44178</v>
      </c>
      <c r="Q562" s="1">
        <f t="shared" si="17"/>
        <v>44191</v>
      </c>
    </row>
    <row r="563" spans="1:17" x14ac:dyDescent="0.35">
      <c r="A563" s="76" t="s">
        <v>430</v>
      </c>
      <c r="B563" s="77" t="s">
        <v>45</v>
      </c>
      <c r="C563" s="86">
        <v>30288.243897843495</v>
      </c>
      <c r="D563" s="28">
        <v>1710</v>
      </c>
      <c r="E563" s="28">
        <v>326</v>
      </c>
      <c r="F563" s="29">
        <v>76.880371025314588</v>
      </c>
      <c r="G563" s="97" t="s">
        <v>871</v>
      </c>
      <c r="H563" s="27" t="s">
        <v>66</v>
      </c>
      <c r="I563" s="27">
        <v>85367</v>
      </c>
      <c r="J563" s="28">
        <v>5067</v>
      </c>
      <c r="K563" s="27">
        <v>390</v>
      </c>
      <c r="L563" s="30">
        <v>7.6968620485494382E-2</v>
      </c>
      <c r="M563" s="27" t="s">
        <v>68</v>
      </c>
      <c r="N563" s="87">
        <v>16729.263066852047</v>
      </c>
      <c r="O563" s="1">
        <v>44196</v>
      </c>
      <c r="P563" s="1">
        <f t="shared" si="16"/>
        <v>44178</v>
      </c>
      <c r="Q563" s="1">
        <f t="shared" si="17"/>
        <v>44191</v>
      </c>
    </row>
    <row r="564" spans="1:17" x14ac:dyDescent="0.35">
      <c r="A564" s="76" t="s">
        <v>431</v>
      </c>
      <c r="B564" s="77" t="s">
        <v>43</v>
      </c>
      <c r="C564" s="86">
        <v>30325.695541606699</v>
      </c>
      <c r="D564" s="28">
        <v>1116</v>
      </c>
      <c r="E564" s="28">
        <v>194</v>
      </c>
      <c r="F564" s="29">
        <v>45.694394175167147</v>
      </c>
      <c r="G564" s="97" t="s">
        <v>871</v>
      </c>
      <c r="H564" s="27" t="s">
        <v>66</v>
      </c>
      <c r="I564" s="27">
        <v>25731</v>
      </c>
      <c r="J564" s="28">
        <v>2765</v>
      </c>
      <c r="K564" s="27">
        <v>205</v>
      </c>
      <c r="L564" s="30">
        <v>7.4141048824593131E-2</v>
      </c>
      <c r="M564" s="27" t="s">
        <v>66</v>
      </c>
      <c r="N564" s="87">
        <v>9117.6804047459827</v>
      </c>
      <c r="O564" s="1">
        <v>44196</v>
      </c>
      <c r="P564" s="1">
        <f t="shared" si="16"/>
        <v>44178</v>
      </c>
      <c r="Q564" s="1">
        <f t="shared" si="17"/>
        <v>44191</v>
      </c>
    </row>
    <row r="565" spans="1:17" x14ac:dyDescent="0.35">
      <c r="A565" s="76" t="s">
        <v>432</v>
      </c>
      <c r="B565" s="77" t="s">
        <v>54</v>
      </c>
      <c r="C565" s="86">
        <v>4631.7627011164004</v>
      </c>
      <c r="D565" s="28">
        <v>127</v>
      </c>
      <c r="E565" s="28">
        <v>36</v>
      </c>
      <c r="F565" s="29">
        <v>55.517277921184863</v>
      </c>
      <c r="G565" s="97" t="s">
        <v>871</v>
      </c>
      <c r="H565" s="27" t="s">
        <v>64</v>
      </c>
      <c r="I565" s="27">
        <v>3807</v>
      </c>
      <c r="J565" s="28">
        <v>402</v>
      </c>
      <c r="K565" s="27">
        <v>36</v>
      </c>
      <c r="L565" s="30">
        <v>8.9552238805970144E-2</v>
      </c>
      <c r="M565" s="27" t="s">
        <v>64</v>
      </c>
      <c r="N565" s="87">
        <v>8679.2011150119015</v>
      </c>
      <c r="O565" s="1">
        <v>44196</v>
      </c>
      <c r="P565" s="1">
        <f t="shared" si="16"/>
        <v>44178</v>
      </c>
      <c r="Q565" s="1">
        <f t="shared" si="17"/>
        <v>44191</v>
      </c>
    </row>
    <row r="566" spans="1:17" x14ac:dyDescent="0.35">
      <c r="A566" s="76" t="s">
        <v>433</v>
      </c>
      <c r="B566" s="77" t="s">
        <v>49</v>
      </c>
      <c r="C566" s="86">
        <v>16655.693199981899</v>
      </c>
      <c r="D566" s="28">
        <v>731</v>
      </c>
      <c r="E566" s="28">
        <v>176</v>
      </c>
      <c r="F566" s="29">
        <v>75.478266923421899</v>
      </c>
      <c r="G566" s="97" t="s">
        <v>871</v>
      </c>
      <c r="H566" s="27" t="s">
        <v>64</v>
      </c>
      <c r="I566" s="27">
        <v>20517</v>
      </c>
      <c r="J566" s="28">
        <v>2428</v>
      </c>
      <c r="K566" s="27">
        <v>192</v>
      </c>
      <c r="L566" s="30">
        <v>7.907742998352553E-2</v>
      </c>
      <c r="M566" s="27" t="s">
        <v>64</v>
      </c>
      <c r="N566" s="87">
        <v>14577.598007164534</v>
      </c>
      <c r="O566" s="1">
        <v>44196</v>
      </c>
      <c r="P566" s="1">
        <f t="shared" si="16"/>
        <v>44178</v>
      </c>
      <c r="Q566" s="1">
        <f t="shared" si="17"/>
        <v>44191</v>
      </c>
    </row>
    <row r="567" spans="1:17" x14ac:dyDescent="0.35">
      <c r="A567" s="76" t="s">
        <v>434</v>
      </c>
      <c r="B567" s="77" t="s">
        <v>48</v>
      </c>
      <c r="C567" s="86">
        <v>29199.4634255485</v>
      </c>
      <c r="D567" s="28">
        <v>616</v>
      </c>
      <c r="E567" s="28">
        <v>86</v>
      </c>
      <c r="F567" s="31">
        <v>21.037568579025187</v>
      </c>
      <c r="G567" s="97" t="s">
        <v>870</v>
      </c>
      <c r="H567" s="27" t="s">
        <v>64</v>
      </c>
      <c r="I567" s="27">
        <v>50013</v>
      </c>
      <c r="J567" s="28">
        <v>4842</v>
      </c>
      <c r="K567" s="27">
        <v>106</v>
      </c>
      <c r="L567" s="32">
        <v>2.1891780256092525E-2</v>
      </c>
      <c r="M567" s="27" t="s">
        <v>64</v>
      </c>
      <c r="N567" s="87">
        <v>16582.496498080924</v>
      </c>
      <c r="O567" s="1">
        <v>44196</v>
      </c>
      <c r="P567" s="1">
        <f t="shared" si="16"/>
        <v>44178</v>
      </c>
      <c r="Q567" s="1">
        <f t="shared" si="17"/>
        <v>44191</v>
      </c>
    </row>
    <row r="568" spans="1:17" x14ac:dyDescent="0.35">
      <c r="A568" s="76" t="s">
        <v>435</v>
      </c>
      <c r="B568" s="77" t="s">
        <v>54</v>
      </c>
      <c r="C568" s="86">
        <v>13563.581728679501</v>
      </c>
      <c r="D568" s="28">
        <v>710</v>
      </c>
      <c r="E568" s="28">
        <v>117</v>
      </c>
      <c r="F568" s="31">
        <v>61.614572200144629</v>
      </c>
      <c r="G568" s="97" t="s">
        <v>870</v>
      </c>
      <c r="H568" s="27" t="s">
        <v>66</v>
      </c>
      <c r="I568" s="27">
        <v>20846</v>
      </c>
      <c r="J568" s="28">
        <v>2926</v>
      </c>
      <c r="K568" s="27">
        <v>133</v>
      </c>
      <c r="L568" s="32">
        <v>4.5454545454545456E-2</v>
      </c>
      <c r="M568" s="27" t="s">
        <v>66</v>
      </c>
      <c r="N568" s="87">
        <v>21572.472953903631</v>
      </c>
      <c r="O568" s="1">
        <v>44196</v>
      </c>
      <c r="P568" s="1">
        <f t="shared" si="16"/>
        <v>44178</v>
      </c>
      <c r="Q568" s="1">
        <f t="shared" si="17"/>
        <v>44191</v>
      </c>
    </row>
    <row r="569" spans="1:17" x14ac:dyDescent="0.35">
      <c r="A569" s="76" t="s">
        <v>436</v>
      </c>
      <c r="B569" s="77" t="s">
        <v>54</v>
      </c>
      <c r="C569" s="86">
        <v>18220.567441253999</v>
      </c>
      <c r="D569" s="28">
        <v>746</v>
      </c>
      <c r="E569" s="28">
        <v>71</v>
      </c>
      <c r="F569" s="31">
        <v>27.833538048579783</v>
      </c>
      <c r="G569" s="97" t="s">
        <v>870</v>
      </c>
      <c r="H569" s="27" t="s">
        <v>66</v>
      </c>
      <c r="I569" s="27">
        <v>18319</v>
      </c>
      <c r="J569" s="28">
        <v>1991</v>
      </c>
      <c r="K569" s="27">
        <v>84</v>
      </c>
      <c r="L569" s="32">
        <v>4.2189854344550477E-2</v>
      </c>
      <c r="M569" s="27" t="s">
        <v>68</v>
      </c>
      <c r="N569" s="87">
        <v>10927.211824874828</v>
      </c>
      <c r="O569" s="1">
        <v>44196</v>
      </c>
      <c r="P569" s="1">
        <f t="shared" si="16"/>
        <v>44178</v>
      </c>
      <c r="Q569" s="1">
        <f t="shared" si="17"/>
        <v>44191</v>
      </c>
    </row>
    <row r="570" spans="1:17" x14ac:dyDescent="0.35">
      <c r="A570" s="76" t="s">
        <v>437</v>
      </c>
      <c r="B570" s="77" t="s">
        <v>46</v>
      </c>
      <c r="C570" s="86">
        <v>2949.2506508674801</v>
      </c>
      <c r="D570" s="28">
        <v>19</v>
      </c>
      <c r="E570" s="28">
        <v>5</v>
      </c>
      <c r="F570" s="35">
        <v>12.109613573800813</v>
      </c>
      <c r="G570" s="102" t="s">
        <v>868</v>
      </c>
      <c r="H570" s="27" t="s">
        <v>66</v>
      </c>
      <c r="I570" s="27">
        <v>3089</v>
      </c>
      <c r="J570" s="28">
        <v>274</v>
      </c>
      <c r="K570" s="27">
        <v>5</v>
      </c>
      <c r="L570" s="36">
        <v>1.824817518248175E-2</v>
      </c>
      <c r="M570" s="27" t="s">
        <v>66</v>
      </c>
      <c r="N570" s="87">
        <v>9290.4955338199834</v>
      </c>
      <c r="O570" s="1">
        <v>44196</v>
      </c>
      <c r="P570" s="1">
        <f t="shared" si="16"/>
        <v>44178</v>
      </c>
      <c r="Q570" s="1">
        <f t="shared" si="17"/>
        <v>44191</v>
      </c>
    </row>
    <row r="571" spans="1:17" x14ac:dyDescent="0.35">
      <c r="A571" s="76" t="s">
        <v>438</v>
      </c>
      <c r="B571" s="77" t="s">
        <v>43</v>
      </c>
      <c r="C571" s="86">
        <v>19909.875881644799</v>
      </c>
      <c r="D571" s="28">
        <v>718</v>
      </c>
      <c r="E571" s="28">
        <v>110</v>
      </c>
      <c r="F571" s="29">
        <v>39.463545146388732</v>
      </c>
      <c r="G571" s="97" t="s">
        <v>871</v>
      </c>
      <c r="H571" s="27" t="s">
        <v>66</v>
      </c>
      <c r="I571" s="27">
        <v>46592</v>
      </c>
      <c r="J571" s="28">
        <v>1757</v>
      </c>
      <c r="K571" s="27">
        <v>124</v>
      </c>
      <c r="L571" s="30">
        <v>7.0574843483210012E-2</v>
      </c>
      <c r="M571" s="27" t="s">
        <v>66</v>
      </c>
      <c r="N571" s="87">
        <v>8824.7662137351836</v>
      </c>
      <c r="O571" s="1">
        <v>44196</v>
      </c>
      <c r="P571" s="1">
        <f t="shared" si="16"/>
        <v>44178</v>
      </c>
      <c r="Q571" s="1">
        <f t="shared" si="17"/>
        <v>44191</v>
      </c>
    </row>
    <row r="572" spans="1:17" x14ac:dyDescent="0.35">
      <c r="A572" s="76" t="s">
        <v>439</v>
      </c>
      <c r="B572" s="77" t="s">
        <v>52</v>
      </c>
      <c r="C572" s="86">
        <v>10718.897733932799</v>
      </c>
      <c r="D572" s="28">
        <v>313</v>
      </c>
      <c r="E572" s="28">
        <v>69</v>
      </c>
      <c r="F572" s="29">
        <v>45.980207582063748</v>
      </c>
      <c r="G572" s="97" t="s">
        <v>871</v>
      </c>
      <c r="H572" s="27" t="s">
        <v>64</v>
      </c>
      <c r="I572" s="27">
        <v>11833</v>
      </c>
      <c r="J572" s="28">
        <v>1317</v>
      </c>
      <c r="K572" s="27">
        <v>73</v>
      </c>
      <c r="L572" s="30">
        <v>5.5429005315110101E-2</v>
      </c>
      <c r="M572" s="27" t="s">
        <v>64</v>
      </c>
      <c r="N572" s="87">
        <v>12286.711121711471</v>
      </c>
      <c r="O572" s="1">
        <v>44196</v>
      </c>
      <c r="P572" s="1">
        <f t="shared" si="16"/>
        <v>44178</v>
      </c>
      <c r="Q572" s="1">
        <f t="shared" si="17"/>
        <v>44191</v>
      </c>
    </row>
    <row r="573" spans="1:17" x14ac:dyDescent="0.35">
      <c r="A573" s="76" t="s">
        <v>440</v>
      </c>
      <c r="B573" s="77" t="s">
        <v>51</v>
      </c>
      <c r="C573" s="86">
        <v>30257.471058949301</v>
      </c>
      <c r="D573" s="28">
        <v>1560</v>
      </c>
      <c r="E573" s="28">
        <v>259</v>
      </c>
      <c r="F573" s="29">
        <v>61.141924134893038</v>
      </c>
      <c r="G573" s="97" t="s">
        <v>871</v>
      </c>
      <c r="H573" s="27" t="s">
        <v>66</v>
      </c>
      <c r="I573" s="27">
        <v>37297</v>
      </c>
      <c r="J573" s="28">
        <v>4147</v>
      </c>
      <c r="K573" s="27">
        <v>297</v>
      </c>
      <c r="L573" s="30">
        <v>7.161803713527852E-2</v>
      </c>
      <c r="M573" s="27" t="s">
        <v>66</v>
      </c>
      <c r="N573" s="87">
        <v>13705.705912832511</v>
      </c>
      <c r="O573" s="1">
        <v>44196</v>
      </c>
      <c r="P573" s="1">
        <f t="shared" si="16"/>
        <v>44178</v>
      </c>
      <c r="Q573" s="1">
        <f t="shared" si="17"/>
        <v>44191</v>
      </c>
    </row>
    <row r="574" spans="1:17" x14ac:dyDescent="0.35">
      <c r="A574" s="76" t="s">
        <v>441</v>
      </c>
      <c r="B574" s="77" t="s">
        <v>44</v>
      </c>
      <c r="C574" s="86">
        <v>5208.5177822836404</v>
      </c>
      <c r="D574" s="28">
        <v>114</v>
      </c>
      <c r="E574" s="28">
        <v>22</v>
      </c>
      <c r="F574" s="31">
        <v>30.170360112307979</v>
      </c>
      <c r="G574" s="97" t="s">
        <v>870</v>
      </c>
      <c r="H574" s="27" t="s">
        <v>66</v>
      </c>
      <c r="I574" s="27">
        <v>5257</v>
      </c>
      <c r="J574" s="28">
        <v>553</v>
      </c>
      <c r="K574" s="27">
        <v>22</v>
      </c>
      <c r="L574" s="32">
        <v>3.9783001808318265E-2</v>
      </c>
      <c r="M574" s="27" t="s">
        <v>66</v>
      </c>
      <c r="N574" s="87">
        <v>10617.223999522197</v>
      </c>
      <c r="O574" s="1">
        <v>44196</v>
      </c>
      <c r="P574" s="1">
        <f t="shared" si="16"/>
        <v>44178</v>
      </c>
      <c r="Q574" s="1">
        <f t="shared" si="17"/>
        <v>44191</v>
      </c>
    </row>
    <row r="575" spans="1:17" x14ac:dyDescent="0.35">
      <c r="A575" s="76" t="s">
        <v>442</v>
      </c>
      <c r="B575" s="77" t="s">
        <v>54</v>
      </c>
      <c r="C575" s="86">
        <v>2134.12534396605</v>
      </c>
      <c r="D575" s="28">
        <v>44</v>
      </c>
      <c r="E575" s="28">
        <v>19</v>
      </c>
      <c r="F575" s="31">
        <v>63.592462409951438</v>
      </c>
      <c r="G575" s="97" t="s">
        <v>870</v>
      </c>
      <c r="H575" s="27" t="s">
        <v>64</v>
      </c>
      <c r="I575" s="27">
        <v>1618</v>
      </c>
      <c r="J575" s="28">
        <v>178</v>
      </c>
      <c r="K575" s="27">
        <v>20</v>
      </c>
      <c r="L575" s="32">
        <v>0.11235955056179775</v>
      </c>
      <c r="M575" s="27" t="s">
        <v>64</v>
      </c>
      <c r="N575" s="87">
        <v>8340.6534908209978</v>
      </c>
      <c r="O575" s="1">
        <v>44196</v>
      </c>
      <c r="P575" s="1">
        <f t="shared" si="16"/>
        <v>44178</v>
      </c>
      <c r="Q575" s="1">
        <f t="shared" si="17"/>
        <v>44191</v>
      </c>
    </row>
    <row r="576" spans="1:17" x14ac:dyDescent="0.35">
      <c r="A576" s="76" t="s">
        <v>443</v>
      </c>
      <c r="B576" s="77" t="s">
        <v>46</v>
      </c>
      <c r="C576" s="86">
        <v>8124.8050092882004</v>
      </c>
      <c r="D576" s="28">
        <v>137</v>
      </c>
      <c r="E576" s="28">
        <v>36</v>
      </c>
      <c r="F576" s="29">
        <v>31.649111190840127</v>
      </c>
      <c r="G576" s="97" t="s">
        <v>871</v>
      </c>
      <c r="H576" s="27" t="s">
        <v>66</v>
      </c>
      <c r="I576" s="27">
        <v>7533</v>
      </c>
      <c r="J576" s="28">
        <v>843</v>
      </c>
      <c r="K576" s="27">
        <v>38</v>
      </c>
      <c r="L576" s="30">
        <v>4.5077105575326216E-2</v>
      </c>
      <c r="M576" s="27" t="s">
        <v>64</v>
      </c>
      <c r="N576" s="87">
        <v>10375.633618730424</v>
      </c>
      <c r="O576" s="1">
        <v>44196</v>
      </c>
      <c r="P576" s="1">
        <f t="shared" si="16"/>
        <v>44178</v>
      </c>
      <c r="Q576" s="1">
        <f t="shared" si="17"/>
        <v>44191</v>
      </c>
    </row>
    <row r="577" spans="1:17" x14ac:dyDescent="0.35">
      <c r="A577" s="76" t="s">
        <v>444</v>
      </c>
      <c r="B577" s="77" t="s">
        <v>41</v>
      </c>
      <c r="C577" s="86">
        <v>5620.2787186370697</v>
      </c>
      <c r="D577" s="28">
        <v>62</v>
      </c>
      <c r="E577" s="28">
        <v>18</v>
      </c>
      <c r="F577" s="31">
        <v>22.876343862641647</v>
      </c>
      <c r="G577" s="97" t="s">
        <v>870</v>
      </c>
      <c r="H577" s="27" t="s">
        <v>64</v>
      </c>
      <c r="I577" s="27">
        <v>3674</v>
      </c>
      <c r="J577" s="28">
        <v>379</v>
      </c>
      <c r="K577" s="27">
        <v>18</v>
      </c>
      <c r="L577" s="32">
        <v>4.7493403693931395E-2</v>
      </c>
      <c r="M577" s="27" t="s">
        <v>64</v>
      </c>
      <c r="N577" s="87">
        <v>6743.4378075098084</v>
      </c>
      <c r="O577" s="1">
        <v>44196</v>
      </c>
      <c r="P577" s="1">
        <f t="shared" si="16"/>
        <v>44178</v>
      </c>
      <c r="Q577" s="1">
        <f t="shared" si="17"/>
        <v>44191</v>
      </c>
    </row>
    <row r="578" spans="1:17" x14ac:dyDescent="0.35">
      <c r="A578" s="76" t="s">
        <v>445</v>
      </c>
      <c r="B578" s="77" t="s">
        <v>42</v>
      </c>
      <c r="C578" s="86">
        <v>1879.9555993321101</v>
      </c>
      <c r="D578" s="28">
        <v>22</v>
      </c>
      <c r="E578" s="28">
        <v>7</v>
      </c>
      <c r="F578" s="35">
        <v>26.596372817402418</v>
      </c>
      <c r="G578" s="97" t="s">
        <v>868</v>
      </c>
      <c r="H578" s="27" t="s">
        <v>68</v>
      </c>
      <c r="I578" s="27">
        <v>1011</v>
      </c>
      <c r="J578" s="28">
        <v>121</v>
      </c>
      <c r="K578" s="27">
        <v>9</v>
      </c>
      <c r="L578" s="36">
        <v>7.43801652892562E-2</v>
      </c>
      <c r="M578" s="27" t="s">
        <v>66</v>
      </c>
      <c r="N578" s="87">
        <v>6436.3222218113842</v>
      </c>
      <c r="O578" s="1">
        <v>44196</v>
      </c>
      <c r="P578" s="1">
        <f t="shared" ref="P578:P641" si="18">O578-18</f>
        <v>44178</v>
      </c>
      <c r="Q578" s="1">
        <f t="shared" ref="Q578:Q641" si="19">O578-5</f>
        <v>44191</v>
      </c>
    </row>
    <row r="579" spans="1:17" x14ac:dyDescent="0.35">
      <c r="A579" s="76" t="s">
        <v>446</v>
      </c>
      <c r="B579" s="77" t="s">
        <v>54</v>
      </c>
      <c r="C579" s="86">
        <v>13749.355836913501</v>
      </c>
      <c r="D579" s="28">
        <v>486</v>
      </c>
      <c r="E579" s="28">
        <v>157</v>
      </c>
      <c r="F579" s="29">
        <v>81.562262605628604</v>
      </c>
      <c r="G579" s="97" t="s">
        <v>871</v>
      </c>
      <c r="H579" s="27" t="s">
        <v>64</v>
      </c>
      <c r="I579" s="27">
        <v>11823</v>
      </c>
      <c r="J579" s="28">
        <v>1251</v>
      </c>
      <c r="K579" s="27">
        <v>168</v>
      </c>
      <c r="L579" s="30">
        <v>0.1342925659472422</v>
      </c>
      <c r="M579" s="27" t="s">
        <v>64</v>
      </c>
      <c r="N579" s="87">
        <v>9098.6080718151552</v>
      </c>
      <c r="O579" s="1">
        <v>44196</v>
      </c>
      <c r="P579" s="1">
        <f t="shared" si="18"/>
        <v>44178</v>
      </c>
      <c r="Q579" s="1">
        <f t="shared" si="19"/>
        <v>44191</v>
      </c>
    </row>
    <row r="580" spans="1:17" x14ac:dyDescent="0.35">
      <c r="A580" s="76" t="s">
        <v>447</v>
      </c>
      <c r="B580" s="77" t="s">
        <v>47</v>
      </c>
      <c r="C580" s="86">
        <v>11814.5919608803</v>
      </c>
      <c r="D580" s="28">
        <v>387</v>
      </c>
      <c r="E580" s="28">
        <v>81</v>
      </c>
      <c r="F580" s="29">
        <v>48.97091922320773</v>
      </c>
      <c r="G580" s="97" t="s">
        <v>871</v>
      </c>
      <c r="H580" s="27" t="s">
        <v>66</v>
      </c>
      <c r="I580" s="27">
        <v>11211</v>
      </c>
      <c r="J580" s="28">
        <v>1139</v>
      </c>
      <c r="K580" s="27">
        <v>88</v>
      </c>
      <c r="L580" s="30">
        <v>7.7260755048287971E-2</v>
      </c>
      <c r="M580" s="27" t="s">
        <v>66</v>
      </c>
      <c r="N580" s="87">
        <v>9640.6207152255611</v>
      </c>
      <c r="O580" s="1">
        <v>44196</v>
      </c>
      <c r="P580" s="1">
        <f t="shared" si="18"/>
        <v>44178</v>
      </c>
      <c r="Q580" s="1">
        <f t="shared" si="19"/>
        <v>44191</v>
      </c>
    </row>
    <row r="581" spans="1:17" x14ac:dyDescent="0.35">
      <c r="A581" s="76" t="s">
        <v>448</v>
      </c>
      <c r="B581" s="77" t="s">
        <v>54</v>
      </c>
      <c r="C581" s="86">
        <v>4953.1649934452498</v>
      </c>
      <c r="D581" s="28">
        <v>211</v>
      </c>
      <c r="E581" s="28">
        <v>54</v>
      </c>
      <c r="F581" s="29">
        <v>77.872286956868805</v>
      </c>
      <c r="G581" s="97" t="s">
        <v>871</v>
      </c>
      <c r="H581" s="27" t="s">
        <v>64</v>
      </c>
      <c r="I581" s="27">
        <v>14447</v>
      </c>
      <c r="J581" s="28">
        <v>525</v>
      </c>
      <c r="K581" s="27">
        <v>59</v>
      </c>
      <c r="L581" s="30">
        <v>0.11238095238095239</v>
      </c>
      <c r="M581" s="27" t="s">
        <v>64</v>
      </c>
      <c r="N581" s="87">
        <v>10599.283502462698</v>
      </c>
      <c r="O581" s="1">
        <v>44196</v>
      </c>
      <c r="P581" s="1">
        <f t="shared" si="18"/>
        <v>44178</v>
      </c>
      <c r="Q581" s="1">
        <f t="shared" si="19"/>
        <v>44191</v>
      </c>
    </row>
    <row r="582" spans="1:17" x14ac:dyDescent="0.35">
      <c r="A582" s="76" t="s">
        <v>449</v>
      </c>
      <c r="B582" s="77" t="s">
        <v>45</v>
      </c>
      <c r="C582" s="86">
        <v>55966.956025412503</v>
      </c>
      <c r="D582" s="28">
        <v>3818</v>
      </c>
      <c r="E582" s="28">
        <v>694</v>
      </c>
      <c r="F582" s="29">
        <v>88.572672326363502</v>
      </c>
      <c r="G582" s="97" t="s">
        <v>871</v>
      </c>
      <c r="H582" s="27" t="s">
        <v>66</v>
      </c>
      <c r="I582" s="27">
        <v>71323</v>
      </c>
      <c r="J582" s="28">
        <v>9377</v>
      </c>
      <c r="K582" s="27">
        <v>811</v>
      </c>
      <c r="L582" s="30">
        <v>8.6488215847285915E-2</v>
      </c>
      <c r="M582" s="27" t="s">
        <v>66</v>
      </c>
      <c r="N582" s="87">
        <v>16754.529218530763</v>
      </c>
      <c r="O582" s="1">
        <v>44196</v>
      </c>
      <c r="P582" s="1">
        <f t="shared" si="18"/>
        <v>44178</v>
      </c>
      <c r="Q582" s="1">
        <f t="shared" si="19"/>
        <v>44191</v>
      </c>
    </row>
    <row r="583" spans="1:17" x14ac:dyDescent="0.35">
      <c r="A583" s="76" t="s">
        <v>450</v>
      </c>
      <c r="B583" s="77" t="s">
        <v>48</v>
      </c>
      <c r="C583" s="86">
        <v>1233.54376087695</v>
      </c>
      <c r="D583" s="28">
        <v>16</v>
      </c>
      <c r="E583" s="28" t="s">
        <v>580</v>
      </c>
      <c r="F583" s="35">
        <v>17.371553493438647</v>
      </c>
      <c r="G583" s="97" t="s">
        <v>868</v>
      </c>
      <c r="H583" s="27" t="s">
        <v>66</v>
      </c>
      <c r="I583" s="27">
        <v>787</v>
      </c>
      <c r="J583" s="28">
        <v>86</v>
      </c>
      <c r="K583" s="27">
        <v>3</v>
      </c>
      <c r="L583" s="36">
        <v>3.4883720930232558E-2</v>
      </c>
      <c r="M583" s="27" t="s">
        <v>66</v>
      </c>
      <c r="N583" s="87">
        <v>6971.7834687000432</v>
      </c>
      <c r="O583" s="1">
        <v>44196</v>
      </c>
      <c r="P583" s="1">
        <f t="shared" si="18"/>
        <v>44178</v>
      </c>
      <c r="Q583" s="1">
        <f t="shared" si="19"/>
        <v>44191</v>
      </c>
    </row>
    <row r="584" spans="1:17" x14ac:dyDescent="0.35">
      <c r="A584" s="76" t="s">
        <v>451</v>
      </c>
      <c r="B584" s="77" t="s">
        <v>52</v>
      </c>
      <c r="C584" s="86">
        <v>18769.558680918599</v>
      </c>
      <c r="D584" s="28">
        <v>520</v>
      </c>
      <c r="E584" s="28">
        <v>124</v>
      </c>
      <c r="F584" s="29">
        <v>47.188871127519668</v>
      </c>
      <c r="G584" s="97" t="s">
        <v>871</v>
      </c>
      <c r="H584" s="27" t="s">
        <v>64</v>
      </c>
      <c r="I584" s="27">
        <v>14776</v>
      </c>
      <c r="J584" s="28">
        <v>1736</v>
      </c>
      <c r="K584" s="27">
        <v>142</v>
      </c>
      <c r="L584" s="30">
        <v>8.1797235023041481E-2</v>
      </c>
      <c r="M584" s="27" t="s">
        <v>64</v>
      </c>
      <c r="N584" s="87">
        <v>9249.0187409938535</v>
      </c>
      <c r="O584" s="1">
        <v>44196</v>
      </c>
      <c r="P584" s="1">
        <f t="shared" si="18"/>
        <v>44178</v>
      </c>
      <c r="Q584" s="1">
        <f t="shared" si="19"/>
        <v>44191</v>
      </c>
    </row>
    <row r="585" spans="1:17" x14ac:dyDescent="0.35">
      <c r="A585" s="76" t="s">
        <v>452</v>
      </c>
      <c r="B585" s="77" t="s">
        <v>49</v>
      </c>
      <c r="C585" s="86">
        <v>12292.1365056916</v>
      </c>
      <c r="D585" s="28">
        <v>270</v>
      </c>
      <c r="E585" s="28">
        <v>53</v>
      </c>
      <c r="F585" s="29">
        <v>30.79785425390773</v>
      </c>
      <c r="G585" s="97" t="s">
        <v>871</v>
      </c>
      <c r="H585" s="27" t="s">
        <v>66</v>
      </c>
      <c r="I585" s="27">
        <v>8840</v>
      </c>
      <c r="J585" s="28">
        <v>884</v>
      </c>
      <c r="K585" s="27">
        <v>60</v>
      </c>
      <c r="L585" s="30">
        <v>6.7873303167420809E-2</v>
      </c>
      <c r="M585" s="27" t="s">
        <v>66</v>
      </c>
      <c r="N585" s="87">
        <v>7191.589514082304</v>
      </c>
      <c r="O585" s="1">
        <v>44196</v>
      </c>
      <c r="P585" s="1">
        <f t="shared" si="18"/>
        <v>44178</v>
      </c>
      <c r="Q585" s="1">
        <f t="shared" si="19"/>
        <v>44191</v>
      </c>
    </row>
    <row r="586" spans="1:17" x14ac:dyDescent="0.35">
      <c r="A586" s="76" t="s">
        <v>453</v>
      </c>
      <c r="B586" s="77" t="s">
        <v>42</v>
      </c>
      <c r="C586" s="86">
        <v>834.58018010005105</v>
      </c>
      <c r="D586" s="28" t="s">
        <v>580</v>
      </c>
      <c r="E586" s="28">
        <v>0</v>
      </c>
      <c r="F586" s="33">
        <v>0</v>
      </c>
      <c r="G586" s="102" t="s">
        <v>868</v>
      </c>
      <c r="H586" s="27" t="s">
        <v>68</v>
      </c>
      <c r="I586" s="27">
        <v>285</v>
      </c>
      <c r="J586" s="28">
        <v>24</v>
      </c>
      <c r="K586" s="27">
        <v>0</v>
      </c>
      <c r="L586" s="34">
        <v>0</v>
      </c>
      <c r="M586" s="27" t="s">
        <v>68</v>
      </c>
      <c r="N586" s="87">
        <v>2875.6973352905211</v>
      </c>
      <c r="O586" s="1">
        <v>44196</v>
      </c>
      <c r="P586" s="1">
        <f t="shared" si="18"/>
        <v>44178</v>
      </c>
      <c r="Q586" s="1">
        <f t="shared" si="19"/>
        <v>44191</v>
      </c>
    </row>
    <row r="587" spans="1:17" x14ac:dyDescent="0.35">
      <c r="A587" s="76" t="s">
        <v>454</v>
      </c>
      <c r="B587" s="77" t="s">
        <v>54</v>
      </c>
      <c r="C587" s="86">
        <v>1267.67563041731</v>
      </c>
      <c r="D587" s="28">
        <v>20</v>
      </c>
      <c r="E587" s="28" t="s">
        <v>580</v>
      </c>
      <c r="F587" s="35">
        <v>16.903828482935573</v>
      </c>
      <c r="G587" s="97" t="s">
        <v>868</v>
      </c>
      <c r="H587" s="27" t="s">
        <v>64</v>
      </c>
      <c r="I587" s="27">
        <v>1028</v>
      </c>
      <c r="J587" s="28">
        <v>97</v>
      </c>
      <c r="K587" s="27">
        <v>3</v>
      </c>
      <c r="L587" s="36">
        <v>3.0927835051546393E-2</v>
      </c>
      <c r="M587" s="27" t="s">
        <v>64</v>
      </c>
      <c r="N587" s="87">
        <v>7651.7996932755004</v>
      </c>
      <c r="O587" s="1">
        <v>44196</v>
      </c>
      <c r="P587" s="1">
        <f t="shared" si="18"/>
        <v>44178</v>
      </c>
      <c r="Q587" s="1">
        <f t="shared" si="19"/>
        <v>44191</v>
      </c>
    </row>
    <row r="588" spans="1:17" x14ac:dyDescent="0.35">
      <c r="A588" s="76" t="s">
        <v>455</v>
      </c>
      <c r="B588" s="77" t="s">
        <v>54</v>
      </c>
      <c r="C588" s="86">
        <v>1713.2752253528499</v>
      </c>
      <c r="D588" s="28">
        <v>39</v>
      </c>
      <c r="E588" s="28">
        <v>10</v>
      </c>
      <c r="F588" s="35">
        <v>41.691241647331161</v>
      </c>
      <c r="G588" s="97" t="s">
        <v>868</v>
      </c>
      <c r="H588" s="27" t="s">
        <v>64</v>
      </c>
      <c r="I588" s="27">
        <v>1113</v>
      </c>
      <c r="J588" s="28">
        <v>134</v>
      </c>
      <c r="K588" s="27">
        <v>11</v>
      </c>
      <c r="L588" s="36">
        <v>8.2089552238805971E-2</v>
      </c>
      <c r="M588" s="27" t="s">
        <v>64</v>
      </c>
      <c r="N588" s="87">
        <v>7821.2769330393267</v>
      </c>
      <c r="O588" s="1">
        <v>44196</v>
      </c>
      <c r="P588" s="1">
        <f t="shared" si="18"/>
        <v>44178</v>
      </c>
      <c r="Q588" s="1">
        <f t="shared" si="19"/>
        <v>44191</v>
      </c>
    </row>
    <row r="589" spans="1:17" x14ac:dyDescent="0.35">
      <c r="A589" s="76" t="s">
        <v>456</v>
      </c>
      <c r="B589" s="77" t="s">
        <v>42</v>
      </c>
      <c r="C589" s="86">
        <v>43955.524582002799</v>
      </c>
      <c r="D589" s="28">
        <v>1390</v>
      </c>
      <c r="E589" s="28">
        <v>182</v>
      </c>
      <c r="F589" s="31">
        <v>29.575349455214411</v>
      </c>
      <c r="G589" s="97" t="s">
        <v>870</v>
      </c>
      <c r="H589" s="27" t="s">
        <v>66</v>
      </c>
      <c r="I589" s="27">
        <v>48223</v>
      </c>
      <c r="J589" s="28">
        <v>6261</v>
      </c>
      <c r="K589" s="27">
        <v>202</v>
      </c>
      <c r="L589" s="32">
        <v>3.2263216738540171E-2</v>
      </c>
      <c r="M589" s="27" t="s">
        <v>66</v>
      </c>
      <c r="N589" s="87">
        <v>14243.943303007492</v>
      </c>
      <c r="O589" s="1">
        <v>44196</v>
      </c>
      <c r="P589" s="1">
        <f t="shared" si="18"/>
        <v>44178</v>
      </c>
      <c r="Q589" s="1">
        <f t="shared" si="19"/>
        <v>44191</v>
      </c>
    </row>
    <row r="590" spans="1:17" x14ac:dyDescent="0.35">
      <c r="A590" s="76" t="s">
        <v>457</v>
      </c>
      <c r="B590" s="77" t="s">
        <v>48</v>
      </c>
      <c r="C590" s="86">
        <v>625.94499034377498</v>
      </c>
      <c r="D590" s="28">
        <v>11</v>
      </c>
      <c r="E590" s="28">
        <v>0</v>
      </c>
      <c r="F590" s="33">
        <v>0</v>
      </c>
      <c r="G590" s="102" t="s">
        <v>868</v>
      </c>
      <c r="H590" s="27" t="s">
        <v>66</v>
      </c>
      <c r="I590" s="27">
        <v>492</v>
      </c>
      <c r="J590" s="28">
        <v>37</v>
      </c>
      <c r="K590" s="27">
        <v>0</v>
      </c>
      <c r="L590" s="34">
        <v>0</v>
      </c>
      <c r="M590" s="27" t="s">
        <v>66</v>
      </c>
      <c r="N590" s="87">
        <v>5911.0625647278121</v>
      </c>
      <c r="O590" s="1">
        <v>44196</v>
      </c>
      <c r="P590" s="1">
        <f t="shared" si="18"/>
        <v>44178</v>
      </c>
      <c r="Q590" s="1">
        <f t="shared" si="19"/>
        <v>44191</v>
      </c>
    </row>
    <row r="591" spans="1:17" x14ac:dyDescent="0.35">
      <c r="A591" s="76" t="s">
        <v>458</v>
      </c>
      <c r="B591" s="77" t="s">
        <v>51</v>
      </c>
      <c r="C591" s="86">
        <v>9210.9950828244691</v>
      </c>
      <c r="D591" s="28">
        <v>296</v>
      </c>
      <c r="E591" s="28">
        <v>60</v>
      </c>
      <c r="F591" s="29">
        <v>46.528244203557975</v>
      </c>
      <c r="G591" s="97" t="s">
        <v>871</v>
      </c>
      <c r="H591" s="27" t="s">
        <v>66</v>
      </c>
      <c r="I591" s="27">
        <v>8497</v>
      </c>
      <c r="J591" s="28">
        <v>806</v>
      </c>
      <c r="K591" s="27">
        <v>65</v>
      </c>
      <c r="L591" s="30">
        <v>8.0645161290322578E-2</v>
      </c>
      <c r="M591" s="27" t="s">
        <v>64</v>
      </c>
      <c r="N591" s="87">
        <v>8750.4117932158024</v>
      </c>
      <c r="O591" s="1">
        <v>44196</v>
      </c>
      <c r="P591" s="1">
        <f t="shared" si="18"/>
        <v>44178</v>
      </c>
      <c r="Q591" s="1">
        <f t="shared" si="19"/>
        <v>44191</v>
      </c>
    </row>
    <row r="592" spans="1:17" x14ac:dyDescent="0.35">
      <c r="A592" s="76" t="s">
        <v>52</v>
      </c>
      <c r="B592" s="77" t="s">
        <v>52</v>
      </c>
      <c r="C592" s="86">
        <v>62728.587628093002</v>
      </c>
      <c r="D592" s="28">
        <v>2015</v>
      </c>
      <c r="E592" s="28">
        <v>386</v>
      </c>
      <c r="F592" s="29">
        <v>43.95352998364131</v>
      </c>
      <c r="G592" s="97" t="s">
        <v>871</v>
      </c>
      <c r="H592" s="27" t="s">
        <v>64</v>
      </c>
      <c r="I592" s="27">
        <v>57831</v>
      </c>
      <c r="J592" s="28">
        <v>7115</v>
      </c>
      <c r="K592" s="27">
        <v>441</v>
      </c>
      <c r="L592" s="30">
        <v>6.1981728742094171E-2</v>
      </c>
      <c r="M592" s="27" t="s">
        <v>64</v>
      </c>
      <c r="N592" s="87">
        <v>11342.515859250028</v>
      </c>
      <c r="O592" s="1">
        <v>44196</v>
      </c>
      <c r="P592" s="1">
        <f t="shared" si="18"/>
        <v>44178</v>
      </c>
      <c r="Q592" s="1">
        <f t="shared" si="19"/>
        <v>44191</v>
      </c>
    </row>
    <row r="593" spans="1:17" x14ac:dyDescent="0.35">
      <c r="A593" s="76" t="s">
        <v>459</v>
      </c>
      <c r="B593" s="77" t="s">
        <v>52</v>
      </c>
      <c r="C593" s="86">
        <v>3007.0790085752401</v>
      </c>
      <c r="D593" s="28">
        <v>57</v>
      </c>
      <c r="E593" s="28">
        <v>16</v>
      </c>
      <c r="F593" s="31">
        <v>38.005557539328869</v>
      </c>
      <c r="G593" s="97" t="s">
        <v>870</v>
      </c>
      <c r="H593" s="27" t="s">
        <v>64</v>
      </c>
      <c r="I593" s="27">
        <v>2134</v>
      </c>
      <c r="J593" s="28">
        <v>213</v>
      </c>
      <c r="K593" s="27">
        <v>17</v>
      </c>
      <c r="L593" s="32">
        <v>7.9812206572769953E-2</v>
      </c>
      <c r="M593" s="27" t="s">
        <v>64</v>
      </c>
      <c r="N593" s="87">
        <v>7083.2857863924164</v>
      </c>
      <c r="O593" s="1">
        <v>44196</v>
      </c>
      <c r="P593" s="1">
        <f t="shared" si="18"/>
        <v>44178</v>
      </c>
      <c r="Q593" s="1">
        <f t="shared" si="19"/>
        <v>44191</v>
      </c>
    </row>
    <row r="594" spans="1:17" x14ac:dyDescent="0.35">
      <c r="A594" s="76" t="s">
        <v>460</v>
      </c>
      <c r="B594" s="77" t="s">
        <v>54</v>
      </c>
      <c r="C594" s="86">
        <v>3230.2527941828198</v>
      </c>
      <c r="D594" s="28">
        <v>82</v>
      </c>
      <c r="E594" s="28">
        <v>20</v>
      </c>
      <c r="F594" s="31">
        <v>44.224756376468804</v>
      </c>
      <c r="G594" s="97" t="s">
        <v>870</v>
      </c>
      <c r="H594" s="27" t="s">
        <v>68</v>
      </c>
      <c r="I594" s="27">
        <v>3867</v>
      </c>
      <c r="J594" s="28">
        <v>331</v>
      </c>
      <c r="K594" s="27">
        <v>20</v>
      </c>
      <c r="L594" s="32">
        <v>6.0422960725075532E-2</v>
      </c>
      <c r="M594" s="27" t="s">
        <v>64</v>
      </c>
      <c r="N594" s="87">
        <v>10246.876052427824</v>
      </c>
      <c r="O594" s="1">
        <v>44196</v>
      </c>
      <c r="P594" s="1">
        <f t="shared" si="18"/>
        <v>44178</v>
      </c>
      <c r="Q594" s="1">
        <f t="shared" si="19"/>
        <v>44191</v>
      </c>
    </row>
    <row r="595" spans="1:17" x14ac:dyDescent="0.35">
      <c r="A595" s="76" t="s">
        <v>461</v>
      </c>
      <c r="B595" s="77" t="s">
        <v>41</v>
      </c>
      <c r="C595" s="86">
        <v>2582.8318203587801</v>
      </c>
      <c r="D595" s="28">
        <v>43</v>
      </c>
      <c r="E595" s="28">
        <v>6</v>
      </c>
      <c r="F595" s="35">
        <v>16.593083033640799</v>
      </c>
      <c r="G595" s="97" t="s">
        <v>868</v>
      </c>
      <c r="H595" s="27" t="s">
        <v>68</v>
      </c>
      <c r="I595" s="27">
        <v>3085</v>
      </c>
      <c r="J595" s="28">
        <v>269</v>
      </c>
      <c r="K595" s="27">
        <v>6</v>
      </c>
      <c r="L595" s="36">
        <v>2.2304832713754646E-2</v>
      </c>
      <c r="M595" s="27" t="s">
        <v>68</v>
      </c>
      <c r="N595" s="87">
        <v>10414.925117448542</v>
      </c>
      <c r="O595" s="1">
        <v>44196</v>
      </c>
      <c r="P595" s="1">
        <f t="shared" si="18"/>
        <v>44178</v>
      </c>
      <c r="Q595" s="1">
        <f t="shared" si="19"/>
        <v>44191</v>
      </c>
    </row>
    <row r="596" spans="1:17" x14ac:dyDescent="0.35">
      <c r="A596" s="76" t="s">
        <v>462</v>
      </c>
      <c r="B596" s="77" t="s">
        <v>51</v>
      </c>
      <c r="C596" s="86">
        <v>101530.854278618</v>
      </c>
      <c r="D596" s="28">
        <v>3833</v>
      </c>
      <c r="E596" s="28">
        <v>719</v>
      </c>
      <c r="F596" s="29">
        <v>50.582793991085786</v>
      </c>
      <c r="G596" s="97" t="s">
        <v>871</v>
      </c>
      <c r="H596" s="27" t="s">
        <v>66</v>
      </c>
      <c r="I596" s="27">
        <v>111697</v>
      </c>
      <c r="J596" s="28">
        <v>12401</v>
      </c>
      <c r="K596" s="27">
        <v>831</v>
      </c>
      <c r="L596" s="30">
        <v>6.7010724941536967E-2</v>
      </c>
      <c r="M596" s="27" t="s">
        <v>64</v>
      </c>
      <c r="N596" s="87">
        <v>12214.021134865601</v>
      </c>
      <c r="O596" s="1">
        <v>44196</v>
      </c>
      <c r="P596" s="1">
        <f t="shared" si="18"/>
        <v>44178</v>
      </c>
      <c r="Q596" s="1">
        <f t="shared" si="19"/>
        <v>44191</v>
      </c>
    </row>
    <row r="597" spans="1:17" x14ac:dyDescent="0.35">
      <c r="A597" s="76" t="s">
        <v>463</v>
      </c>
      <c r="B597" s="77" t="s">
        <v>51</v>
      </c>
      <c r="C597" s="86">
        <v>34437.884502636203</v>
      </c>
      <c r="D597" s="28">
        <v>2240</v>
      </c>
      <c r="E597" s="28">
        <v>282</v>
      </c>
      <c r="F597" s="29">
        <v>58.490402165426893</v>
      </c>
      <c r="G597" s="97" t="s">
        <v>871</v>
      </c>
      <c r="H597" s="27" t="s">
        <v>66</v>
      </c>
      <c r="I597" s="27">
        <v>42257</v>
      </c>
      <c r="J597" s="28">
        <v>4139</v>
      </c>
      <c r="K597" s="27">
        <v>339</v>
      </c>
      <c r="L597" s="30">
        <v>8.1903841507610528E-2</v>
      </c>
      <c r="M597" s="27" t="s">
        <v>64</v>
      </c>
      <c r="N597" s="87">
        <v>12018.740581127047</v>
      </c>
      <c r="O597" s="1">
        <v>44196</v>
      </c>
      <c r="P597" s="1">
        <f t="shared" si="18"/>
        <v>44178</v>
      </c>
      <c r="Q597" s="1">
        <f t="shared" si="19"/>
        <v>44191</v>
      </c>
    </row>
    <row r="598" spans="1:17" x14ac:dyDescent="0.35">
      <c r="A598" s="76" t="s">
        <v>464</v>
      </c>
      <c r="B598" s="77" t="s">
        <v>43</v>
      </c>
      <c r="C598" s="86">
        <v>15123.002698759299</v>
      </c>
      <c r="D598" s="28">
        <v>778</v>
      </c>
      <c r="E598" s="28">
        <v>186</v>
      </c>
      <c r="F598" s="29">
        <v>87.851034284376965</v>
      </c>
      <c r="G598" s="97" t="s">
        <v>871</v>
      </c>
      <c r="H598" s="27" t="s">
        <v>64</v>
      </c>
      <c r="I598" s="27">
        <v>15500</v>
      </c>
      <c r="J598" s="28">
        <v>1949</v>
      </c>
      <c r="K598" s="27">
        <v>215</v>
      </c>
      <c r="L598" s="30">
        <v>0.11031298101590559</v>
      </c>
      <c r="M598" s="27" t="s">
        <v>64</v>
      </c>
      <c r="N598" s="87">
        <v>12887.652266040375</v>
      </c>
      <c r="O598" s="1">
        <v>44196</v>
      </c>
      <c r="P598" s="1">
        <f t="shared" si="18"/>
        <v>44178</v>
      </c>
      <c r="Q598" s="1">
        <f t="shared" si="19"/>
        <v>44191</v>
      </c>
    </row>
    <row r="599" spans="1:17" x14ac:dyDescent="0.35">
      <c r="A599" s="76" t="s">
        <v>465</v>
      </c>
      <c r="B599" s="77" t="s">
        <v>49</v>
      </c>
      <c r="C599" s="86">
        <v>27680.062234411598</v>
      </c>
      <c r="D599" s="28">
        <v>1014</v>
      </c>
      <c r="E599" s="28">
        <v>231</v>
      </c>
      <c r="F599" s="29">
        <v>59.609692565963066</v>
      </c>
      <c r="G599" s="98" t="s">
        <v>871</v>
      </c>
      <c r="H599" s="27" t="s">
        <v>64</v>
      </c>
      <c r="I599" s="27">
        <v>31769</v>
      </c>
      <c r="J599" s="28">
        <v>4109</v>
      </c>
      <c r="K599" s="27">
        <v>252</v>
      </c>
      <c r="L599" s="30">
        <v>6.1328790459965928E-2</v>
      </c>
      <c r="M599" s="27" t="s">
        <v>64</v>
      </c>
      <c r="N599" s="87">
        <v>14844.619803244985</v>
      </c>
      <c r="O599" s="1">
        <v>44196</v>
      </c>
      <c r="P599" s="1">
        <f t="shared" si="18"/>
        <v>44178</v>
      </c>
      <c r="Q599" s="1">
        <f t="shared" si="19"/>
        <v>44191</v>
      </c>
    </row>
    <row r="600" spans="1:17" x14ac:dyDescent="0.35">
      <c r="A600" s="76" t="s">
        <v>466</v>
      </c>
      <c r="B600" s="77" t="s">
        <v>43</v>
      </c>
      <c r="C600" s="86">
        <v>12712.6088020805</v>
      </c>
      <c r="D600" s="28">
        <v>508</v>
      </c>
      <c r="E600" s="28">
        <v>89</v>
      </c>
      <c r="F600" s="29">
        <v>50.00659546844917</v>
      </c>
      <c r="G600" s="98" t="s">
        <v>871</v>
      </c>
      <c r="H600" s="27" t="s">
        <v>66</v>
      </c>
      <c r="I600" s="27">
        <v>9415</v>
      </c>
      <c r="J600" s="28">
        <v>1016</v>
      </c>
      <c r="K600" s="27">
        <v>100</v>
      </c>
      <c r="L600" s="30">
        <v>9.8425196850393706E-2</v>
      </c>
      <c r="M600" s="27" t="s">
        <v>66</v>
      </c>
      <c r="N600" s="87">
        <v>7992.0653252047296</v>
      </c>
      <c r="O600" s="1">
        <v>44196</v>
      </c>
      <c r="P600" s="1">
        <f t="shared" si="18"/>
        <v>44178</v>
      </c>
      <c r="Q600" s="1">
        <f t="shared" si="19"/>
        <v>44191</v>
      </c>
    </row>
    <row r="601" spans="1:17" x14ac:dyDescent="0.35">
      <c r="A601" s="76" t="s">
        <v>467</v>
      </c>
      <c r="B601" s="77" t="s">
        <v>53</v>
      </c>
      <c r="C601" s="86">
        <v>60849.009238985098</v>
      </c>
      <c r="D601" s="28">
        <v>6654</v>
      </c>
      <c r="E601" s="28">
        <v>945</v>
      </c>
      <c r="F601" s="29">
        <v>110.93031890608616</v>
      </c>
      <c r="G601" s="98" t="s">
        <v>871</v>
      </c>
      <c r="H601" s="27" t="s">
        <v>66</v>
      </c>
      <c r="I601" s="27">
        <v>93324</v>
      </c>
      <c r="J601" s="28">
        <v>10009</v>
      </c>
      <c r="K601" s="27">
        <v>1230</v>
      </c>
      <c r="L601" s="30">
        <v>0.12288939954041363</v>
      </c>
      <c r="M601" s="27" t="s">
        <v>68</v>
      </c>
      <c r="N601" s="87">
        <v>16448.91202860765</v>
      </c>
      <c r="O601" s="1">
        <v>44196</v>
      </c>
      <c r="P601" s="1">
        <f t="shared" si="18"/>
        <v>44178</v>
      </c>
      <c r="Q601" s="1">
        <f t="shared" si="19"/>
        <v>44191</v>
      </c>
    </row>
    <row r="602" spans="1:17" x14ac:dyDescent="0.35">
      <c r="A602" s="76" t="s">
        <v>468</v>
      </c>
      <c r="B602" s="77" t="s">
        <v>42</v>
      </c>
      <c r="C602" s="86">
        <v>1304.7898284374701</v>
      </c>
      <c r="D602" s="28">
        <v>21</v>
      </c>
      <c r="E602" s="28" t="s">
        <v>580</v>
      </c>
      <c r="F602" s="35">
        <v>10.948670793074706</v>
      </c>
      <c r="G602" s="103" t="s">
        <v>868</v>
      </c>
      <c r="H602" s="27" t="s">
        <v>64</v>
      </c>
      <c r="I602" s="27">
        <v>1137</v>
      </c>
      <c r="J602" s="28">
        <v>133</v>
      </c>
      <c r="K602" s="27">
        <v>2</v>
      </c>
      <c r="L602" s="36">
        <v>1.5037593984962405E-2</v>
      </c>
      <c r="M602" s="27" t="s">
        <v>64</v>
      </c>
      <c r="N602" s="87">
        <v>10193.212508352552</v>
      </c>
      <c r="O602" s="1">
        <v>44196</v>
      </c>
      <c r="P602" s="1">
        <f t="shared" si="18"/>
        <v>44178</v>
      </c>
      <c r="Q602" s="1">
        <f t="shared" si="19"/>
        <v>44191</v>
      </c>
    </row>
    <row r="603" spans="1:17" x14ac:dyDescent="0.35">
      <c r="A603" s="76" t="s">
        <v>469</v>
      </c>
      <c r="B603" s="77" t="s">
        <v>52</v>
      </c>
      <c r="C603" s="86">
        <v>5675.6338289658797</v>
      </c>
      <c r="D603" s="28">
        <v>196</v>
      </c>
      <c r="E603" s="28">
        <v>37</v>
      </c>
      <c r="F603" s="29">
        <v>46.564969173472569</v>
      </c>
      <c r="G603" s="98" t="s">
        <v>871</v>
      </c>
      <c r="H603" s="27" t="s">
        <v>66</v>
      </c>
      <c r="I603" s="27">
        <v>4673</v>
      </c>
      <c r="J603" s="28">
        <v>482</v>
      </c>
      <c r="K603" s="27">
        <v>41</v>
      </c>
      <c r="L603" s="30">
        <v>8.5062240663900418E-2</v>
      </c>
      <c r="M603" s="27" t="s">
        <v>66</v>
      </c>
      <c r="N603" s="87">
        <v>8492.443567097107</v>
      </c>
      <c r="O603" s="1">
        <v>44196</v>
      </c>
      <c r="P603" s="1">
        <f t="shared" si="18"/>
        <v>44178</v>
      </c>
      <c r="Q603" s="1">
        <f t="shared" si="19"/>
        <v>44191</v>
      </c>
    </row>
    <row r="604" spans="1:17" x14ac:dyDescent="0.35">
      <c r="A604" s="76" t="s">
        <v>470</v>
      </c>
      <c r="B604" s="77" t="s">
        <v>52</v>
      </c>
      <c r="C604" s="86">
        <v>18091.285950418602</v>
      </c>
      <c r="D604" s="28">
        <v>903</v>
      </c>
      <c r="E604" s="28">
        <v>181</v>
      </c>
      <c r="F604" s="29">
        <v>71.462976507053014</v>
      </c>
      <c r="G604" s="98" t="s">
        <v>871</v>
      </c>
      <c r="H604" s="27" t="s">
        <v>66</v>
      </c>
      <c r="I604" s="27">
        <v>16794</v>
      </c>
      <c r="J604" s="28">
        <v>2205</v>
      </c>
      <c r="K604" s="27">
        <v>203</v>
      </c>
      <c r="L604" s="30">
        <v>9.2063492063492069E-2</v>
      </c>
      <c r="M604" s="27" t="s">
        <v>64</v>
      </c>
      <c r="N604" s="87">
        <v>12188.188313661472</v>
      </c>
      <c r="O604" s="1">
        <v>44196</v>
      </c>
      <c r="P604" s="1">
        <f t="shared" si="18"/>
        <v>44178</v>
      </c>
      <c r="Q604" s="1">
        <f t="shared" si="19"/>
        <v>44191</v>
      </c>
    </row>
    <row r="605" spans="1:17" x14ac:dyDescent="0.35">
      <c r="A605" s="76" t="s">
        <v>471</v>
      </c>
      <c r="B605" s="77" t="s">
        <v>45</v>
      </c>
      <c r="C605" s="86">
        <v>6461.82916759405</v>
      </c>
      <c r="D605" s="28">
        <v>155</v>
      </c>
      <c r="E605" s="28">
        <v>32</v>
      </c>
      <c r="F605" s="29">
        <v>35.372558240584553</v>
      </c>
      <c r="G605" s="98" t="s">
        <v>871</v>
      </c>
      <c r="H605" s="27" t="s">
        <v>64</v>
      </c>
      <c r="I605" s="27">
        <v>5778</v>
      </c>
      <c r="J605" s="28">
        <v>670</v>
      </c>
      <c r="K605" s="27">
        <v>34</v>
      </c>
      <c r="L605" s="30">
        <v>5.0746268656716415E-2</v>
      </c>
      <c r="M605" s="27" t="s">
        <v>64</v>
      </c>
      <c r="N605" s="87">
        <v>10368.581134271348</v>
      </c>
      <c r="O605" s="1">
        <v>44196</v>
      </c>
      <c r="P605" s="1">
        <f t="shared" si="18"/>
        <v>44178</v>
      </c>
      <c r="Q605" s="1">
        <f t="shared" si="19"/>
        <v>44191</v>
      </c>
    </row>
    <row r="606" spans="1:17" x14ac:dyDescent="0.35">
      <c r="A606" s="76" t="s">
        <v>472</v>
      </c>
      <c r="B606" s="77" t="s">
        <v>46</v>
      </c>
      <c r="C606" s="86">
        <v>335.85846276679899</v>
      </c>
      <c r="D606" s="28">
        <v>5</v>
      </c>
      <c r="E606" s="28">
        <v>0</v>
      </c>
      <c r="F606" s="33">
        <v>0</v>
      </c>
      <c r="G606" s="103" t="s">
        <v>868</v>
      </c>
      <c r="H606" s="27" t="s">
        <v>68</v>
      </c>
      <c r="I606" s="27">
        <v>306</v>
      </c>
      <c r="J606" s="28">
        <v>22</v>
      </c>
      <c r="K606" s="27">
        <v>0</v>
      </c>
      <c r="L606" s="34">
        <v>0</v>
      </c>
      <c r="M606" s="27" t="s">
        <v>68</v>
      </c>
      <c r="N606" s="87">
        <v>6550.3783405557806</v>
      </c>
      <c r="O606" s="1">
        <v>44196</v>
      </c>
      <c r="P606" s="1">
        <f t="shared" si="18"/>
        <v>44178</v>
      </c>
      <c r="Q606" s="1">
        <f t="shared" si="19"/>
        <v>44191</v>
      </c>
    </row>
    <row r="607" spans="1:17" x14ac:dyDescent="0.35">
      <c r="A607" s="76" t="s">
        <v>473</v>
      </c>
      <c r="B607" s="77" t="s">
        <v>45</v>
      </c>
      <c r="C607" s="86">
        <v>6179.81950587131</v>
      </c>
      <c r="D607" s="28">
        <v>204</v>
      </c>
      <c r="E607" s="28">
        <v>51</v>
      </c>
      <c r="F607" s="29">
        <v>58.947630094958996</v>
      </c>
      <c r="G607" s="98" t="s">
        <v>871</v>
      </c>
      <c r="H607" s="27" t="s">
        <v>64</v>
      </c>
      <c r="I607" s="27">
        <v>6360</v>
      </c>
      <c r="J607" s="28">
        <v>743</v>
      </c>
      <c r="K607" s="27">
        <v>55</v>
      </c>
      <c r="L607" s="30">
        <v>7.4024226110363398E-2</v>
      </c>
      <c r="M607" s="27" t="s">
        <v>66</v>
      </c>
      <c r="N607" s="87">
        <v>12023.004867603206</v>
      </c>
      <c r="O607" s="1">
        <v>44196</v>
      </c>
      <c r="P607" s="1">
        <f t="shared" si="18"/>
        <v>44178</v>
      </c>
      <c r="Q607" s="1">
        <f t="shared" si="19"/>
        <v>44191</v>
      </c>
    </row>
    <row r="608" spans="1:17" x14ac:dyDescent="0.35">
      <c r="A608" s="76" t="s">
        <v>474</v>
      </c>
      <c r="B608" s="77" t="s">
        <v>54</v>
      </c>
      <c r="C608" s="86">
        <v>1273.84035727372</v>
      </c>
      <c r="D608" s="28">
        <v>26</v>
      </c>
      <c r="E608" s="28">
        <v>8</v>
      </c>
      <c r="F608" s="35">
        <v>44.858727246760019</v>
      </c>
      <c r="G608" s="98" t="s">
        <v>868</v>
      </c>
      <c r="H608" s="27" t="s">
        <v>66</v>
      </c>
      <c r="I608" s="27">
        <v>1063</v>
      </c>
      <c r="J608" s="28">
        <v>109</v>
      </c>
      <c r="K608" s="27">
        <v>8</v>
      </c>
      <c r="L608" s="36">
        <v>7.3394495412844041E-2</v>
      </c>
      <c r="M608" s="27" t="s">
        <v>66</v>
      </c>
      <c r="N608" s="87">
        <v>8556.8022223194748</v>
      </c>
      <c r="O608" s="1">
        <v>44196</v>
      </c>
      <c r="P608" s="1">
        <f t="shared" si="18"/>
        <v>44178</v>
      </c>
      <c r="Q608" s="1">
        <f t="shared" si="19"/>
        <v>44191</v>
      </c>
    </row>
    <row r="609" spans="1:17" x14ac:dyDescent="0.35">
      <c r="A609" s="76" t="s">
        <v>475</v>
      </c>
      <c r="B609" s="77" t="s">
        <v>47</v>
      </c>
      <c r="C609" s="86">
        <v>1894.7075901246999</v>
      </c>
      <c r="D609" s="28">
        <v>55</v>
      </c>
      <c r="E609" s="28">
        <v>7</v>
      </c>
      <c r="F609" s="35">
        <v>26.389296301235195</v>
      </c>
      <c r="G609" s="98" t="s">
        <v>868</v>
      </c>
      <c r="H609" s="27" t="s">
        <v>68</v>
      </c>
      <c r="I609" s="27">
        <v>1406</v>
      </c>
      <c r="J609" s="28">
        <v>146</v>
      </c>
      <c r="K609" s="27">
        <v>8</v>
      </c>
      <c r="L609" s="36">
        <v>5.4794520547945202E-2</v>
      </c>
      <c r="M609" s="27" t="s">
        <v>64</v>
      </c>
      <c r="N609" s="87">
        <v>7705.6745199606785</v>
      </c>
      <c r="O609" s="1">
        <v>44196</v>
      </c>
      <c r="P609" s="1">
        <f t="shared" si="18"/>
        <v>44178</v>
      </c>
      <c r="Q609" s="1">
        <f t="shared" si="19"/>
        <v>44191</v>
      </c>
    </row>
    <row r="610" spans="1:17" x14ac:dyDescent="0.35">
      <c r="A610" s="76" t="s">
        <v>476</v>
      </c>
      <c r="B610" s="77" t="s">
        <v>54</v>
      </c>
      <c r="C610" s="86">
        <v>9116.2129377530891</v>
      </c>
      <c r="D610" s="28">
        <v>267</v>
      </c>
      <c r="E610" s="28">
        <v>53</v>
      </c>
      <c r="F610" s="29">
        <v>41.527269180346359</v>
      </c>
      <c r="G610" s="98" t="s">
        <v>871</v>
      </c>
      <c r="H610" s="27" t="s">
        <v>66</v>
      </c>
      <c r="I610" s="27">
        <v>9406</v>
      </c>
      <c r="J610" s="28">
        <v>921</v>
      </c>
      <c r="K610" s="27">
        <v>60</v>
      </c>
      <c r="L610" s="30">
        <v>6.5146579804560262E-2</v>
      </c>
      <c r="M610" s="27" t="s">
        <v>68</v>
      </c>
      <c r="N610" s="87">
        <v>10102.879411535583</v>
      </c>
      <c r="O610" s="1">
        <v>44196</v>
      </c>
      <c r="P610" s="1">
        <f t="shared" si="18"/>
        <v>44178</v>
      </c>
      <c r="Q610" s="1">
        <f t="shared" si="19"/>
        <v>44191</v>
      </c>
    </row>
    <row r="611" spans="1:17" x14ac:dyDescent="0.35">
      <c r="A611" s="76" t="s">
        <v>477</v>
      </c>
      <c r="B611" s="77" t="s">
        <v>45</v>
      </c>
      <c r="C611" s="86">
        <v>45021.147202316999</v>
      </c>
      <c r="D611" s="28">
        <v>2663</v>
      </c>
      <c r="E611" s="28">
        <v>462</v>
      </c>
      <c r="F611" s="29">
        <v>73.298887413294679</v>
      </c>
      <c r="G611" s="98" t="s">
        <v>871</v>
      </c>
      <c r="H611" s="27" t="s">
        <v>66</v>
      </c>
      <c r="I611" s="27">
        <v>74138</v>
      </c>
      <c r="J611" s="28">
        <v>9050</v>
      </c>
      <c r="K611" s="27">
        <v>595</v>
      </c>
      <c r="L611" s="30">
        <v>6.5745856353591162E-2</v>
      </c>
      <c r="M611" s="27" t="s">
        <v>68</v>
      </c>
      <c r="N611" s="87">
        <v>20101.664578494445</v>
      </c>
      <c r="O611" s="1">
        <v>44196</v>
      </c>
      <c r="P611" s="1">
        <f t="shared" si="18"/>
        <v>44178</v>
      </c>
      <c r="Q611" s="1">
        <f t="shared" si="19"/>
        <v>44191</v>
      </c>
    </row>
    <row r="612" spans="1:17" x14ac:dyDescent="0.35">
      <c r="A612" s="76" t="s">
        <v>478</v>
      </c>
      <c r="B612" s="77" t="s">
        <v>45</v>
      </c>
      <c r="C612" s="86">
        <v>8853.2027967598096</v>
      </c>
      <c r="D612" s="28">
        <v>332</v>
      </c>
      <c r="E612" s="28">
        <v>82</v>
      </c>
      <c r="F612" s="29">
        <v>66.15846255421279</v>
      </c>
      <c r="G612" s="98" t="s">
        <v>871</v>
      </c>
      <c r="H612" s="27" t="s">
        <v>66</v>
      </c>
      <c r="I612" s="27">
        <v>7717</v>
      </c>
      <c r="J612" s="28">
        <v>906</v>
      </c>
      <c r="K612" s="27">
        <v>89</v>
      </c>
      <c r="L612" s="30">
        <v>9.8233995584988965E-2</v>
      </c>
      <c r="M612" s="27" t="s">
        <v>68</v>
      </c>
      <c r="N612" s="87">
        <v>10233.584622410181</v>
      </c>
      <c r="O612" s="1">
        <v>44196</v>
      </c>
      <c r="P612" s="1">
        <f t="shared" si="18"/>
        <v>44178</v>
      </c>
      <c r="Q612" s="1">
        <f t="shared" si="19"/>
        <v>44191</v>
      </c>
    </row>
    <row r="613" spans="1:17" x14ac:dyDescent="0.35">
      <c r="A613" s="76" t="s">
        <v>479</v>
      </c>
      <c r="B613" s="77" t="s">
        <v>42</v>
      </c>
      <c r="C613" s="86">
        <v>931.64345052579108</v>
      </c>
      <c r="D613" s="28">
        <v>17</v>
      </c>
      <c r="E613" s="28" t="s">
        <v>580</v>
      </c>
      <c r="F613" s="35">
        <v>30.667771619393374</v>
      </c>
      <c r="G613" s="98" t="s">
        <v>868</v>
      </c>
      <c r="H613" s="27" t="s">
        <v>68</v>
      </c>
      <c r="I613" s="27">
        <v>1073</v>
      </c>
      <c r="J613" s="28">
        <v>109</v>
      </c>
      <c r="K613" s="27">
        <v>5</v>
      </c>
      <c r="L613" s="36">
        <v>4.5871559633027525E-2</v>
      </c>
      <c r="M613" s="27" t="s">
        <v>64</v>
      </c>
      <c r="N613" s="87">
        <v>11699.754872798572</v>
      </c>
      <c r="O613" s="1">
        <v>44196</v>
      </c>
      <c r="P613" s="1">
        <f t="shared" si="18"/>
        <v>44178</v>
      </c>
      <c r="Q613" s="1">
        <f t="shared" si="19"/>
        <v>44191</v>
      </c>
    </row>
    <row r="614" spans="1:17" x14ac:dyDescent="0.35">
      <c r="A614" s="76" t="s">
        <v>480</v>
      </c>
      <c r="B614" s="77" t="s">
        <v>41</v>
      </c>
      <c r="C614" s="86">
        <v>21077.958151310399</v>
      </c>
      <c r="D614" s="28">
        <v>323</v>
      </c>
      <c r="E614" s="28">
        <v>68</v>
      </c>
      <c r="F614" s="31">
        <v>23.04370671141546</v>
      </c>
      <c r="G614" s="98" t="s">
        <v>870</v>
      </c>
      <c r="H614" s="27" t="s">
        <v>64</v>
      </c>
      <c r="I614" s="27">
        <v>15625</v>
      </c>
      <c r="J614" s="28">
        <v>1457</v>
      </c>
      <c r="K614" s="27">
        <v>72</v>
      </c>
      <c r="L614" s="32">
        <v>4.9416609471516812E-2</v>
      </c>
      <c r="M614" s="27" t="s">
        <v>64</v>
      </c>
      <c r="N614" s="87">
        <v>6912.4342573448921</v>
      </c>
      <c r="O614" s="1">
        <v>44196</v>
      </c>
      <c r="P614" s="1">
        <f t="shared" si="18"/>
        <v>44178</v>
      </c>
      <c r="Q614" s="1">
        <f t="shared" si="19"/>
        <v>44191</v>
      </c>
    </row>
    <row r="615" spans="1:17" x14ac:dyDescent="0.35">
      <c r="A615" s="76" t="s">
        <v>481</v>
      </c>
      <c r="B615" s="77" t="s">
        <v>45</v>
      </c>
      <c r="C615" s="86">
        <v>28486.308874618499</v>
      </c>
      <c r="D615" s="28">
        <v>2314</v>
      </c>
      <c r="E615" s="28">
        <v>417</v>
      </c>
      <c r="F615" s="29">
        <v>104.56150853666256</v>
      </c>
      <c r="G615" s="98" t="s">
        <v>871</v>
      </c>
      <c r="H615" s="27" t="s">
        <v>66</v>
      </c>
      <c r="I615" s="27">
        <v>39969</v>
      </c>
      <c r="J615" s="28">
        <v>4861</v>
      </c>
      <c r="K615" s="27">
        <v>511</v>
      </c>
      <c r="L615" s="30">
        <v>0.10512240279777824</v>
      </c>
      <c r="M615" s="27" t="s">
        <v>68</v>
      </c>
      <c r="N615" s="87">
        <v>17064.337894374181</v>
      </c>
      <c r="O615" s="1">
        <v>44196</v>
      </c>
      <c r="P615" s="1">
        <f t="shared" si="18"/>
        <v>44178</v>
      </c>
      <c r="Q615" s="1">
        <f t="shared" si="19"/>
        <v>44191</v>
      </c>
    </row>
    <row r="616" spans="1:17" x14ac:dyDescent="0.35">
      <c r="A616" s="76" t="s">
        <v>482</v>
      </c>
      <c r="B616" s="77" t="s">
        <v>42</v>
      </c>
      <c r="C616" s="86">
        <v>620.40356759031897</v>
      </c>
      <c r="D616" s="28">
        <v>7</v>
      </c>
      <c r="E616" s="28" t="s">
        <v>580</v>
      </c>
      <c r="F616" s="35">
        <v>11.513243179113857</v>
      </c>
      <c r="G616" s="103" t="s">
        <v>868</v>
      </c>
      <c r="H616" s="27" t="s">
        <v>64</v>
      </c>
      <c r="I616" s="27">
        <v>462</v>
      </c>
      <c r="J616" s="28">
        <v>54</v>
      </c>
      <c r="K616" s="27">
        <v>1</v>
      </c>
      <c r="L616" s="36">
        <v>1.8518518518518517E-2</v>
      </c>
      <c r="M616" s="27" t="s">
        <v>64</v>
      </c>
      <c r="N616" s="87">
        <v>8704.011843410075</v>
      </c>
      <c r="O616" s="1">
        <v>44196</v>
      </c>
      <c r="P616" s="1">
        <f t="shared" si="18"/>
        <v>44178</v>
      </c>
      <c r="Q616" s="1">
        <f t="shared" si="19"/>
        <v>44191</v>
      </c>
    </row>
    <row r="617" spans="1:17" x14ac:dyDescent="0.35">
      <c r="A617" s="76" t="s">
        <v>483</v>
      </c>
      <c r="B617" s="77" t="s">
        <v>52</v>
      </c>
      <c r="C617" s="86">
        <v>18099.241781728299</v>
      </c>
      <c r="D617" s="28">
        <v>511</v>
      </c>
      <c r="E617" s="28">
        <v>85</v>
      </c>
      <c r="F617" s="29">
        <v>33.545209488045252</v>
      </c>
      <c r="G617" s="98" t="s">
        <v>871</v>
      </c>
      <c r="H617" s="27" t="s">
        <v>64</v>
      </c>
      <c r="I617" s="27">
        <v>17298</v>
      </c>
      <c r="J617" s="28">
        <v>1857</v>
      </c>
      <c r="K617" s="27">
        <v>93</v>
      </c>
      <c r="L617" s="30">
        <v>5.0080775444264945E-2</v>
      </c>
      <c r="M617" s="27" t="s">
        <v>64</v>
      </c>
      <c r="N617" s="87">
        <v>10260.098309061181</v>
      </c>
      <c r="O617" s="1">
        <v>44196</v>
      </c>
      <c r="P617" s="1">
        <f t="shared" si="18"/>
        <v>44178</v>
      </c>
      <c r="Q617" s="1">
        <f t="shared" si="19"/>
        <v>44191</v>
      </c>
    </row>
    <row r="618" spans="1:17" x14ac:dyDescent="0.35">
      <c r="A618" s="76" t="s">
        <v>484</v>
      </c>
      <c r="B618" s="77" t="s">
        <v>43</v>
      </c>
      <c r="C618" s="86">
        <v>14013.208647597899</v>
      </c>
      <c r="D618" s="28">
        <v>709</v>
      </c>
      <c r="E618" s="28">
        <v>106</v>
      </c>
      <c r="F618" s="29">
        <v>54.030656089078086</v>
      </c>
      <c r="G618" s="98" t="s">
        <v>871</v>
      </c>
      <c r="H618" s="27" t="s">
        <v>66</v>
      </c>
      <c r="I618" s="27">
        <v>10751</v>
      </c>
      <c r="J618" s="28">
        <v>1103</v>
      </c>
      <c r="K618" s="27">
        <v>124</v>
      </c>
      <c r="L618" s="30">
        <v>0.11242067089755213</v>
      </c>
      <c r="M618" s="27" t="s">
        <v>68</v>
      </c>
      <c r="N618" s="87">
        <v>7871.1452012032432</v>
      </c>
      <c r="O618" s="1">
        <v>44196</v>
      </c>
      <c r="P618" s="1">
        <f t="shared" si="18"/>
        <v>44178</v>
      </c>
      <c r="Q618" s="1">
        <f t="shared" si="19"/>
        <v>44191</v>
      </c>
    </row>
    <row r="619" spans="1:17" x14ac:dyDescent="0.35">
      <c r="A619" s="76" t="s">
        <v>485</v>
      </c>
      <c r="B619" s="77" t="s">
        <v>51</v>
      </c>
      <c r="C619" s="86">
        <v>18279.738978438399</v>
      </c>
      <c r="D619" s="28">
        <v>439</v>
      </c>
      <c r="E619" s="28">
        <v>69</v>
      </c>
      <c r="F619" s="31">
        <v>26.961935476129355</v>
      </c>
      <c r="G619" s="98" t="s">
        <v>870</v>
      </c>
      <c r="H619" s="27" t="s">
        <v>64</v>
      </c>
      <c r="I619" s="27">
        <v>19679</v>
      </c>
      <c r="J619" s="28">
        <v>1983</v>
      </c>
      <c r="K619" s="27">
        <v>82</v>
      </c>
      <c r="L619" s="32">
        <v>4.1351487644982352E-2</v>
      </c>
      <c r="M619" s="27" t="s">
        <v>64</v>
      </c>
      <c r="N619" s="87">
        <v>10848.076125917438</v>
      </c>
      <c r="O619" s="1">
        <v>44196</v>
      </c>
      <c r="P619" s="1">
        <f t="shared" si="18"/>
        <v>44178</v>
      </c>
      <c r="Q619" s="1">
        <f t="shared" si="19"/>
        <v>44191</v>
      </c>
    </row>
    <row r="620" spans="1:17" x14ac:dyDescent="0.35">
      <c r="A620" s="76" t="s">
        <v>486</v>
      </c>
      <c r="B620" s="77" t="s">
        <v>42</v>
      </c>
      <c r="C620" s="86">
        <v>3054.0870162720894</v>
      </c>
      <c r="D620" s="28">
        <v>49</v>
      </c>
      <c r="E620" s="28">
        <v>7</v>
      </c>
      <c r="F620" s="35">
        <v>16.37150471928318</v>
      </c>
      <c r="G620" s="98" t="s">
        <v>868</v>
      </c>
      <c r="H620" s="27" t="s">
        <v>64</v>
      </c>
      <c r="I620" s="27">
        <v>7127</v>
      </c>
      <c r="J620" s="28">
        <v>435</v>
      </c>
      <c r="K620" s="27">
        <v>7</v>
      </c>
      <c r="L620" s="36">
        <v>1.6091954022988506E-2</v>
      </c>
      <c r="M620" s="27" t="s">
        <v>64</v>
      </c>
      <c r="N620" s="87">
        <v>14243.209105776366</v>
      </c>
      <c r="O620" s="1">
        <v>44196</v>
      </c>
      <c r="P620" s="1">
        <f t="shared" si="18"/>
        <v>44178</v>
      </c>
      <c r="Q620" s="1">
        <f t="shared" si="19"/>
        <v>44191</v>
      </c>
    </row>
    <row r="621" spans="1:17" x14ac:dyDescent="0.35">
      <c r="A621" s="76" t="s">
        <v>487</v>
      </c>
      <c r="B621" s="77" t="s">
        <v>46</v>
      </c>
      <c r="C621" s="86">
        <v>1830.68334983656</v>
      </c>
      <c r="D621" s="28">
        <v>21</v>
      </c>
      <c r="E621" s="28" t="s">
        <v>580</v>
      </c>
      <c r="F621" s="35">
        <v>3.9017436540813262</v>
      </c>
      <c r="G621" s="103" t="s">
        <v>868</v>
      </c>
      <c r="H621" s="27" t="s">
        <v>68</v>
      </c>
      <c r="I621" s="27">
        <v>3325</v>
      </c>
      <c r="J621" s="28">
        <v>359</v>
      </c>
      <c r="K621" s="27">
        <v>1</v>
      </c>
      <c r="L621" s="36">
        <v>2.7855153203342618E-3</v>
      </c>
      <c r="M621" s="27" t="s">
        <v>66</v>
      </c>
      <c r="N621" s="87">
        <v>19610.163605412748</v>
      </c>
      <c r="O621" s="1">
        <v>44196</v>
      </c>
      <c r="P621" s="1">
        <f t="shared" si="18"/>
        <v>44178</v>
      </c>
      <c r="Q621" s="1">
        <f t="shared" si="19"/>
        <v>44191</v>
      </c>
    </row>
    <row r="622" spans="1:17" x14ac:dyDescent="0.35">
      <c r="A622" s="76" t="s">
        <v>488</v>
      </c>
      <c r="B622" s="77" t="s">
        <v>49</v>
      </c>
      <c r="C622" s="86">
        <v>3773.5522642548599</v>
      </c>
      <c r="D622" s="28">
        <v>87</v>
      </c>
      <c r="E622" s="28">
        <v>18</v>
      </c>
      <c r="F622" s="31">
        <v>34.071723290896777</v>
      </c>
      <c r="G622" s="98" t="s">
        <v>870</v>
      </c>
      <c r="H622" s="27" t="s">
        <v>66</v>
      </c>
      <c r="I622" s="27">
        <v>4693</v>
      </c>
      <c r="J622" s="28">
        <v>480</v>
      </c>
      <c r="K622" s="27">
        <v>19</v>
      </c>
      <c r="L622" s="32">
        <v>3.9583333333333331E-2</v>
      </c>
      <c r="M622" s="27" t="s">
        <v>66</v>
      </c>
      <c r="N622" s="87">
        <v>12720.110028601464</v>
      </c>
      <c r="O622" s="1">
        <v>44196</v>
      </c>
      <c r="P622" s="1">
        <f t="shared" si="18"/>
        <v>44178</v>
      </c>
      <c r="Q622" s="1">
        <f t="shared" si="19"/>
        <v>44191</v>
      </c>
    </row>
    <row r="623" spans="1:17" x14ac:dyDescent="0.35">
      <c r="A623" s="76" t="s">
        <v>489</v>
      </c>
      <c r="B623" s="77" t="s">
        <v>49</v>
      </c>
      <c r="C623" s="86">
        <v>8525.6886385726593</v>
      </c>
      <c r="D623" s="28">
        <v>622</v>
      </c>
      <c r="E623" s="28">
        <v>91</v>
      </c>
      <c r="F623" s="29">
        <v>76.240175727179817</v>
      </c>
      <c r="G623" s="98" t="s">
        <v>871</v>
      </c>
      <c r="H623" s="27" t="s">
        <v>64</v>
      </c>
      <c r="I623" s="27">
        <v>8511</v>
      </c>
      <c r="J623" s="28">
        <v>664</v>
      </c>
      <c r="K623" s="27">
        <v>97</v>
      </c>
      <c r="L623" s="30">
        <v>0.1460843373493976</v>
      </c>
      <c r="M623" s="27" t="s">
        <v>64</v>
      </c>
      <c r="N623" s="87">
        <v>7788.2271819765228</v>
      </c>
      <c r="O623" s="1">
        <v>44196</v>
      </c>
      <c r="P623" s="1">
        <f t="shared" si="18"/>
        <v>44178</v>
      </c>
      <c r="Q623" s="1">
        <f t="shared" si="19"/>
        <v>44191</v>
      </c>
    </row>
    <row r="624" spans="1:17" x14ac:dyDescent="0.35">
      <c r="A624" s="76" t="s">
        <v>490</v>
      </c>
      <c r="B624" s="77" t="s">
        <v>54</v>
      </c>
      <c r="C624" s="86">
        <v>39496.6261109037</v>
      </c>
      <c r="D624" s="28">
        <v>1514</v>
      </c>
      <c r="E624" s="28">
        <v>304</v>
      </c>
      <c r="F624" s="29">
        <v>54.977571130540504</v>
      </c>
      <c r="G624" s="98" t="s">
        <v>871</v>
      </c>
      <c r="H624" s="27" t="s">
        <v>66</v>
      </c>
      <c r="I624" s="27">
        <v>44654</v>
      </c>
      <c r="J624" s="28">
        <v>4785</v>
      </c>
      <c r="K624" s="27">
        <v>327</v>
      </c>
      <c r="L624" s="30">
        <v>6.8338557993730412E-2</v>
      </c>
      <c r="M624" s="27" t="s">
        <v>66</v>
      </c>
      <c r="N624" s="87">
        <v>12114.95884879904</v>
      </c>
      <c r="O624" s="1">
        <v>44196</v>
      </c>
      <c r="P624" s="1">
        <f t="shared" si="18"/>
        <v>44178</v>
      </c>
      <c r="Q624" s="1">
        <f t="shared" si="19"/>
        <v>44191</v>
      </c>
    </row>
    <row r="625" spans="1:17" x14ac:dyDescent="0.35">
      <c r="A625" s="76" t="s">
        <v>491</v>
      </c>
      <c r="B625" s="77" t="s">
        <v>46</v>
      </c>
      <c r="C625" s="86">
        <v>1742.38402050019</v>
      </c>
      <c r="D625" s="28">
        <v>18</v>
      </c>
      <c r="E625" s="28" t="s">
        <v>580</v>
      </c>
      <c r="F625" s="35">
        <v>16.397894055081217</v>
      </c>
      <c r="G625" s="98" t="s">
        <v>868</v>
      </c>
      <c r="H625" s="27" t="s">
        <v>66</v>
      </c>
      <c r="I625" s="27">
        <v>2102</v>
      </c>
      <c r="J625" s="28">
        <v>208</v>
      </c>
      <c r="K625" s="27">
        <v>4</v>
      </c>
      <c r="L625" s="36">
        <v>1.9230769230769232E-2</v>
      </c>
      <c r="M625" s="27" t="s">
        <v>66</v>
      </c>
      <c r="N625" s="87">
        <v>11937.666872099124</v>
      </c>
      <c r="O625" s="1">
        <v>44196</v>
      </c>
      <c r="P625" s="1">
        <f t="shared" si="18"/>
        <v>44178</v>
      </c>
      <c r="Q625" s="1">
        <f t="shared" si="19"/>
        <v>44191</v>
      </c>
    </row>
    <row r="626" spans="1:17" x14ac:dyDescent="0.35">
      <c r="A626" s="76" t="s">
        <v>492</v>
      </c>
      <c r="B626" s="77" t="s">
        <v>43</v>
      </c>
      <c r="C626" s="86">
        <v>18521.118345707095</v>
      </c>
      <c r="D626" s="28">
        <v>1105</v>
      </c>
      <c r="E626" s="28">
        <v>211</v>
      </c>
      <c r="F626" s="29">
        <v>81.374290094754969</v>
      </c>
      <c r="G626" s="98" t="s">
        <v>871</v>
      </c>
      <c r="H626" s="27" t="s">
        <v>66</v>
      </c>
      <c r="I626" s="27">
        <v>19132</v>
      </c>
      <c r="J626" s="28">
        <v>1982</v>
      </c>
      <c r="K626" s="27">
        <v>243</v>
      </c>
      <c r="L626" s="30">
        <v>0.12260343087790111</v>
      </c>
      <c r="M626" s="27" t="s">
        <v>64</v>
      </c>
      <c r="N626" s="87">
        <v>10701.297637674221</v>
      </c>
      <c r="O626" s="1">
        <v>44196</v>
      </c>
      <c r="P626" s="1">
        <f t="shared" si="18"/>
        <v>44178</v>
      </c>
      <c r="Q626" s="1">
        <f t="shared" si="19"/>
        <v>44191</v>
      </c>
    </row>
    <row r="627" spans="1:17" x14ac:dyDescent="0.35">
      <c r="A627" s="76" t="s">
        <v>493</v>
      </c>
      <c r="B627" s="77" t="s">
        <v>49</v>
      </c>
      <c r="C627" s="86">
        <v>75646.311561113689</v>
      </c>
      <c r="D627" s="28">
        <v>3129</v>
      </c>
      <c r="E627" s="28">
        <v>413</v>
      </c>
      <c r="F627" s="31">
        <v>38.997274805880423</v>
      </c>
      <c r="G627" s="98" t="s">
        <v>870</v>
      </c>
      <c r="H627" s="27" t="s">
        <v>66</v>
      </c>
      <c r="I627" s="27">
        <v>259921</v>
      </c>
      <c r="J627" s="28">
        <v>21636</v>
      </c>
      <c r="K627" s="27">
        <v>483</v>
      </c>
      <c r="L627" s="32">
        <v>2.2323904603438714E-2</v>
      </c>
      <c r="M627" s="27" t="s">
        <v>64</v>
      </c>
      <c r="N627" s="87">
        <v>28601.526701695897</v>
      </c>
      <c r="O627" s="1">
        <v>44196</v>
      </c>
      <c r="P627" s="1">
        <f t="shared" si="18"/>
        <v>44178</v>
      </c>
      <c r="Q627" s="1">
        <f t="shared" si="19"/>
        <v>44191</v>
      </c>
    </row>
    <row r="628" spans="1:17" x14ac:dyDescent="0.35">
      <c r="A628" s="76" t="s">
        <v>494</v>
      </c>
      <c r="B628" s="77" t="s">
        <v>48</v>
      </c>
      <c r="C628" s="86">
        <v>18076.3739585127</v>
      </c>
      <c r="D628" s="28">
        <v>530</v>
      </c>
      <c r="E628" s="28">
        <v>98</v>
      </c>
      <c r="F628" s="29">
        <v>38.724580582730709</v>
      </c>
      <c r="G628" s="98" t="s">
        <v>871</v>
      </c>
      <c r="H628" s="27" t="s">
        <v>68</v>
      </c>
      <c r="I628" s="27">
        <v>24559</v>
      </c>
      <c r="J628" s="28">
        <v>2227</v>
      </c>
      <c r="K628" s="27">
        <v>120</v>
      </c>
      <c r="L628" s="30">
        <v>5.3884149079479117E-2</v>
      </c>
      <c r="M628" s="27" t="s">
        <v>64</v>
      </c>
      <c r="N628" s="87">
        <v>12319.948708248758</v>
      </c>
      <c r="O628" s="1">
        <v>44196</v>
      </c>
      <c r="P628" s="1">
        <f t="shared" si="18"/>
        <v>44178</v>
      </c>
      <c r="Q628" s="1">
        <f t="shared" si="19"/>
        <v>44191</v>
      </c>
    </row>
    <row r="629" spans="1:17" x14ac:dyDescent="0.35">
      <c r="A629" s="76" t="s">
        <v>495</v>
      </c>
      <c r="B629" s="77" t="s">
        <v>48</v>
      </c>
      <c r="C629" s="86">
        <v>6017.9931220796398</v>
      </c>
      <c r="D629" s="28">
        <v>169</v>
      </c>
      <c r="E629" s="28">
        <v>47</v>
      </c>
      <c r="F629" s="29">
        <v>55.785089631055072</v>
      </c>
      <c r="G629" s="98" t="s">
        <v>871</v>
      </c>
      <c r="H629" s="27" t="s">
        <v>64</v>
      </c>
      <c r="I629" s="27">
        <v>6042</v>
      </c>
      <c r="J629" s="28">
        <v>740</v>
      </c>
      <c r="K629" s="27">
        <v>51</v>
      </c>
      <c r="L629" s="30">
        <v>6.8918918918918923E-2</v>
      </c>
      <c r="M629" s="27" t="s">
        <v>64</v>
      </c>
      <c r="N629" s="87">
        <v>12296.458054845332</v>
      </c>
      <c r="O629" s="1">
        <v>44196</v>
      </c>
      <c r="P629" s="1">
        <f t="shared" si="18"/>
        <v>44178</v>
      </c>
      <c r="Q629" s="1">
        <f t="shared" si="19"/>
        <v>44191</v>
      </c>
    </row>
    <row r="630" spans="1:17" x14ac:dyDescent="0.35">
      <c r="A630" s="76" t="s">
        <v>496</v>
      </c>
      <c r="B630" s="77" t="s">
        <v>54</v>
      </c>
      <c r="C630" s="86">
        <v>9670.1945178593596</v>
      </c>
      <c r="D630" s="28">
        <v>258</v>
      </c>
      <c r="E630" s="28">
        <v>65</v>
      </c>
      <c r="F630" s="29">
        <v>48.012034652276142</v>
      </c>
      <c r="G630" s="98" t="s">
        <v>871</v>
      </c>
      <c r="H630" s="27" t="s">
        <v>64</v>
      </c>
      <c r="I630" s="27">
        <v>16701</v>
      </c>
      <c r="J630" s="28">
        <v>1559</v>
      </c>
      <c r="K630" s="27">
        <v>68</v>
      </c>
      <c r="L630" s="30">
        <v>4.3617703656189867E-2</v>
      </c>
      <c r="M630" s="27" t="s">
        <v>66</v>
      </c>
      <c r="N630" s="87">
        <v>16121.702589547369</v>
      </c>
      <c r="O630" s="1">
        <v>44196</v>
      </c>
      <c r="P630" s="1">
        <f t="shared" si="18"/>
        <v>44178</v>
      </c>
      <c r="Q630" s="1">
        <f t="shared" si="19"/>
        <v>44191</v>
      </c>
    </row>
    <row r="631" spans="1:17" x14ac:dyDescent="0.35">
      <c r="A631" s="76" t="s">
        <v>497</v>
      </c>
      <c r="B631" s="77" t="s">
        <v>54</v>
      </c>
      <c r="C631" s="86">
        <v>16769.949417917</v>
      </c>
      <c r="D631" s="28">
        <v>918</v>
      </c>
      <c r="E631" s="28">
        <v>171</v>
      </c>
      <c r="F631" s="29">
        <v>72.834362286364325</v>
      </c>
      <c r="G631" s="98" t="s">
        <v>871</v>
      </c>
      <c r="H631" s="27" t="s">
        <v>66</v>
      </c>
      <c r="I631" s="27">
        <v>16359</v>
      </c>
      <c r="J631" s="28">
        <v>1576</v>
      </c>
      <c r="K631" s="27">
        <v>198</v>
      </c>
      <c r="L631" s="30">
        <v>0.12563451776649745</v>
      </c>
      <c r="M631" s="27" t="s">
        <v>66</v>
      </c>
      <c r="N631" s="87">
        <v>9397.7623946569747</v>
      </c>
      <c r="O631" s="1">
        <v>44196</v>
      </c>
      <c r="P631" s="1">
        <f t="shared" si="18"/>
        <v>44178</v>
      </c>
      <c r="Q631" s="1">
        <f t="shared" si="19"/>
        <v>44191</v>
      </c>
    </row>
    <row r="632" spans="1:17" x14ac:dyDescent="0.35">
      <c r="A632" s="76" t="s">
        <v>498</v>
      </c>
      <c r="B632" s="77" t="s">
        <v>47</v>
      </c>
      <c r="C632" s="86">
        <v>9799.8531367531396</v>
      </c>
      <c r="D632" s="28">
        <v>273</v>
      </c>
      <c r="E632" s="28">
        <v>36</v>
      </c>
      <c r="F632" s="29">
        <v>26.239460281141834</v>
      </c>
      <c r="G632" s="98" t="s">
        <v>871</v>
      </c>
      <c r="H632" s="27" t="s">
        <v>68</v>
      </c>
      <c r="I632" s="27">
        <v>7863</v>
      </c>
      <c r="J632" s="28">
        <v>704</v>
      </c>
      <c r="K632" s="27">
        <v>38</v>
      </c>
      <c r="L632" s="30">
        <v>5.3977272727272728E-2</v>
      </c>
      <c r="M632" s="27" t="s">
        <v>68</v>
      </c>
      <c r="N632" s="87">
        <v>7183.7811258592728</v>
      </c>
      <c r="O632" s="1">
        <v>44196</v>
      </c>
      <c r="P632" s="1">
        <f t="shared" si="18"/>
        <v>44178</v>
      </c>
      <c r="Q632" s="1">
        <f t="shared" si="19"/>
        <v>44191</v>
      </c>
    </row>
    <row r="633" spans="1:17" x14ac:dyDescent="0.35">
      <c r="A633" s="76" t="s">
        <v>499</v>
      </c>
      <c r="B633" s="77" t="s">
        <v>54</v>
      </c>
      <c r="C633" s="86">
        <v>11469.995289915099</v>
      </c>
      <c r="D633" s="28">
        <v>404</v>
      </c>
      <c r="E633" s="28">
        <v>91</v>
      </c>
      <c r="F633" s="29">
        <v>56.669596069625875</v>
      </c>
      <c r="G633" s="98" t="s">
        <v>871</v>
      </c>
      <c r="H633" s="27" t="s">
        <v>66</v>
      </c>
      <c r="I633" s="27">
        <v>11370</v>
      </c>
      <c r="J633" s="28">
        <v>1146</v>
      </c>
      <c r="K633" s="27">
        <v>95</v>
      </c>
      <c r="L633" s="30">
        <v>8.2897033158813263E-2</v>
      </c>
      <c r="M633" s="27" t="s">
        <v>64</v>
      </c>
      <c r="N633" s="87">
        <v>9991.2857070448081</v>
      </c>
      <c r="O633" s="1">
        <v>44196</v>
      </c>
      <c r="P633" s="1">
        <f t="shared" si="18"/>
        <v>44178</v>
      </c>
      <c r="Q633" s="1">
        <f t="shared" si="19"/>
        <v>44191</v>
      </c>
    </row>
    <row r="634" spans="1:17" x14ac:dyDescent="0.35">
      <c r="A634" s="76" t="s">
        <v>500</v>
      </c>
      <c r="B634" s="77" t="s">
        <v>47</v>
      </c>
      <c r="C634" s="86">
        <v>156244.697877948</v>
      </c>
      <c r="D634" s="28">
        <v>10995</v>
      </c>
      <c r="E634" s="28">
        <v>1669</v>
      </c>
      <c r="F634" s="29">
        <v>76.299731980288428</v>
      </c>
      <c r="G634" s="98" t="s">
        <v>871</v>
      </c>
      <c r="H634" s="27" t="s">
        <v>66</v>
      </c>
      <c r="I634" s="27">
        <v>190736</v>
      </c>
      <c r="J634" s="28">
        <v>18244</v>
      </c>
      <c r="K634" s="27">
        <v>2110</v>
      </c>
      <c r="L634" s="30">
        <v>0.1156544617408463</v>
      </c>
      <c r="M634" s="27" t="s">
        <v>64</v>
      </c>
      <c r="N634" s="87">
        <v>11676.556227368093</v>
      </c>
      <c r="O634" s="1">
        <v>44196</v>
      </c>
      <c r="P634" s="1">
        <f t="shared" si="18"/>
        <v>44178</v>
      </c>
      <c r="Q634" s="1">
        <f t="shared" si="19"/>
        <v>44191</v>
      </c>
    </row>
    <row r="635" spans="1:17" x14ac:dyDescent="0.35">
      <c r="A635" s="76" t="s">
        <v>501</v>
      </c>
      <c r="B635" s="77" t="s">
        <v>54</v>
      </c>
      <c r="C635" s="86">
        <v>7859.1059753857699</v>
      </c>
      <c r="D635" s="28">
        <v>399</v>
      </c>
      <c r="E635" s="28">
        <v>76</v>
      </c>
      <c r="F635" s="29">
        <v>69.073650941638604</v>
      </c>
      <c r="G635" s="98" t="s">
        <v>871</v>
      </c>
      <c r="H635" s="27" t="s">
        <v>64</v>
      </c>
      <c r="I635" s="27">
        <v>10619</v>
      </c>
      <c r="J635" s="28">
        <v>1111</v>
      </c>
      <c r="K635" s="27">
        <v>81</v>
      </c>
      <c r="L635" s="30">
        <v>7.2907290729072913E-2</v>
      </c>
      <c r="M635" s="27" t="s">
        <v>64</v>
      </c>
      <c r="N635" s="87">
        <v>14136.467983503248</v>
      </c>
      <c r="O635" s="1">
        <v>44196</v>
      </c>
      <c r="P635" s="1">
        <f t="shared" si="18"/>
        <v>44178</v>
      </c>
      <c r="Q635" s="1">
        <f t="shared" si="19"/>
        <v>44191</v>
      </c>
    </row>
    <row r="636" spans="1:17" x14ac:dyDescent="0.35">
      <c r="A636" s="76" t="s">
        <v>502</v>
      </c>
      <c r="B636" s="77" t="s">
        <v>42</v>
      </c>
      <c r="C636" s="86">
        <v>1706.19112247767</v>
      </c>
      <c r="D636" s="28">
        <v>27</v>
      </c>
      <c r="E636" s="28" t="s">
        <v>580</v>
      </c>
      <c r="F636" s="35">
        <v>4.1864343617522399</v>
      </c>
      <c r="G636" s="103" t="s">
        <v>868</v>
      </c>
      <c r="H636" s="27" t="s">
        <v>66</v>
      </c>
      <c r="I636" s="27">
        <v>2275</v>
      </c>
      <c r="J636" s="28">
        <v>299</v>
      </c>
      <c r="K636" s="27">
        <v>1</v>
      </c>
      <c r="L636" s="36">
        <v>3.3444816053511705E-3</v>
      </c>
      <c r="M636" s="27" t="s">
        <v>66</v>
      </c>
      <c r="N636" s="87">
        <v>17524.414238294878</v>
      </c>
      <c r="O636" s="1">
        <v>44196</v>
      </c>
      <c r="P636" s="1">
        <f t="shared" si="18"/>
        <v>44178</v>
      </c>
      <c r="Q636" s="1">
        <f t="shared" si="19"/>
        <v>44191</v>
      </c>
    </row>
    <row r="637" spans="1:17" x14ac:dyDescent="0.35">
      <c r="A637" s="76" t="s">
        <v>503</v>
      </c>
      <c r="B637" s="77" t="s">
        <v>49</v>
      </c>
      <c r="C637" s="86">
        <v>22263.862733642905</v>
      </c>
      <c r="D637" s="28">
        <v>1312</v>
      </c>
      <c r="E637" s="28">
        <v>286</v>
      </c>
      <c r="F637" s="29">
        <v>91.756635732854335</v>
      </c>
      <c r="G637" s="98" t="s">
        <v>871</v>
      </c>
      <c r="H637" s="27" t="s">
        <v>66</v>
      </c>
      <c r="I637" s="27">
        <v>33548</v>
      </c>
      <c r="J637" s="28">
        <v>4737</v>
      </c>
      <c r="K637" s="27">
        <v>322</v>
      </c>
      <c r="L637" s="30">
        <v>6.7975511927380203E-2</v>
      </c>
      <c r="M637" s="27" t="s">
        <v>66</v>
      </c>
      <c r="N637" s="87">
        <v>21276.63135850152</v>
      </c>
      <c r="O637" s="1">
        <v>44196</v>
      </c>
      <c r="P637" s="1">
        <f t="shared" si="18"/>
        <v>44178</v>
      </c>
      <c r="Q637" s="1">
        <f t="shared" si="19"/>
        <v>44191</v>
      </c>
    </row>
    <row r="638" spans="1:17" x14ac:dyDescent="0.35">
      <c r="A638" s="76" t="s">
        <v>504</v>
      </c>
      <c r="B638" s="77" t="s">
        <v>51</v>
      </c>
      <c r="C638" s="86">
        <v>27679.346149202895</v>
      </c>
      <c r="D638" s="28">
        <v>1502</v>
      </c>
      <c r="E638" s="28">
        <v>274</v>
      </c>
      <c r="F638" s="29">
        <v>70.707698317477011</v>
      </c>
      <c r="G638" s="98" t="s">
        <v>871</v>
      </c>
      <c r="H638" s="27" t="s">
        <v>64</v>
      </c>
      <c r="I638" s="27">
        <v>29842</v>
      </c>
      <c r="J638" s="28">
        <v>3075</v>
      </c>
      <c r="K638" s="27">
        <v>300</v>
      </c>
      <c r="L638" s="30">
        <v>9.7560975609756101E-2</v>
      </c>
      <c r="M638" s="27" t="s">
        <v>64</v>
      </c>
      <c r="N638" s="87">
        <v>11109.366469224033</v>
      </c>
      <c r="O638" s="1">
        <v>44196</v>
      </c>
      <c r="P638" s="1">
        <f t="shared" si="18"/>
        <v>44178</v>
      </c>
      <c r="Q638" s="1">
        <f t="shared" si="19"/>
        <v>44191</v>
      </c>
    </row>
    <row r="639" spans="1:17" x14ac:dyDescent="0.35">
      <c r="A639" s="76" t="s">
        <v>505</v>
      </c>
      <c r="B639" s="77" t="s">
        <v>49</v>
      </c>
      <c r="C639" s="86">
        <v>7245.13131941554</v>
      </c>
      <c r="D639" s="28">
        <v>128</v>
      </c>
      <c r="E639" s="28">
        <v>20</v>
      </c>
      <c r="F639" s="31">
        <v>19.717674747221427</v>
      </c>
      <c r="G639" s="98" t="s">
        <v>870</v>
      </c>
      <c r="H639" s="27" t="s">
        <v>64</v>
      </c>
      <c r="I639" s="27">
        <v>7543</v>
      </c>
      <c r="J639" s="28">
        <v>665</v>
      </c>
      <c r="K639" s="27">
        <v>24</v>
      </c>
      <c r="L639" s="32">
        <v>3.6090225563909777E-2</v>
      </c>
      <c r="M639" s="27" t="s">
        <v>64</v>
      </c>
      <c r="N639" s="87">
        <v>9178.577594831575</v>
      </c>
      <c r="O639" s="1">
        <v>44196</v>
      </c>
      <c r="P639" s="1">
        <f t="shared" si="18"/>
        <v>44178</v>
      </c>
      <c r="Q639" s="1">
        <f t="shared" si="19"/>
        <v>44191</v>
      </c>
    </row>
    <row r="640" spans="1:17" x14ac:dyDescent="0.35">
      <c r="A640" s="76" t="s">
        <v>506</v>
      </c>
      <c r="B640" s="77" t="s">
        <v>54</v>
      </c>
      <c r="C640" s="86">
        <v>10569.007528721701</v>
      </c>
      <c r="D640" s="28">
        <v>268</v>
      </c>
      <c r="E640" s="28">
        <v>67</v>
      </c>
      <c r="F640" s="29">
        <v>45.280640331733288</v>
      </c>
      <c r="G640" s="98" t="s">
        <v>871</v>
      </c>
      <c r="H640" s="27" t="s">
        <v>64</v>
      </c>
      <c r="I640" s="27">
        <v>8459</v>
      </c>
      <c r="J640" s="28">
        <v>878</v>
      </c>
      <c r="K640" s="27">
        <v>72</v>
      </c>
      <c r="L640" s="30">
        <v>8.2004555808656038E-2</v>
      </c>
      <c r="M640" s="27" t="s">
        <v>64</v>
      </c>
      <c r="N640" s="87">
        <v>8307.307924741277</v>
      </c>
      <c r="O640" s="1">
        <v>44196</v>
      </c>
      <c r="P640" s="1">
        <f t="shared" si="18"/>
        <v>44178</v>
      </c>
      <c r="Q640" s="1">
        <f t="shared" si="19"/>
        <v>44191</v>
      </c>
    </row>
    <row r="641" spans="1:17" x14ac:dyDescent="0.35">
      <c r="A641" s="76" t="s">
        <v>507</v>
      </c>
      <c r="B641" s="77" t="s">
        <v>49</v>
      </c>
      <c r="C641" s="86">
        <v>17809.806181656801</v>
      </c>
      <c r="D641" s="28">
        <v>411</v>
      </c>
      <c r="E641" s="28">
        <v>60</v>
      </c>
      <c r="F641" s="31">
        <v>24.063789588728675</v>
      </c>
      <c r="G641" s="98" t="s">
        <v>870</v>
      </c>
      <c r="H641" s="27" t="s">
        <v>64</v>
      </c>
      <c r="I641" s="27">
        <v>21366</v>
      </c>
      <c r="J641" s="28">
        <v>2469</v>
      </c>
      <c r="K641" s="27">
        <v>64</v>
      </c>
      <c r="L641" s="32">
        <v>2.5921425678412314E-2</v>
      </c>
      <c r="M641" s="27" t="s">
        <v>64</v>
      </c>
      <c r="N641" s="87">
        <v>13863.149182066592</v>
      </c>
      <c r="O641" s="1">
        <v>44196</v>
      </c>
      <c r="P641" s="1">
        <f t="shared" si="18"/>
        <v>44178</v>
      </c>
      <c r="Q641" s="1">
        <f t="shared" si="19"/>
        <v>44191</v>
      </c>
    </row>
    <row r="642" spans="1:17" x14ac:dyDescent="0.35">
      <c r="A642" s="76" t="s">
        <v>508</v>
      </c>
      <c r="B642" s="77" t="s">
        <v>46</v>
      </c>
      <c r="C642" s="86">
        <v>3720.87322110892</v>
      </c>
      <c r="D642" s="28">
        <v>89</v>
      </c>
      <c r="E642" s="28">
        <v>8</v>
      </c>
      <c r="F642" s="35">
        <v>15.357378160233861</v>
      </c>
      <c r="G642" s="98" t="s">
        <v>868</v>
      </c>
      <c r="H642" s="27" t="s">
        <v>66</v>
      </c>
      <c r="I642" s="27">
        <v>13297</v>
      </c>
      <c r="J642" s="28">
        <v>736</v>
      </c>
      <c r="K642" s="27">
        <v>10</v>
      </c>
      <c r="L642" s="36">
        <v>1.358695652173913E-2</v>
      </c>
      <c r="M642" s="27" t="s">
        <v>66</v>
      </c>
      <c r="N642" s="87">
        <v>19780.303070381211</v>
      </c>
      <c r="O642" s="1">
        <v>44196</v>
      </c>
      <c r="P642" s="1">
        <f t="shared" ref="P642:P705" si="20">O642-18</f>
        <v>44178</v>
      </c>
      <c r="Q642" s="1">
        <f t="shared" ref="Q642:Q705" si="21">O642-5</f>
        <v>44191</v>
      </c>
    </row>
    <row r="643" spans="1:17" x14ac:dyDescent="0.35">
      <c r="A643" s="76" t="s">
        <v>509</v>
      </c>
      <c r="B643" s="77" t="s">
        <v>54</v>
      </c>
      <c r="C643" s="86">
        <v>8954.3940578811398</v>
      </c>
      <c r="D643" s="28">
        <v>349</v>
      </c>
      <c r="E643" s="28">
        <v>65</v>
      </c>
      <c r="F643" s="29">
        <v>51.850042703568185</v>
      </c>
      <c r="G643" s="98" t="s">
        <v>871</v>
      </c>
      <c r="H643" s="27" t="s">
        <v>66</v>
      </c>
      <c r="I643" s="27">
        <v>8981</v>
      </c>
      <c r="J643" s="28">
        <v>854</v>
      </c>
      <c r="K643" s="27">
        <v>69</v>
      </c>
      <c r="L643" s="30">
        <v>8.0796252927400475E-2</v>
      </c>
      <c r="M643" s="27" t="s">
        <v>64</v>
      </c>
      <c r="N643" s="87">
        <v>9537.2170855978638</v>
      </c>
      <c r="O643" s="1">
        <v>44196</v>
      </c>
      <c r="P643" s="1">
        <f t="shared" si="20"/>
        <v>44178</v>
      </c>
      <c r="Q643" s="1">
        <f t="shared" si="21"/>
        <v>44191</v>
      </c>
    </row>
    <row r="644" spans="1:17" x14ac:dyDescent="0.35">
      <c r="A644" s="76" t="s">
        <v>510</v>
      </c>
      <c r="B644" s="77" t="s">
        <v>45</v>
      </c>
      <c r="C644" s="86">
        <v>13616.408669804499</v>
      </c>
      <c r="D644" s="28">
        <v>598</v>
      </c>
      <c r="E644" s="28">
        <v>132</v>
      </c>
      <c r="F644" s="29">
        <v>69.244186607589526</v>
      </c>
      <c r="G644" s="98" t="s">
        <v>871</v>
      </c>
      <c r="H644" s="27" t="s">
        <v>66</v>
      </c>
      <c r="I644" s="27">
        <v>23002</v>
      </c>
      <c r="J644" s="28">
        <v>3157</v>
      </c>
      <c r="K644" s="27">
        <v>164</v>
      </c>
      <c r="L644" s="30">
        <v>5.1948051948051951E-2</v>
      </c>
      <c r="M644" s="27" t="s">
        <v>68</v>
      </c>
      <c r="N644" s="87">
        <v>23185.261815774567</v>
      </c>
      <c r="O644" s="1">
        <v>44196</v>
      </c>
      <c r="P644" s="1">
        <f t="shared" si="20"/>
        <v>44178</v>
      </c>
      <c r="Q644" s="1">
        <f t="shared" si="21"/>
        <v>44191</v>
      </c>
    </row>
    <row r="645" spans="1:17" x14ac:dyDescent="0.35">
      <c r="A645" s="76" t="s">
        <v>511</v>
      </c>
      <c r="B645" s="77" t="s">
        <v>43</v>
      </c>
      <c r="C645" s="86">
        <v>15949.1079489121</v>
      </c>
      <c r="D645" s="28">
        <v>910</v>
      </c>
      <c r="E645" s="28">
        <v>145</v>
      </c>
      <c r="F645" s="29">
        <v>64.93869682441597</v>
      </c>
      <c r="G645" s="98" t="s">
        <v>871</v>
      </c>
      <c r="H645" s="27" t="s">
        <v>66</v>
      </c>
      <c r="I645" s="27">
        <v>16117</v>
      </c>
      <c r="J645" s="28">
        <v>1805</v>
      </c>
      <c r="K645" s="27">
        <v>165</v>
      </c>
      <c r="L645" s="30">
        <v>9.141274238227147E-2</v>
      </c>
      <c r="M645" s="27" t="s">
        <v>66</v>
      </c>
      <c r="N645" s="87">
        <v>11317.247370710287</v>
      </c>
      <c r="O645" s="1">
        <v>44196</v>
      </c>
      <c r="P645" s="1">
        <f t="shared" si="20"/>
        <v>44178</v>
      </c>
      <c r="Q645" s="1">
        <f t="shared" si="21"/>
        <v>44191</v>
      </c>
    </row>
    <row r="646" spans="1:17" x14ac:dyDescent="0.35">
      <c r="A646" s="76" t="s">
        <v>512</v>
      </c>
      <c r="B646" s="77" t="s">
        <v>43</v>
      </c>
      <c r="C646" s="86">
        <v>57573.2411074349</v>
      </c>
      <c r="D646" s="28">
        <v>3117</v>
      </c>
      <c r="E646" s="28">
        <v>590</v>
      </c>
      <c r="F646" s="29">
        <v>73.198688022819837</v>
      </c>
      <c r="G646" s="98" t="s">
        <v>871</v>
      </c>
      <c r="H646" s="27" t="s">
        <v>66</v>
      </c>
      <c r="I646" s="27">
        <v>62533</v>
      </c>
      <c r="J646" s="28">
        <v>6982</v>
      </c>
      <c r="K646" s="27">
        <v>689</v>
      </c>
      <c r="L646" s="30">
        <v>9.8682325981094249E-2</v>
      </c>
      <c r="M646" s="27" t="s">
        <v>64</v>
      </c>
      <c r="N646" s="87">
        <v>12127.161621787449</v>
      </c>
      <c r="O646" s="1">
        <v>44196</v>
      </c>
      <c r="P646" s="1">
        <f t="shared" si="20"/>
        <v>44178</v>
      </c>
      <c r="Q646" s="1">
        <f t="shared" si="21"/>
        <v>44191</v>
      </c>
    </row>
    <row r="647" spans="1:17" x14ac:dyDescent="0.35">
      <c r="A647" s="76" t="s">
        <v>513</v>
      </c>
      <c r="B647" s="77" t="s">
        <v>54</v>
      </c>
      <c r="C647" s="86">
        <v>9019.6013550839107</v>
      </c>
      <c r="D647" s="28">
        <v>295</v>
      </c>
      <c r="E647" s="28">
        <v>59</v>
      </c>
      <c r="F647" s="29">
        <v>46.723636094075559</v>
      </c>
      <c r="G647" s="98" t="s">
        <v>871</v>
      </c>
      <c r="H647" s="27" t="s">
        <v>64</v>
      </c>
      <c r="I647" s="27">
        <v>8604</v>
      </c>
      <c r="J647" s="28">
        <v>1133</v>
      </c>
      <c r="K647" s="27">
        <v>64</v>
      </c>
      <c r="L647" s="30">
        <v>5.6487202118270081E-2</v>
      </c>
      <c r="M647" s="27" t="s">
        <v>64</v>
      </c>
      <c r="N647" s="87">
        <v>12561.53077498689</v>
      </c>
      <c r="O647" s="1">
        <v>44196</v>
      </c>
      <c r="P647" s="1">
        <f t="shared" si="20"/>
        <v>44178</v>
      </c>
      <c r="Q647" s="1">
        <f t="shared" si="21"/>
        <v>44191</v>
      </c>
    </row>
    <row r="648" spans="1:17" x14ac:dyDescent="0.35">
      <c r="A648" s="76" t="s">
        <v>514</v>
      </c>
      <c r="B648" s="77" t="s">
        <v>49</v>
      </c>
      <c r="C648" s="86">
        <v>30825.646942955998</v>
      </c>
      <c r="D648" s="28">
        <v>1910</v>
      </c>
      <c r="E648" s="28">
        <v>361</v>
      </c>
      <c r="F648" s="29">
        <v>83.650196647719056</v>
      </c>
      <c r="G648" s="98" t="s">
        <v>871</v>
      </c>
      <c r="H648" s="27" t="s">
        <v>66</v>
      </c>
      <c r="I648" s="27">
        <v>45070</v>
      </c>
      <c r="J648" s="28">
        <v>4932</v>
      </c>
      <c r="K648" s="27">
        <v>387</v>
      </c>
      <c r="L648" s="30">
        <v>7.8467153284671534E-2</v>
      </c>
      <c r="M648" s="27" t="s">
        <v>64</v>
      </c>
      <c r="N648" s="87">
        <v>15999.664205350982</v>
      </c>
      <c r="O648" s="1">
        <v>44196</v>
      </c>
      <c r="P648" s="1">
        <f t="shared" si="20"/>
        <v>44178</v>
      </c>
      <c r="Q648" s="1">
        <f t="shared" si="21"/>
        <v>44191</v>
      </c>
    </row>
    <row r="649" spans="1:17" x14ac:dyDescent="0.35">
      <c r="A649" s="76" t="s">
        <v>515</v>
      </c>
      <c r="B649" s="77" t="s">
        <v>44</v>
      </c>
      <c r="C649" s="86">
        <v>4174.0936822109898</v>
      </c>
      <c r="D649" s="28">
        <v>152</v>
      </c>
      <c r="E649" s="28">
        <v>24</v>
      </c>
      <c r="F649" s="31">
        <v>41.069651157845321</v>
      </c>
      <c r="G649" s="98" t="s">
        <v>870</v>
      </c>
      <c r="H649" s="27" t="s">
        <v>66</v>
      </c>
      <c r="I649" s="27">
        <v>9985</v>
      </c>
      <c r="J649" s="28">
        <v>892</v>
      </c>
      <c r="K649" s="27">
        <v>26</v>
      </c>
      <c r="L649" s="32">
        <v>2.914798206278027E-2</v>
      </c>
      <c r="M649" s="27" t="s">
        <v>66</v>
      </c>
      <c r="N649" s="87">
        <v>21369.908485798849</v>
      </c>
      <c r="O649" s="1">
        <v>44196</v>
      </c>
      <c r="P649" s="1">
        <f t="shared" si="20"/>
        <v>44178</v>
      </c>
      <c r="Q649" s="1">
        <f t="shared" si="21"/>
        <v>44191</v>
      </c>
    </row>
    <row r="650" spans="1:17" x14ac:dyDescent="0.35">
      <c r="A650" s="76" t="s">
        <v>516</v>
      </c>
      <c r="B650" s="77" t="s">
        <v>47</v>
      </c>
      <c r="C650" s="86">
        <v>414.46849714100301</v>
      </c>
      <c r="D650" s="28">
        <v>5</v>
      </c>
      <c r="E650" s="28">
        <v>0</v>
      </c>
      <c r="F650" s="33">
        <v>0</v>
      </c>
      <c r="G650" s="103" t="s">
        <v>868</v>
      </c>
      <c r="H650" s="27" t="s">
        <v>66</v>
      </c>
      <c r="I650" s="27">
        <v>140</v>
      </c>
      <c r="J650" s="28">
        <v>13</v>
      </c>
      <c r="K650" s="27">
        <v>0</v>
      </c>
      <c r="L650" s="34">
        <v>0</v>
      </c>
      <c r="M650" s="27" t="s">
        <v>66</v>
      </c>
      <c r="N650" s="87">
        <v>3136.5471898766227</v>
      </c>
      <c r="O650" s="1">
        <v>44196</v>
      </c>
      <c r="P650" s="1">
        <f t="shared" si="20"/>
        <v>44178</v>
      </c>
      <c r="Q650" s="1">
        <f t="shared" si="21"/>
        <v>44191</v>
      </c>
    </row>
    <row r="651" spans="1:17" x14ac:dyDescent="0.35">
      <c r="A651" s="76" t="s">
        <v>517</v>
      </c>
      <c r="B651" s="77" t="s">
        <v>45</v>
      </c>
      <c r="C651" s="86">
        <v>5777.7105143039398</v>
      </c>
      <c r="D651" s="28">
        <v>266</v>
      </c>
      <c r="E651" s="28">
        <v>42</v>
      </c>
      <c r="F651" s="29">
        <v>51.923681405859078</v>
      </c>
      <c r="G651" s="98" t="s">
        <v>871</v>
      </c>
      <c r="H651" s="27" t="s">
        <v>66</v>
      </c>
      <c r="I651" s="27">
        <v>8807</v>
      </c>
      <c r="J651" s="28">
        <v>1002</v>
      </c>
      <c r="K651" s="27">
        <v>46</v>
      </c>
      <c r="L651" s="30">
        <v>4.590818363273453E-2</v>
      </c>
      <c r="M651" s="27" t="s">
        <v>66</v>
      </c>
      <c r="N651" s="87">
        <v>17342.509589556936</v>
      </c>
      <c r="O651" s="1">
        <v>44196</v>
      </c>
      <c r="P651" s="1">
        <f t="shared" si="20"/>
        <v>44178</v>
      </c>
      <c r="Q651" s="1">
        <f t="shared" si="21"/>
        <v>44191</v>
      </c>
    </row>
    <row r="652" spans="1:17" x14ac:dyDescent="0.35">
      <c r="A652" s="76" t="s">
        <v>518</v>
      </c>
      <c r="B652" s="77" t="s">
        <v>49</v>
      </c>
      <c r="C652" s="86">
        <v>9113.7991472155009</v>
      </c>
      <c r="D652" s="28">
        <v>207</v>
      </c>
      <c r="E652" s="28">
        <v>33</v>
      </c>
      <c r="F652" s="29">
        <v>25.863449688410395</v>
      </c>
      <c r="G652" s="98" t="s">
        <v>871</v>
      </c>
      <c r="H652" s="27" t="s">
        <v>66</v>
      </c>
      <c r="I652" s="27">
        <v>7378</v>
      </c>
      <c r="J652" s="28">
        <v>599</v>
      </c>
      <c r="K652" s="27">
        <v>38</v>
      </c>
      <c r="L652" s="30">
        <v>6.3439065108514187E-2</v>
      </c>
      <c r="M652" s="27" t="s">
        <v>66</v>
      </c>
      <c r="N652" s="87">
        <v>6572.451184454836</v>
      </c>
      <c r="O652" s="1">
        <v>44196</v>
      </c>
      <c r="P652" s="1">
        <f t="shared" si="20"/>
        <v>44178</v>
      </c>
      <c r="Q652" s="1">
        <f t="shared" si="21"/>
        <v>44191</v>
      </c>
    </row>
    <row r="653" spans="1:17" x14ac:dyDescent="0.35">
      <c r="A653" s="76" t="s">
        <v>519</v>
      </c>
      <c r="B653" s="77" t="s">
        <v>41</v>
      </c>
      <c r="C653" s="86">
        <v>1968.1305279901801</v>
      </c>
      <c r="D653" s="28">
        <v>18</v>
      </c>
      <c r="E653" s="28">
        <v>0</v>
      </c>
      <c r="F653" s="33">
        <v>0</v>
      </c>
      <c r="G653" s="103" t="s">
        <v>868</v>
      </c>
      <c r="H653" s="27" t="s">
        <v>66</v>
      </c>
      <c r="I653" s="27">
        <v>1354</v>
      </c>
      <c r="J653" s="28">
        <v>122</v>
      </c>
      <c r="K653" s="27">
        <v>0</v>
      </c>
      <c r="L653" s="34">
        <v>0</v>
      </c>
      <c r="M653" s="27" t="s">
        <v>66</v>
      </c>
      <c r="N653" s="87">
        <v>6198.7758568322306</v>
      </c>
      <c r="O653" s="1">
        <v>44196</v>
      </c>
      <c r="P653" s="1">
        <f t="shared" si="20"/>
        <v>44178</v>
      </c>
      <c r="Q653" s="1">
        <f t="shared" si="21"/>
        <v>44191</v>
      </c>
    </row>
    <row r="654" spans="1:17" x14ac:dyDescent="0.35">
      <c r="A654" s="76" t="s">
        <v>520</v>
      </c>
      <c r="B654" s="77" t="s">
        <v>49</v>
      </c>
      <c r="C654" s="86">
        <v>11979.088383960399</v>
      </c>
      <c r="D654" s="28">
        <v>658</v>
      </c>
      <c r="E654" s="28">
        <v>107</v>
      </c>
      <c r="F654" s="29">
        <v>63.801659173753769</v>
      </c>
      <c r="G654" s="98" t="s">
        <v>871</v>
      </c>
      <c r="H654" s="27" t="s">
        <v>66</v>
      </c>
      <c r="I654" s="27">
        <v>11683</v>
      </c>
      <c r="J654" s="28">
        <v>1149</v>
      </c>
      <c r="K654" s="27">
        <v>120</v>
      </c>
      <c r="L654" s="30">
        <v>0.10443864229765012</v>
      </c>
      <c r="M654" s="27" t="s">
        <v>66</v>
      </c>
      <c r="N654" s="87">
        <v>9591.7148548504974</v>
      </c>
      <c r="O654" s="1">
        <v>44196</v>
      </c>
      <c r="P654" s="1">
        <f t="shared" si="20"/>
        <v>44178</v>
      </c>
      <c r="Q654" s="1">
        <f t="shared" si="21"/>
        <v>44191</v>
      </c>
    </row>
    <row r="655" spans="1:17" x14ac:dyDescent="0.35">
      <c r="A655" s="76" t="s">
        <v>521</v>
      </c>
      <c r="B655" s="77" t="s">
        <v>42</v>
      </c>
      <c r="C655" s="86">
        <v>241.58987972642501</v>
      </c>
      <c r="D655" s="28">
        <v>6</v>
      </c>
      <c r="E655" s="28" t="s">
        <v>580</v>
      </c>
      <c r="F655" s="35">
        <v>118.26417813437671</v>
      </c>
      <c r="G655" s="98" t="s">
        <v>868</v>
      </c>
      <c r="H655" s="27" t="s">
        <v>64</v>
      </c>
      <c r="I655" s="27">
        <v>257</v>
      </c>
      <c r="J655" s="28">
        <v>35</v>
      </c>
      <c r="K655" s="27">
        <v>4</v>
      </c>
      <c r="L655" s="36">
        <v>0.11428571428571428</v>
      </c>
      <c r="M655" s="27" t="s">
        <v>64</v>
      </c>
      <c r="N655" s="87">
        <v>14487.361821461147</v>
      </c>
      <c r="O655" s="1">
        <v>44196</v>
      </c>
      <c r="P655" s="1">
        <f t="shared" si="20"/>
        <v>44178</v>
      </c>
      <c r="Q655" s="1">
        <f t="shared" si="21"/>
        <v>44191</v>
      </c>
    </row>
    <row r="656" spans="1:17" x14ac:dyDescent="0.35">
      <c r="A656" s="76" t="s">
        <v>570</v>
      </c>
      <c r="B656" s="77" t="s">
        <v>18</v>
      </c>
      <c r="C656" s="86">
        <v>0</v>
      </c>
      <c r="D656" s="28">
        <v>1042</v>
      </c>
      <c r="E656" s="28">
        <v>209</v>
      </c>
      <c r="F656" s="105" t="s">
        <v>79</v>
      </c>
      <c r="G656" s="98"/>
      <c r="H656" s="27" t="s">
        <v>79</v>
      </c>
      <c r="I656" s="27">
        <v>194688</v>
      </c>
      <c r="J656" s="28">
        <v>16561</v>
      </c>
      <c r="K656" s="27">
        <v>213</v>
      </c>
      <c r="L656" s="39" t="s">
        <v>79</v>
      </c>
      <c r="M656" s="27" t="s">
        <v>79</v>
      </c>
      <c r="N656" s="87" t="s">
        <v>79</v>
      </c>
      <c r="O656" s="1">
        <v>44196</v>
      </c>
      <c r="P656" s="1">
        <f t="shared" si="20"/>
        <v>44178</v>
      </c>
      <c r="Q656" s="1">
        <f t="shared" si="21"/>
        <v>44191</v>
      </c>
    </row>
    <row r="657" spans="1:17" x14ac:dyDescent="0.35">
      <c r="A657" s="76" t="s">
        <v>522</v>
      </c>
      <c r="B657" s="77" t="s">
        <v>54</v>
      </c>
      <c r="C657" s="86">
        <v>9203.2013313555308</v>
      </c>
      <c r="D657" s="28">
        <v>152</v>
      </c>
      <c r="E657" s="28">
        <v>37</v>
      </c>
      <c r="F657" s="29">
        <v>28.716715496083566</v>
      </c>
      <c r="G657" s="98" t="s">
        <v>871</v>
      </c>
      <c r="H657" s="27" t="s">
        <v>64</v>
      </c>
      <c r="I657" s="27">
        <v>6665</v>
      </c>
      <c r="J657" s="28">
        <v>648</v>
      </c>
      <c r="K657" s="27">
        <v>39</v>
      </c>
      <c r="L657" s="30">
        <v>6.0185185185185182E-2</v>
      </c>
      <c r="M657" s="27" t="s">
        <v>64</v>
      </c>
      <c r="N657" s="87">
        <v>7041.0281886613548</v>
      </c>
      <c r="O657" s="1">
        <v>44196</v>
      </c>
      <c r="P657" s="1">
        <f t="shared" si="20"/>
        <v>44178</v>
      </c>
      <c r="Q657" s="1">
        <f t="shared" si="21"/>
        <v>44191</v>
      </c>
    </row>
    <row r="658" spans="1:17" x14ac:dyDescent="0.35">
      <c r="A658" s="76" t="s">
        <v>523</v>
      </c>
      <c r="B658" s="77" t="s">
        <v>54</v>
      </c>
      <c r="C658" s="86">
        <v>15611.3411572231</v>
      </c>
      <c r="D658" s="28">
        <v>466</v>
      </c>
      <c r="E658" s="28">
        <v>87</v>
      </c>
      <c r="F658" s="29">
        <v>39.806225818148057</v>
      </c>
      <c r="G658" s="98" t="s">
        <v>871</v>
      </c>
      <c r="H658" s="27" t="s">
        <v>66</v>
      </c>
      <c r="I658" s="27">
        <v>12282</v>
      </c>
      <c r="J658" s="28">
        <v>1123</v>
      </c>
      <c r="K658" s="27">
        <v>96</v>
      </c>
      <c r="L658" s="30">
        <v>8.5485307212822798E-2</v>
      </c>
      <c r="M658" s="27" t="s">
        <v>68</v>
      </c>
      <c r="N658" s="87">
        <v>7193.4883024473984</v>
      </c>
      <c r="O658" s="1">
        <v>44196</v>
      </c>
      <c r="P658" s="1">
        <f t="shared" si="20"/>
        <v>44178</v>
      </c>
      <c r="Q658" s="1">
        <f t="shared" si="21"/>
        <v>44191</v>
      </c>
    </row>
    <row r="659" spans="1:17" x14ac:dyDescent="0.35">
      <c r="A659" s="76" t="s">
        <v>524</v>
      </c>
      <c r="B659" s="77" t="s">
        <v>49</v>
      </c>
      <c r="C659" s="86">
        <v>27113.4272904754</v>
      </c>
      <c r="D659" s="28">
        <v>1194</v>
      </c>
      <c r="E659" s="28">
        <v>260</v>
      </c>
      <c r="F659" s="29">
        <v>68.495319210170365</v>
      </c>
      <c r="G659" s="98" t="s">
        <v>871</v>
      </c>
      <c r="H659" s="27" t="s">
        <v>66</v>
      </c>
      <c r="I659" s="27">
        <v>36543</v>
      </c>
      <c r="J659" s="28">
        <v>5404</v>
      </c>
      <c r="K659" s="27">
        <v>317</v>
      </c>
      <c r="L659" s="30">
        <v>5.8660251665433011E-2</v>
      </c>
      <c r="M659" s="27" t="s">
        <v>66</v>
      </c>
      <c r="N659" s="87">
        <v>19931.084116017882</v>
      </c>
      <c r="O659" s="1">
        <v>44196</v>
      </c>
      <c r="P659" s="1">
        <f t="shared" si="20"/>
        <v>44178</v>
      </c>
      <c r="Q659" s="1">
        <f t="shared" si="21"/>
        <v>44191</v>
      </c>
    </row>
    <row r="660" spans="1:17" x14ac:dyDescent="0.35">
      <c r="A660" s="76" t="s">
        <v>525</v>
      </c>
      <c r="B660" s="77" t="s">
        <v>47</v>
      </c>
      <c r="C660" s="86">
        <v>1911.00314707446</v>
      </c>
      <c r="D660" s="28">
        <v>35</v>
      </c>
      <c r="E660" s="28">
        <v>7</v>
      </c>
      <c r="F660" s="35">
        <v>26.164268790736745</v>
      </c>
      <c r="G660" s="98" t="s">
        <v>868</v>
      </c>
      <c r="H660" s="27" t="s">
        <v>64</v>
      </c>
      <c r="I660" s="27">
        <v>1198</v>
      </c>
      <c r="J660" s="28">
        <v>119</v>
      </c>
      <c r="K660" s="27">
        <v>7</v>
      </c>
      <c r="L660" s="36">
        <v>5.8823529411764705E-2</v>
      </c>
      <c r="M660" s="27" t="s">
        <v>64</v>
      </c>
      <c r="N660" s="87">
        <v>6227.0959721953459</v>
      </c>
      <c r="O660" s="1">
        <v>44196</v>
      </c>
      <c r="P660" s="1">
        <f t="shared" si="20"/>
        <v>44178</v>
      </c>
      <c r="Q660" s="1">
        <f t="shared" si="21"/>
        <v>44191</v>
      </c>
    </row>
    <row r="661" spans="1:17" x14ac:dyDescent="0.35">
      <c r="A661" s="76" t="s">
        <v>526</v>
      </c>
      <c r="B661" s="77" t="s">
        <v>51</v>
      </c>
      <c r="C661" s="86">
        <v>26055.176096996998</v>
      </c>
      <c r="D661" s="28">
        <v>895</v>
      </c>
      <c r="E661" s="28">
        <v>193</v>
      </c>
      <c r="F661" s="29">
        <v>52.909695311186795</v>
      </c>
      <c r="G661" s="98" t="s">
        <v>871</v>
      </c>
      <c r="H661" s="27" t="s">
        <v>64</v>
      </c>
      <c r="I661" s="27">
        <v>28914</v>
      </c>
      <c r="J661" s="28">
        <v>3251</v>
      </c>
      <c r="K661" s="27">
        <v>219</v>
      </c>
      <c r="L661" s="30">
        <v>6.7363888034450939E-2</v>
      </c>
      <c r="M661" s="27" t="s">
        <v>64</v>
      </c>
      <c r="N661" s="87">
        <v>12477.367214473348</v>
      </c>
      <c r="O661" s="1">
        <v>44196</v>
      </c>
      <c r="P661" s="1">
        <f t="shared" si="20"/>
        <v>44178</v>
      </c>
      <c r="Q661" s="1">
        <f t="shared" si="21"/>
        <v>44191</v>
      </c>
    </row>
    <row r="662" spans="1:17" x14ac:dyDescent="0.35">
      <c r="A662" s="76" t="s">
        <v>527</v>
      </c>
      <c r="B662" s="77" t="s">
        <v>49</v>
      </c>
      <c r="C662" s="86">
        <v>66447.1432703639</v>
      </c>
      <c r="D662" s="28">
        <v>3112</v>
      </c>
      <c r="E662" s="28">
        <v>448</v>
      </c>
      <c r="F662" s="29">
        <v>48.158579022421762</v>
      </c>
      <c r="G662" s="98" t="s">
        <v>871</v>
      </c>
      <c r="H662" s="27" t="s">
        <v>64</v>
      </c>
      <c r="I662" s="27">
        <v>161809</v>
      </c>
      <c r="J662" s="28">
        <v>9319</v>
      </c>
      <c r="K662" s="27">
        <v>510</v>
      </c>
      <c r="L662" s="30">
        <v>5.4726902028114602E-2</v>
      </c>
      <c r="M662" s="27" t="s">
        <v>64</v>
      </c>
      <c r="N662" s="87">
        <v>14024.681184685885</v>
      </c>
      <c r="O662" s="1">
        <v>44196</v>
      </c>
      <c r="P662" s="1">
        <f t="shared" si="20"/>
        <v>44178</v>
      </c>
      <c r="Q662" s="1">
        <f t="shared" si="21"/>
        <v>44191</v>
      </c>
    </row>
    <row r="663" spans="1:17" x14ac:dyDescent="0.35">
      <c r="A663" s="76" t="s">
        <v>528</v>
      </c>
      <c r="B663" s="77" t="s">
        <v>48</v>
      </c>
      <c r="C663" s="86">
        <v>10160.3863056553</v>
      </c>
      <c r="D663" s="28">
        <v>205</v>
      </c>
      <c r="E663" s="28">
        <v>43</v>
      </c>
      <c r="F663" s="29">
        <v>30.229446785099157</v>
      </c>
      <c r="G663" s="98" t="s">
        <v>871</v>
      </c>
      <c r="H663" s="27" t="s">
        <v>68</v>
      </c>
      <c r="I663" s="27">
        <v>9424</v>
      </c>
      <c r="J663" s="28">
        <v>943</v>
      </c>
      <c r="K663" s="27">
        <v>48</v>
      </c>
      <c r="L663" s="30">
        <v>5.0901378579003183E-2</v>
      </c>
      <c r="M663" s="27" t="s">
        <v>64</v>
      </c>
      <c r="N663" s="87">
        <v>9281.1431734157923</v>
      </c>
      <c r="O663" s="1">
        <v>44196</v>
      </c>
      <c r="P663" s="1">
        <f t="shared" si="20"/>
        <v>44178</v>
      </c>
      <c r="Q663" s="1">
        <f t="shared" si="21"/>
        <v>44191</v>
      </c>
    </row>
    <row r="664" spans="1:17" x14ac:dyDescent="0.35">
      <c r="A664" s="76" t="s">
        <v>529</v>
      </c>
      <c r="B664" s="77" t="s">
        <v>52</v>
      </c>
      <c r="C664" s="86">
        <v>24185.158020851901</v>
      </c>
      <c r="D664" s="28">
        <v>779</v>
      </c>
      <c r="E664" s="28">
        <v>141</v>
      </c>
      <c r="F664" s="29">
        <v>41.643013300740947</v>
      </c>
      <c r="G664" s="98" t="s">
        <v>871</v>
      </c>
      <c r="H664" s="27" t="s">
        <v>66</v>
      </c>
      <c r="I664" s="27">
        <v>17717</v>
      </c>
      <c r="J664" s="28">
        <v>2287</v>
      </c>
      <c r="K664" s="27">
        <v>165</v>
      </c>
      <c r="L664" s="30">
        <v>7.2146917358985568E-2</v>
      </c>
      <c r="M664" s="27" t="s">
        <v>68</v>
      </c>
      <c r="N664" s="87">
        <v>9456.2127649866907</v>
      </c>
      <c r="O664" s="1">
        <v>44196</v>
      </c>
      <c r="P664" s="1">
        <f t="shared" si="20"/>
        <v>44178</v>
      </c>
      <c r="Q664" s="1">
        <f t="shared" si="21"/>
        <v>44191</v>
      </c>
    </row>
    <row r="665" spans="1:17" x14ac:dyDescent="0.35">
      <c r="A665" s="76" t="s">
        <v>530</v>
      </c>
      <c r="B665" s="77" t="s">
        <v>54</v>
      </c>
      <c r="C665" s="86">
        <v>5442.3214995143799</v>
      </c>
      <c r="D665" s="28">
        <v>84</v>
      </c>
      <c r="E665" s="28">
        <v>21</v>
      </c>
      <c r="F665" s="31">
        <v>27.561767531261161</v>
      </c>
      <c r="G665" s="98" t="s">
        <v>870</v>
      </c>
      <c r="H665" s="27" t="s">
        <v>64</v>
      </c>
      <c r="I665" s="27">
        <v>3367</v>
      </c>
      <c r="J665" s="28">
        <v>314</v>
      </c>
      <c r="K665" s="27">
        <v>24</v>
      </c>
      <c r="L665" s="32">
        <v>7.6433121019108277E-2</v>
      </c>
      <c r="M665" s="27" t="s">
        <v>64</v>
      </c>
      <c r="N665" s="87">
        <v>5769.5966698773364</v>
      </c>
      <c r="O665" s="1">
        <v>44196</v>
      </c>
      <c r="P665" s="1">
        <f t="shared" si="20"/>
        <v>44178</v>
      </c>
      <c r="Q665" s="1">
        <f t="shared" si="21"/>
        <v>44191</v>
      </c>
    </row>
    <row r="666" spans="1:17" x14ac:dyDescent="0.35">
      <c r="A666" s="76" t="s">
        <v>531</v>
      </c>
      <c r="B666" s="77" t="s">
        <v>46</v>
      </c>
      <c r="C666" s="86">
        <v>733.94211218720091</v>
      </c>
      <c r="D666" s="28" t="s">
        <v>580</v>
      </c>
      <c r="E666" s="28" t="s">
        <v>580</v>
      </c>
      <c r="F666" s="35">
        <v>19.464361083112969</v>
      </c>
      <c r="G666" s="98" t="s">
        <v>868</v>
      </c>
      <c r="H666" s="27" t="s">
        <v>64</v>
      </c>
      <c r="I666" s="27">
        <v>535</v>
      </c>
      <c r="J666" s="28">
        <v>55</v>
      </c>
      <c r="K666" s="27">
        <v>2</v>
      </c>
      <c r="L666" s="36">
        <v>3.6363636363636362E-2</v>
      </c>
      <c r="M666" s="27" t="s">
        <v>64</v>
      </c>
      <c r="N666" s="87">
        <v>7493.7790169984937</v>
      </c>
      <c r="O666" s="1">
        <v>44196</v>
      </c>
      <c r="P666" s="1">
        <f t="shared" si="20"/>
        <v>44178</v>
      </c>
      <c r="Q666" s="1">
        <f t="shared" si="21"/>
        <v>44191</v>
      </c>
    </row>
    <row r="667" spans="1:17" x14ac:dyDescent="0.35">
      <c r="A667" s="76" t="s">
        <v>532</v>
      </c>
      <c r="B667" s="77" t="s">
        <v>42</v>
      </c>
      <c r="C667" s="86">
        <v>445.14881003177402</v>
      </c>
      <c r="D667" s="28" t="s">
        <v>580</v>
      </c>
      <c r="E667" s="28">
        <v>0</v>
      </c>
      <c r="F667" s="33">
        <v>0</v>
      </c>
      <c r="G667" s="103" t="s">
        <v>868</v>
      </c>
      <c r="H667" s="27" t="s">
        <v>68</v>
      </c>
      <c r="I667" s="27">
        <v>311</v>
      </c>
      <c r="J667" s="28">
        <v>29</v>
      </c>
      <c r="K667" s="27">
        <v>0</v>
      </c>
      <c r="L667" s="34">
        <v>0</v>
      </c>
      <c r="M667" s="27" t="s">
        <v>68</v>
      </c>
      <c r="N667" s="87">
        <v>6514.6753953874495</v>
      </c>
      <c r="O667" s="1">
        <v>44196</v>
      </c>
      <c r="P667" s="1">
        <f t="shared" si="20"/>
        <v>44178</v>
      </c>
      <c r="Q667" s="1">
        <f t="shared" si="21"/>
        <v>44191</v>
      </c>
    </row>
    <row r="668" spans="1:17" x14ac:dyDescent="0.35">
      <c r="A668" s="76" t="s">
        <v>533</v>
      </c>
      <c r="B668" s="77" t="s">
        <v>49</v>
      </c>
      <c r="C668" s="86">
        <v>33036.741371399599</v>
      </c>
      <c r="D668" s="28">
        <v>1280</v>
      </c>
      <c r="E668" s="28">
        <v>229</v>
      </c>
      <c r="F668" s="31">
        <v>49.51197417825076</v>
      </c>
      <c r="G668" s="98" t="s">
        <v>870</v>
      </c>
      <c r="H668" s="27" t="s">
        <v>66</v>
      </c>
      <c r="I668" s="27">
        <v>51890</v>
      </c>
      <c r="J668" s="28">
        <v>6276</v>
      </c>
      <c r="K668" s="27">
        <v>277</v>
      </c>
      <c r="L668" s="32">
        <v>4.4136392606755892E-2</v>
      </c>
      <c r="M668" s="27" t="s">
        <v>66</v>
      </c>
      <c r="N668" s="87">
        <v>18997.031000863866</v>
      </c>
      <c r="O668" s="1">
        <v>44196</v>
      </c>
      <c r="P668" s="1">
        <f t="shared" si="20"/>
        <v>44178</v>
      </c>
      <c r="Q668" s="1">
        <f t="shared" si="21"/>
        <v>44191</v>
      </c>
    </row>
    <row r="669" spans="1:17" x14ac:dyDescent="0.35">
      <c r="A669" s="76" t="s">
        <v>534</v>
      </c>
      <c r="B669" s="77" t="s">
        <v>49</v>
      </c>
      <c r="C669" s="86">
        <v>13217.562427383</v>
      </c>
      <c r="D669" s="28">
        <v>308</v>
      </c>
      <c r="E669" s="28">
        <v>66</v>
      </c>
      <c r="F669" s="31">
        <v>35.666831461443039</v>
      </c>
      <c r="G669" s="98" t="s">
        <v>870</v>
      </c>
      <c r="H669" s="27" t="s">
        <v>64</v>
      </c>
      <c r="I669" s="27">
        <v>18059</v>
      </c>
      <c r="J669" s="28">
        <v>2229</v>
      </c>
      <c r="K669" s="27">
        <v>77</v>
      </c>
      <c r="L669" s="32">
        <v>3.4544638851502919E-2</v>
      </c>
      <c r="M669" s="27" t="s">
        <v>64</v>
      </c>
      <c r="N669" s="87">
        <v>16863.926402815025</v>
      </c>
      <c r="O669" s="1">
        <v>44196</v>
      </c>
      <c r="P669" s="1">
        <f t="shared" si="20"/>
        <v>44178</v>
      </c>
      <c r="Q669" s="1">
        <f t="shared" si="21"/>
        <v>44191</v>
      </c>
    </row>
    <row r="670" spans="1:17" x14ac:dyDescent="0.35">
      <c r="A670" s="76" t="s">
        <v>535</v>
      </c>
      <c r="B670" s="77" t="s">
        <v>54</v>
      </c>
      <c r="C670" s="86">
        <v>17180.900653549099</v>
      </c>
      <c r="D670" s="28">
        <v>937</v>
      </c>
      <c r="E670" s="28">
        <v>232</v>
      </c>
      <c r="F670" s="29">
        <v>96.452618553529533</v>
      </c>
      <c r="G670" s="98" t="s">
        <v>871</v>
      </c>
      <c r="H670" s="27" t="s">
        <v>64</v>
      </c>
      <c r="I670" s="27">
        <v>21295</v>
      </c>
      <c r="J670" s="28">
        <v>2381</v>
      </c>
      <c r="K670" s="27">
        <v>256</v>
      </c>
      <c r="L670" s="30">
        <v>0.10751784964300715</v>
      </c>
      <c r="M670" s="27" t="s">
        <v>64</v>
      </c>
      <c r="N670" s="87">
        <v>13858.41201234204</v>
      </c>
      <c r="O670" s="1">
        <v>44196</v>
      </c>
      <c r="P670" s="1">
        <f t="shared" si="20"/>
        <v>44178</v>
      </c>
      <c r="Q670" s="1">
        <f t="shared" si="21"/>
        <v>44191</v>
      </c>
    </row>
    <row r="671" spans="1:17" x14ac:dyDescent="0.35">
      <c r="A671" s="76" t="s">
        <v>536</v>
      </c>
      <c r="B671" s="77" t="s">
        <v>51</v>
      </c>
      <c r="C671" s="86">
        <v>29713.051998029401</v>
      </c>
      <c r="D671" s="28">
        <v>639</v>
      </c>
      <c r="E671" s="28">
        <v>78</v>
      </c>
      <c r="F671" s="31">
        <v>18.750778519143957</v>
      </c>
      <c r="G671" s="98" t="s">
        <v>870</v>
      </c>
      <c r="H671" s="27" t="s">
        <v>66</v>
      </c>
      <c r="I671" s="27">
        <v>97035</v>
      </c>
      <c r="J671" s="28">
        <v>5575</v>
      </c>
      <c r="K671" s="27">
        <v>88</v>
      </c>
      <c r="L671" s="32">
        <v>1.5784753363228699E-2</v>
      </c>
      <c r="M671" s="27" t="s">
        <v>64</v>
      </c>
      <c r="N671" s="87">
        <v>18762.798248963922</v>
      </c>
      <c r="O671" s="1">
        <v>44196</v>
      </c>
      <c r="P671" s="1">
        <f t="shared" si="20"/>
        <v>44178</v>
      </c>
      <c r="Q671" s="1">
        <f t="shared" si="21"/>
        <v>44191</v>
      </c>
    </row>
    <row r="672" spans="1:17" x14ac:dyDescent="0.35">
      <c r="A672" s="76" t="s">
        <v>537</v>
      </c>
      <c r="B672" s="77" t="s">
        <v>41</v>
      </c>
      <c r="C672" s="86">
        <v>2759.83426324726</v>
      </c>
      <c r="D672" s="28">
        <v>28</v>
      </c>
      <c r="E672" s="28" t="s">
        <v>580</v>
      </c>
      <c r="F672" s="35">
        <v>2.5881471354923886</v>
      </c>
      <c r="G672" s="103" t="s">
        <v>868</v>
      </c>
      <c r="H672" s="27" t="s">
        <v>66</v>
      </c>
      <c r="I672" s="27">
        <v>1881</v>
      </c>
      <c r="J672" s="28">
        <v>128</v>
      </c>
      <c r="K672" s="27">
        <v>1</v>
      </c>
      <c r="L672" s="36">
        <v>7.8125E-3</v>
      </c>
      <c r="M672" s="27" t="s">
        <v>66</v>
      </c>
      <c r="N672" s="87">
        <v>4637.9596668023605</v>
      </c>
      <c r="O672" s="1">
        <v>44196</v>
      </c>
      <c r="P672" s="1">
        <f t="shared" si="20"/>
        <v>44178</v>
      </c>
      <c r="Q672" s="1">
        <f t="shared" si="21"/>
        <v>44191</v>
      </c>
    </row>
    <row r="673" spans="1:17" x14ac:dyDescent="0.35">
      <c r="A673" s="76" t="s">
        <v>538</v>
      </c>
      <c r="B673" s="77" t="s">
        <v>46</v>
      </c>
      <c r="C673" s="86">
        <v>709.250407043618</v>
      </c>
      <c r="D673" s="28">
        <v>9</v>
      </c>
      <c r="E673" s="28" t="s">
        <v>580</v>
      </c>
      <c r="F673" s="35">
        <v>10.070994774089522</v>
      </c>
      <c r="G673" s="103" t="s">
        <v>868</v>
      </c>
      <c r="H673" s="27" t="s">
        <v>66</v>
      </c>
      <c r="I673" s="27">
        <v>804</v>
      </c>
      <c r="J673" s="28">
        <v>58</v>
      </c>
      <c r="K673" s="27">
        <v>1</v>
      </c>
      <c r="L673" s="36">
        <v>1.7241379310344827E-2</v>
      </c>
      <c r="M673" s="27" t="s">
        <v>66</v>
      </c>
      <c r="N673" s="87">
        <v>8177.6477565606911</v>
      </c>
      <c r="O673" s="1">
        <v>44196</v>
      </c>
      <c r="P673" s="1">
        <f t="shared" si="20"/>
        <v>44178</v>
      </c>
      <c r="Q673" s="1">
        <f t="shared" si="21"/>
        <v>44191</v>
      </c>
    </row>
    <row r="674" spans="1:17" x14ac:dyDescent="0.35">
      <c r="A674" s="76" t="s">
        <v>539</v>
      </c>
      <c r="B674" s="77" t="s">
        <v>45</v>
      </c>
      <c r="C674" s="86">
        <v>5203.1237660323704</v>
      </c>
      <c r="D674" s="28">
        <v>140</v>
      </c>
      <c r="E674" s="28">
        <v>40</v>
      </c>
      <c r="F674" s="29">
        <v>54.912067934942947</v>
      </c>
      <c r="G674" s="98" t="s">
        <v>871</v>
      </c>
      <c r="H674" s="27" t="s">
        <v>64</v>
      </c>
      <c r="I674" s="27">
        <v>7459</v>
      </c>
      <c r="J674" s="28">
        <v>863</v>
      </c>
      <c r="K674" s="27">
        <v>46</v>
      </c>
      <c r="L674" s="30">
        <v>5.3302433371958287E-2</v>
      </c>
      <c r="M674" s="27" t="s">
        <v>64</v>
      </c>
      <c r="N674" s="87">
        <v>16586.190119749517</v>
      </c>
      <c r="O674" s="1">
        <v>44196</v>
      </c>
      <c r="P674" s="1">
        <f t="shared" si="20"/>
        <v>44178</v>
      </c>
      <c r="Q674" s="1">
        <f t="shared" si="21"/>
        <v>44191</v>
      </c>
    </row>
    <row r="675" spans="1:17" x14ac:dyDescent="0.35">
      <c r="A675" s="76" t="s">
        <v>540</v>
      </c>
      <c r="B675" s="77" t="s">
        <v>54</v>
      </c>
      <c r="C675" s="86">
        <v>7840.6389864339299</v>
      </c>
      <c r="D675" s="28">
        <v>277</v>
      </c>
      <c r="E675" s="28">
        <v>48</v>
      </c>
      <c r="F675" s="29">
        <v>43.72821442874271</v>
      </c>
      <c r="G675" s="98" t="s">
        <v>871</v>
      </c>
      <c r="H675" s="27" t="s">
        <v>64</v>
      </c>
      <c r="I675" s="27">
        <v>8494</v>
      </c>
      <c r="J675" s="28">
        <v>923</v>
      </c>
      <c r="K675" s="27">
        <v>52</v>
      </c>
      <c r="L675" s="30">
        <v>5.6338028169014086E-2</v>
      </c>
      <c r="M675" s="27" t="s">
        <v>64</v>
      </c>
      <c r="N675" s="87">
        <v>11771.999726004446</v>
      </c>
      <c r="O675" s="1">
        <v>44196</v>
      </c>
      <c r="P675" s="1">
        <f t="shared" si="20"/>
        <v>44178</v>
      </c>
      <c r="Q675" s="1">
        <f t="shared" si="21"/>
        <v>44191</v>
      </c>
    </row>
    <row r="676" spans="1:17" x14ac:dyDescent="0.35">
      <c r="A676" s="76" t="s">
        <v>541</v>
      </c>
      <c r="B676" s="77" t="s">
        <v>52</v>
      </c>
      <c r="C676" s="86">
        <v>7285.8220530817907</v>
      </c>
      <c r="D676" s="28">
        <v>416</v>
      </c>
      <c r="E676" s="28">
        <v>99</v>
      </c>
      <c r="F676" s="29">
        <v>97.057387895405228</v>
      </c>
      <c r="G676" s="98" t="s">
        <v>871</v>
      </c>
      <c r="H676" s="27" t="s">
        <v>64</v>
      </c>
      <c r="I676" s="27">
        <v>9573</v>
      </c>
      <c r="J676" s="28">
        <v>1097</v>
      </c>
      <c r="K676" s="27">
        <v>107</v>
      </c>
      <c r="L676" s="30">
        <v>9.7538742023700997E-2</v>
      </c>
      <c r="M676" s="27" t="s">
        <v>64</v>
      </c>
      <c r="N676" s="87">
        <v>15056.640033309432</v>
      </c>
      <c r="O676" s="1">
        <v>44196</v>
      </c>
      <c r="P676" s="1">
        <f t="shared" si="20"/>
        <v>44178</v>
      </c>
      <c r="Q676" s="1">
        <f t="shared" si="21"/>
        <v>44191</v>
      </c>
    </row>
    <row r="677" spans="1:17" x14ac:dyDescent="0.35">
      <c r="A677" s="76" t="s">
        <v>542</v>
      </c>
      <c r="B677" s="77" t="s">
        <v>54</v>
      </c>
      <c r="C677" s="86">
        <v>3703.8770272844695</v>
      </c>
      <c r="D677" s="28">
        <v>109</v>
      </c>
      <c r="E677" s="28">
        <v>30</v>
      </c>
      <c r="F677" s="29">
        <v>57.854435421907013</v>
      </c>
      <c r="G677" s="98" t="s">
        <v>871</v>
      </c>
      <c r="H677" s="27" t="s">
        <v>68</v>
      </c>
      <c r="I677" s="27">
        <v>4618</v>
      </c>
      <c r="J677" s="28">
        <v>499</v>
      </c>
      <c r="K677" s="27">
        <v>32</v>
      </c>
      <c r="L677" s="30">
        <v>6.4128256513026047E-2</v>
      </c>
      <c r="M677" s="27" t="s">
        <v>64</v>
      </c>
      <c r="N677" s="87">
        <v>13472.369528581416</v>
      </c>
      <c r="O677" s="1">
        <v>44196</v>
      </c>
      <c r="P677" s="1">
        <f t="shared" si="20"/>
        <v>44178</v>
      </c>
      <c r="Q677" s="1">
        <f t="shared" si="21"/>
        <v>44191</v>
      </c>
    </row>
    <row r="678" spans="1:17" x14ac:dyDescent="0.35">
      <c r="A678" s="76" t="s">
        <v>543</v>
      </c>
      <c r="B678" s="77" t="s">
        <v>45</v>
      </c>
      <c r="C678" s="86">
        <v>4036.3842504603494</v>
      </c>
      <c r="D678" s="28">
        <v>99</v>
      </c>
      <c r="E678" s="28">
        <v>24</v>
      </c>
      <c r="F678" s="31">
        <v>42.470825568457713</v>
      </c>
      <c r="G678" s="98" t="s">
        <v>870</v>
      </c>
      <c r="H678" s="27" t="s">
        <v>66</v>
      </c>
      <c r="I678" s="27">
        <v>4412</v>
      </c>
      <c r="J678" s="28">
        <v>481</v>
      </c>
      <c r="K678" s="27">
        <v>25</v>
      </c>
      <c r="L678" s="32">
        <v>5.1975051975051978E-2</v>
      </c>
      <c r="M678" s="27" t="s">
        <v>68</v>
      </c>
      <c r="N678" s="87">
        <v>11916.605807416427</v>
      </c>
      <c r="O678" s="1">
        <v>44196</v>
      </c>
      <c r="P678" s="1">
        <f t="shared" si="20"/>
        <v>44178</v>
      </c>
      <c r="Q678" s="1">
        <f t="shared" si="21"/>
        <v>44191</v>
      </c>
    </row>
    <row r="679" spans="1:17" x14ac:dyDescent="0.35">
      <c r="A679" s="76" t="s">
        <v>544</v>
      </c>
      <c r="B679" s="77" t="s">
        <v>47</v>
      </c>
      <c r="C679" s="86">
        <v>29347.864073528101</v>
      </c>
      <c r="D679" s="28">
        <v>1462</v>
      </c>
      <c r="E679" s="28">
        <v>205</v>
      </c>
      <c r="F679" s="29">
        <v>49.894115313369817</v>
      </c>
      <c r="G679" s="98" t="s">
        <v>871</v>
      </c>
      <c r="H679" s="27" t="s">
        <v>66</v>
      </c>
      <c r="I679" s="27">
        <v>29205</v>
      </c>
      <c r="J679" s="28">
        <v>3584</v>
      </c>
      <c r="K679" s="27">
        <v>239</v>
      </c>
      <c r="L679" s="30">
        <v>6.6685267857142863E-2</v>
      </c>
      <c r="M679" s="27" t="s">
        <v>66</v>
      </c>
      <c r="N679" s="87">
        <v>12212.132341286067</v>
      </c>
      <c r="O679" s="1">
        <v>44196</v>
      </c>
      <c r="P679" s="1">
        <f t="shared" si="20"/>
        <v>44178</v>
      </c>
      <c r="Q679" s="1">
        <f t="shared" si="21"/>
        <v>44191</v>
      </c>
    </row>
    <row r="680" spans="1:17" x14ac:dyDescent="0.35">
      <c r="A680" s="76" t="s">
        <v>545</v>
      </c>
      <c r="B680" s="77" t="s">
        <v>42</v>
      </c>
      <c r="C680" s="86">
        <v>1175.1166229483399</v>
      </c>
      <c r="D680" s="28">
        <v>22</v>
      </c>
      <c r="E680" s="28" t="s">
        <v>580</v>
      </c>
      <c r="F680" s="35">
        <v>24.313696201270243</v>
      </c>
      <c r="G680" s="98" t="s">
        <v>868</v>
      </c>
      <c r="H680" s="27" t="s">
        <v>64</v>
      </c>
      <c r="I680" s="27">
        <v>1280</v>
      </c>
      <c r="J680" s="28">
        <v>148</v>
      </c>
      <c r="K680" s="27">
        <v>5</v>
      </c>
      <c r="L680" s="36">
        <v>3.3783783783783786E-2</v>
      </c>
      <c r="M680" s="27" t="s">
        <v>64</v>
      </c>
      <c r="N680" s="87">
        <v>12594.494632257989</v>
      </c>
      <c r="O680" s="1">
        <v>44196</v>
      </c>
      <c r="P680" s="1">
        <f t="shared" si="20"/>
        <v>44178</v>
      </c>
      <c r="Q680" s="1">
        <f t="shared" si="21"/>
        <v>44191</v>
      </c>
    </row>
    <row r="681" spans="1:17" x14ac:dyDescent="0.35">
      <c r="A681" s="76" t="s">
        <v>546</v>
      </c>
      <c r="B681" s="77" t="s">
        <v>44</v>
      </c>
      <c r="C681" s="86">
        <v>2871.29045841678</v>
      </c>
      <c r="D681" s="28">
        <v>53</v>
      </c>
      <c r="E681" s="28">
        <v>6</v>
      </c>
      <c r="F681" s="35">
        <v>14.926091065260652</v>
      </c>
      <c r="G681" s="98" t="s">
        <v>868</v>
      </c>
      <c r="H681" s="27" t="s">
        <v>66</v>
      </c>
      <c r="I681" s="27">
        <v>3518</v>
      </c>
      <c r="J681" s="28">
        <v>317</v>
      </c>
      <c r="K681" s="27">
        <v>7</v>
      </c>
      <c r="L681" s="36">
        <v>2.2082018927444796E-2</v>
      </c>
      <c r="M681" s="27" t="s">
        <v>66</v>
      </c>
      <c r="N681" s="87">
        <v>11040.332024604462</v>
      </c>
      <c r="O681" s="1">
        <v>44196</v>
      </c>
      <c r="P681" s="1">
        <f t="shared" si="20"/>
        <v>44178</v>
      </c>
      <c r="Q681" s="1">
        <f t="shared" si="21"/>
        <v>44191</v>
      </c>
    </row>
    <row r="682" spans="1:17" x14ac:dyDescent="0.35">
      <c r="A682" s="76" t="s">
        <v>547</v>
      </c>
      <c r="B682" s="77" t="s">
        <v>54</v>
      </c>
      <c r="C682" s="86">
        <v>18711.126473274999</v>
      </c>
      <c r="D682" s="28">
        <v>887</v>
      </c>
      <c r="E682" s="28">
        <v>127</v>
      </c>
      <c r="F682" s="31">
        <v>48.481466812729018</v>
      </c>
      <c r="G682" s="98" t="s">
        <v>870</v>
      </c>
      <c r="H682" s="27" t="s">
        <v>66</v>
      </c>
      <c r="I682" s="27">
        <v>25705</v>
      </c>
      <c r="J682" s="28">
        <v>3416</v>
      </c>
      <c r="K682" s="27">
        <v>147</v>
      </c>
      <c r="L682" s="32">
        <v>4.3032786885245901E-2</v>
      </c>
      <c r="M682" s="27" t="s">
        <v>66</v>
      </c>
      <c r="N682" s="87">
        <v>18256.517077574426</v>
      </c>
      <c r="O682" s="1">
        <v>44196</v>
      </c>
      <c r="P682" s="1">
        <f t="shared" si="20"/>
        <v>44178</v>
      </c>
      <c r="Q682" s="1">
        <f t="shared" si="21"/>
        <v>44191</v>
      </c>
    </row>
    <row r="683" spans="1:17" x14ac:dyDescent="0.35">
      <c r="A683" s="76" t="s">
        <v>548</v>
      </c>
      <c r="B683" s="77" t="s">
        <v>47</v>
      </c>
      <c r="C683" s="86">
        <v>41355.060735064602</v>
      </c>
      <c r="D683" s="28">
        <v>1527</v>
      </c>
      <c r="E683" s="28">
        <v>225</v>
      </c>
      <c r="F683" s="29">
        <v>38.862060134279396</v>
      </c>
      <c r="G683" s="98" t="s">
        <v>871</v>
      </c>
      <c r="H683" s="27" t="s">
        <v>66</v>
      </c>
      <c r="I683" s="27">
        <v>38188</v>
      </c>
      <c r="J683" s="28">
        <v>4071</v>
      </c>
      <c r="K683" s="27">
        <v>249</v>
      </c>
      <c r="L683" s="30">
        <v>6.1164333087693444E-2</v>
      </c>
      <c r="M683" s="27" t="s">
        <v>68</v>
      </c>
      <c r="N683" s="87">
        <v>9844.0189124138651</v>
      </c>
      <c r="O683" s="1">
        <v>44196</v>
      </c>
      <c r="P683" s="1">
        <f t="shared" si="20"/>
        <v>44178</v>
      </c>
      <c r="Q683" s="1">
        <f t="shared" si="21"/>
        <v>44191</v>
      </c>
    </row>
    <row r="684" spans="1:17" x14ac:dyDescent="0.35">
      <c r="A684" s="76" t="s">
        <v>549</v>
      </c>
      <c r="B684" s="77" t="s">
        <v>49</v>
      </c>
      <c r="C684" s="86">
        <v>23089.216116875701</v>
      </c>
      <c r="D684" s="28">
        <v>660</v>
      </c>
      <c r="E684" s="28">
        <v>125</v>
      </c>
      <c r="F684" s="29">
        <v>38.669876809051196</v>
      </c>
      <c r="G684" s="98" t="s">
        <v>871</v>
      </c>
      <c r="H684" s="27" t="s">
        <v>66</v>
      </c>
      <c r="I684" s="27">
        <v>22153</v>
      </c>
      <c r="J684" s="28">
        <v>2243</v>
      </c>
      <c r="K684" s="27">
        <v>137</v>
      </c>
      <c r="L684" s="30">
        <v>6.107891217119929E-2</v>
      </c>
      <c r="M684" s="27" t="s">
        <v>66</v>
      </c>
      <c r="N684" s="87">
        <v>9714.4917724626066</v>
      </c>
      <c r="O684" s="1">
        <v>44196</v>
      </c>
      <c r="P684" s="1">
        <f t="shared" si="20"/>
        <v>44178</v>
      </c>
      <c r="Q684" s="1">
        <f t="shared" si="21"/>
        <v>44191</v>
      </c>
    </row>
    <row r="685" spans="1:17" x14ac:dyDescent="0.35">
      <c r="A685" s="76" t="s">
        <v>550</v>
      </c>
      <c r="B685" s="77" t="s">
        <v>48</v>
      </c>
      <c r="C685" s="86">
        <v>1711.2133241641</v>
      </c>
      <c r="D685" s="28">
        <v>27</v>
      </c>
      <c r="E685" s="28">
        <v>9</v>
      </c>
      <c r="F685" s="35">
        <v>37.567329203164554</v>
      </c>
      <c r="G685" s="98" t="s">
        <v>868</v>
      </c>
      <c r="H685" s="27" t="s">
        <v>64</v>
      </c>
      <c r="I685" s="27">
        <v>855</v>
      </c>
      <c r="J685" s="28">
        <v>76</v>
      </c>
      <c r="K685" s="27">
        <v>9</v>
      </c>
      <c r="L685" s="36">
        <v>0.11842105263157894</v>
      </c>
      <c r="M685" s="27" t="s">
        <v>64</v>
      </c>
      <c r="N685" s="87">
        <v>4441.2931413518982</v>
      </c>
      <c r="O685" s="1">
        <v>44196</v>
      </c>
      <c r="P685" s="1">
        <f t="shared" si="20"/>
        <v>44178</v>
      </c>
      <c r="Q685" s="1">
        <f t="shared" si="21"/>
        <v>44191</v>
      </c>
    </row>
    <row r="686" spans="1:17" x14ac:dyDescent="0.35">
      <c r="A686" s="76" t="s">
        <v>551</v>
      </c>
      <c r="B686" s="77" t="s">
        <v>54</v>
      </c>
      <c r="C686" s="86">
        <v>7315.6481145470188</v>
      </c>
      <c r="D686" s="28">
        <v>223</v>
      </c>
      <c r="E686" s="28">
        <v>57</v>
      </c>
      <c r="F686" s="29">
        <v>55.653696127519005</v>
      </c>
      <c r="G686" s="98" t="s">
        <v>871</v>
      </c>
      <c r="H686" s="27" t="s">
        <v>64</v>
      </c>
      <c r="I686" s="27">
        <v>7318</v>
      </c>
      <c r="J686" s="28">
        <v>697</v>
      </c>
      <c r="K686" s="27">
        <v>58</v>
      </c>
      <c r="L686" s="30">
        <v>8.3213773314203723E-2</v>
      </c>
      <c r="M686" s="27" t="s">
        <v>64</v>
      </c>
      <c r="N686" s="87">
        <v>9527.5222247777274</v>
      </c>
      <c r="O686" s="1">
        <v>44196</v>
      </c>
      <c r="P686" s="1">
        <f t="shared" si="20"/>
        <v>44178</v>
      </c>
      <c r="Q686" s="1">
        <f t="shared" si="21"/>
        <v>44191</v>
      </c>
    </row>
    <row r="687" spans="1:17" x14ac:dyDescent="0.35">
      <c r="A687" s="76" t="s">
        <v>552</v>
      </c>
      <c r="B687" s="77" t="s">
        <v>49</v>
      </c>
      <c r="C687" s="86">
        <v>10981.723636578799</v>
      </c>
      <c r="D687" s="28">
        <v>284</v>
      </c>
      <c r="E687" s="28">
        <v>36</v>
      </c>
      <c r="F687" s="31">
        <v>23.415527985638359</v>
      </c>
      <c r="G687" s="98" t="s">
        <v>870</v>
      </c>
      <c r="H687" s="27" t="s">
        <v>64</v>
      </c>
      <c r="I687" s="27">
        <v>19308</v>
      </c>
      <c r="J687" s="28">
        <v>2214</v>
      </c>
      <c r="K687" s="27">
        <v>44</v>
      </c>
      <c r="L687" s="32">
        <v>1.9873532068654019E-2</v>
      </c>
      <c r="M687" s="27" t="s">
        <v>64</v>
      </c>
      <c r="N687" s="87">
        <v>20160.769595634629</v>
      </c>
      <c r="O687" s="1">
        <v>44196</v>
      </c>
      <c r="P687" s="1">
        <f t="shared" si="20"/>
        <v>44178</v>
      </c>
      <c r="Q687" s="1">
        <f t="shared" si="21"/>
        <v>44191</v>
      </c>
    </row>
    <row r="688" spans="1:17" x14ac:dyDescent="0.35">
      <c r="A688" s="76" t="s">
        <v>553</v>
      </c>
      <c r="B688" s="77" t="s">
        <v>43</v>
      </c>
      <c r="C688" s="86">
        <v>16752.226867065601</v>
      </c>
      <c r="D688" s="28">
        <v>786</v>
      </c>
      <c r="E688" s="28">
        <v>161</v>
      </c>
      <c r="F688" s="29">
        <v>68.647589907038991</v>
      </c>
      <c r="G688" s="98" t="s">
        <v>871</v>
      </c>
      <c r="H688" s="27" t="s">
        <v>66</v>
      </c>
      <c r="I688" s="27">
        <v>15144</v>
      </c>
      <c r="J688" s="28">
        <v>1654</v>
      </c>
      <c r="K688" s="27">
        <v>182</v>
      </c>
      <c r="L688" s="30">
        <v>0.11003627569528417</v>
      </c>
      <c r="M688" s="27" t="s">
        <v>64</v>
      </c>
      <c r="N688" s="87">
        <v>9873.3142353254334</v>
      </c>
      <c r="O688" s="1">
        <v>44196</v>
      </c>
      <c r="P688" s="1">
        <f t="shared" si="20"/>
        <v>44178</v>
      </c>
      <c r="Q688" s="1">
        <f t="shared" si="21"/>
        <v>44191</v>
      </c>
    </row>
    <row r="689" spans="1:17" x14ac:dyDescent="0.35">
      <c r="A689" s="76" t="s">
        <v>554</v>
      </c>
      <c r="B689" s="77" t="s">
        <v>51</v>
      </c>
      <c r="C689" s="86">
        <v>14695.182980035201</v>
      </c>
      <c r="D689" s="28">
        <v>462</v>
      </c>
      <c r="E689" s="28">
        <v>84</v>
      </c>
      <c r="F689" s="31">
        <v>40.829705952974983</v>
      </c>
      <c r="G689" s="98" t="s">
        <v>870</v>
      </c>
      <c r="H689" s="27" t="s">
        <v>64</v>
      </c>
      <c r="I689" s="27">
        <v>18034</v>
      </c>
      <c r="J689" s="28">
        <v>1882</v>
      </c>
      <c r="K689" s="27">
        <v>88</v>
      </c>
      <c r="L689" s="32">
        <v>4.6758767268862911E-2</v>
      </c>
      <c r="M689" s="27" t="s">
        <v>64</v>
      </c>
      <c r="N689" s="87">
        <v>12806.917767249823</v>
      </c>
      <c r="O689" s="1">
        <v>44196</v>
      </c>
      <c r="P689" s="1">
        <f t="shared" si="20"/>
        <v>44178</v>
      </c>
      <c r="Q689" s="1">
        <f t="shared" si="21"/>
        <v>44191</v>
      </c>
    </row>
    <row r="690" spans="1:17" x14ac:dyDescent="0.35">
      <c r="A690" s="76" t="s">
        <v>555</v>
      </c>
      <c r="B690" s="77" t="s">
        <v>51</v>
      </c>
      <c r="C690" s="86">
        <v>56177.316442514697</v>
      </c>
      <c r="D690" s="28">
        <v>2374</v>
      </c>
      <c r="E690" s="28">
        <v>526</v>
      </c>
      <c r="F690" s="29">
        <v>66.880070018785588</v>
      </c>
      <c r="G690" s="98" t="s">
        <v>871</v>
      </c>
      <c r="H690" s="27" t="s">
        <v>64</v>
      </c>
      <c r="I690" s="27">
        <v>52767</v>
      </c>
      <c r="J690" s="28">
        <v>6157</v>
      </c>
      <c r="K690" s="27">
        <v>574</v>
      </c>
      <c r="L690" s="30">
        <v>9.3227221049212272E-2</v>
      </c>
      <c r="M690" s="27" t="s">
        <v>64</v>
      </c>
      <c r="N690" s="87">
        <v>10959.939687222964</v>
      </c>
      <c r="O690" s="1">
        <v>44196</v>
      </c>
      <c r="P690" s="1">
        <f t="shared" si="20"/>
        <v>44178</v>
      </c>
      <c r="Q690" s="1">
        <f t="shared" si="21"/>
        <v>44191</v>
      </c>
    </row>
    <row r="691" spans="1:17" x14ac:dyDescent="0.35">
      <c r="A691" s="76" t="s">
        <v>556</v>
      </c>
      <c r="B691" s="77" t="s">
        <v>46</v>
      </c>
      <c r="C691" s="86">
        <v>1451.48737987204</v>
      </c>
      <c r="D691" s="28">
        <v>36</v>
      </c>
      <c r="E691" s="28">
        <v>6</v>
      </c>
      <c r="F691" s="35">
        <v>29.526362716926311</v>
      </c>
      <c r="G691" s="98" t="s">
        <v>868</v>
      </c>
      <c r="H691" s="27" t="s">
        <v>66</v>
      </c>
      <c r="I691" s="27">
        <v>964</v>
      </c>
      <c r="J691" s="28">
        <v>86</v>
      </c>
      <c r="K691" s="27">
        <v>7</v>
      </c>
      <c r="L691" s="36">
        <v>8.1395348837209308E-2</v>
      </c>
      <c r="M691" s="27" t="s">
        <v>66</v>
      </c>
      <c r="N691" s="87">
        <v>5924.9567851965458</v>
      </c>
      <c r="O691" s="1">
        <v>44196</v>
      </c>
      <c r="P691" s="1">
        <f t="shared" si="20"/>
        <v>44178</v>
      </c>
      <c r="Q691" s="1">
        <f t="shared" si="21"/>
        <v>44191</v>
      </c>
    </row>
    <row r="692" spans="1:17" x14ac:dyDescent="0.35">
      <c r="A692" s="76" t="s">
        <v>557</v>
      </c>
      <c r="B692" s="77" t="s">
        <v>52</v>
      </c>
      <c r="C692" s="86">
        <v>15539.121805317</v>
      </c>
      <c r="D692" s="28">
        <v>666</v>
      </c>
      <c r="E692" s="28">
        <v>136</v>
      </c>
      <c r="F692" s="29">
        <v>62.515023924722634</v>
      </c>
      <c r="G692" s="98" t="s">
        <v>871</v>
      </c>
      <c r="H692" s="27" t="s">
        <v>66</v>
      </c>
      <c r="I692" s="27">
        <v>13376</v>
      </c>
      <c r="J692" s="28">
        <v>1484</v>
      </c>
      <c r="K692" s="27">
        <v>157</v>
      </c>
      <c r="L692" s="30">
        <v>0.10579514824797843</v>
      </c>
      <c r="M692" s="27" t="s">
        <v>64</v>
      </c>
      <c r="N692" s="87">
        <v>9550.0892430885106</v>
      </c>
      <c r="O692" s="1">
        <v>44196</v>
      </c>
      <c r="P692" s="1">
        <f t="shared" si="20"/>
        <v>44178</v>
      </c>
      <c r="Q692" s="1">
        <f t="shared" si="21"/>
        <v>44191</v>
      </c>
    </row>
    <row r="693" spans="1:17" x14ac:dyDescent="0.35">
      <c r="A693" s="76" t="s">
        <v>558</v>
      </c>
      <c r="B693" s="77" t="s">
        <v>47</v>
      </c>
      <c r="C693" s="86">
        <v>14533.4559376543</v>
      </c>
      <c r="D693" s="28">
        <v>712</v>
      </c>
      <c r="E693" s="28">
        <v>111</v>
      </c>
      <c r="F693" s="29">
        <v>54.553930342400733</v>
      </c>
      <c r="G693" s="98" t="s">
        <v>871</v>
      </c>
      <c r="H693" s="27" t="s">
        <v>66</v>
      </c>
      <c r="I693" s="27">
        <v>25550</v>
      </c>
      <c r="J693" s="28">
        <v>1970</v>
      </c>
      <c r="K693" s="27">
        <v>138</v>
      </c>
      <c r="L693" s="30">
        <v>7.0050761421319802E-2</v>
      </c>
      <c r="M693" s="27" t="s">
        <v>66</v>
      </c>
      <c r="N693" s="87">
        <v>13554.931521111817</v>
      </c>
      <c r="O693" s="1">
        <v>44196</v>
      </c>
      <c r="P693" s="1">
        <f t="shared" si="20"/>
        <v>44178</v>
      </c>
      <c r="Q693" s="1">
        <f t="shared" si="21"/>
        <v>44191</v>
      </c>
    </row>
    <row r="694" spans="1:17" x14ac:dyDescent="0.35">
      <c r="A694" s="76" t="s">
        <v>559</v>
      </c>
      <c r="B694" s="77" t="s">
        <v>48</v>
      </c>
      <c r="C694" s="86">
        <v>2458.2722255157701</v>
      </c>
      <c r="D694" s="28">
        <v>41</v>
      </c>
      <c r="E694" s="28">
        <v>7</v>
      </c>
      <c r="F694" s="35">
        <v>20.339488638004486</v>
      </c>
      <c r="G694" s="98" t="s">
        <v>868</v>
      </c>
      <c r="H694" s="27" t="s">
        <v>66</v>
      </c>
      <c r="I694" s="27">
        <v>3919</v>
      </c>
      <c r="J694" s="28">
        <v>366</v>
      </c>
      <c r="K694" s="27">
        <v>7</v>
      </c>
      <c r="L694" s="36">
        <v>1.912568306010929E-2</v>
      </c>
      <c r="M694" s="27" t="s">
        <v>66</v>
      </c>
      <c r="N694" s="87">
        <v>14888.505683019283</v>
      </c>
      <c r="O694" s="1">
        <v>44196</v>
      </c>
      <c r="P694" s="1">
        <f t="shared" si="20"/>
        <v>44178</v>
      </c>
      <c r="Q694" s="1">
        <f t="shared" si="21"/>
        <v>44191</v>
      </c>
    </row>
    <row r="695" spans="1:17" x14ac:dyDescent="0.35">
      <c r="A695" s="76" t="s">
        <v>560</v>
      </c>
      <c r="B695" s="77" t="s">
        <v>42</v>
      </c>
      <c r="C695" s="86">
        <v>7178.4740239266202</v>
      </c>
      <c r="D695" s="28">
        <v>161</v>
      </c>
      <c r="E695" s="28">
        <v>25</v>
      </c>
      <c r="F695" s="31">
        <v>24.87595942762082</v>
      </c>
      <c r="G695" s="98" t="s">
        <v>870</v>
      </c>
      <c r="H695" s="27" t="s">
        <v>66</v>
      </c>
      <c r="I695" s="27">
        <v>45141</v>
      </c>
      <c r="J695" s="28">
        <v>1741</v>
      </c>
      <c r="K695" s="27">
        <v>30</v>
      </c>
      <c r="L695" s="32">
        <v>1.7231476163124641E-2</v>
      </c>
      <c r="M695" s="27" t="s">
        <v>68</v>
      </c>
      <c r="N695" s="87">
        <v>24253.065403553195</v>
      </c>
      <c r="O695" s="1">
        <v>44196</v>
      </c>
      <c r="P695" s="1">
        <f t="shared" si="20"/>
        <v>44178</v>
      </c>
      <c r="Q695" s="1">
        <f t="shared" si="21"/>
        <v>44191</v>
      </c>
    </row>
    <row r="696" spans="1:17" x14ac:dyDescent="0.35">
      <c r="A696" s="76" t="s">
        <v>561</v>
      </c>
      <c r="B696" s="77" t="s">
        <v>49</v>
      </c>
      <c r="C696" s="86">
        <v>24460.265400539301</v>
      </c>
      <c r="D696" s="28">
        <v>1208</v>
      </c>
      <c r="E696" s="28">
        <v>289</v>
      </c>
      <c r="F696" s="29">
        <v>84.393430753216649</v>
      </c>
      <c r="G696" s="98" t="s">
        <v>871</v>
      </c>
      <c r="H696" s="27" t="s">
        <v>64</v>
      </c>
      <c r="I696" s="27">
        <v>24695</v>
      </c>
      <c r="J696" s="28">
        <v>3007</v>
      </c>
      <c r="K696" s="27">
        <v>321</v>
      </c>
      <c r="L696" s="30">
        <v>0.1067509145327569</v>
      </c>
      <c r="M696" s="27" t="s">
        <v>64</v>
      </c>
      <c r="N696" s="87">
        <v>12293.407085982401</v>
      </c>
      <c r="O696" s="1">
        <v>44196</v>
      </c>
      <c r="P696" s="1">
        <f t="shared" si="20"/>
        <v>44178</v>
      </c>
      <c r="Q696" s="1">
        <f t="shared" si="21"/>
        <v>44191</v>
      </c>
    </row>
    <row r="697" spans="1:17" x14ac:dyDescent="0.35">
      <c r="A697" s="76" t="s">
        <v>562</v>
      </c>
      <c r="B697" s="77" t="s">
        <v>54</v>
      </c>
      <c r="C697" s="86">
        <v>10765.112077551599</v>
      </c>
      <c r="D697" s="28">
        <v>300</v>
      </c>
      <c r="E697" s="28">
        <v>49</v>
      </c>
      <c r="F697" s="29">
        <v>32.512434378630594</v>
      </c>
      <c r="G697" s="98" t="s">
        <v>871</v>
      </c>
      <c r="H697" s="27" t="s">
        <v>66</v>
      </c>
      <c r="I697" s="27">
        <v>8821</v>
      </c>
      <c r="J697" s="28">
        <v>881</v>
      </c>
      <c r="K697" s="27">
        <v>51</v>
      </c>
      <c r="L697" s="30">
        <v>5.7888762769580021E-2</v>
      </c>
      <c r="M697" s="27" t="s">
        <v>64</v>
      </c>
      <c r="N697" s="87">
        <v>8183.844196449586</v>
      </c>
      <c r="O697" s="1">
        <v>44196</v>
      </c>
      <c r="P697" s="1">
        <f t="shared" si="20"/>
        <v>44178</v>
      </c>
      <c r="Q697" s="1">
        <f t="shared" si="21"/>
        <v>44191</v>
      </c>
    </row>
    <row r="698" spans="1:17" x14ac:dyDescent="0.35">
      <c r="A698" s="76" t="s">
        <v>563</v>
      </c>
      <c r="B698" s="77" t="s">
        <v>49</v>
      </c>
      <c r="C698" s="86">
        <v>22284.2851538703</v>
      </c>
      <c r="D698" s="28">
        <v>646</v>
      </c>
      <c r="E698" s="28">
        <v>141</v>
      </c>
      <c r="F698" s="31">
        <v>45.195205957411574</v>
      </c>
      <c r="G698" s="98" t="s">
        <v>870</v>
      </c>
      <c r="H698" s="27" t="s">
        <v>66</v>
      </c>
      <c r="I698" s="27">
        <v>34301</v>
      </c>
      <c r="J698" s="28">
        <v>4479</v>
      </c>
      <c r="K698" s="27">
        <v>155</v>
      </c>
      <c r="L698" s="32">
        <v>3.4605938825630719E-2</v>
      </c>
      <c r="M698" s="27" t="s">
        <v>66</v>
      </c>
      <c r="N698" s="87">
        <v>20099.365849400354</v>
      </c>
      <c r="O698" s="1">
        <v>44196</v>
      </c>
      <c r="P698" s="1">
        <f t="shared" si="20"/>
        <v>44178</v>
      </c>
      <c r="Q698" s="1">
        <f t="shared" si="21"/>
        <v>44191</v>
      </c>
    </row>
    <row r="699" spans="1:17" x14ac:dyDescent="0.35">
      <c r="A699" s="76" t="s">
        <v>564</v>
      </c>
      <c r="B699" s="77" t="s">
        <v>42</v>
      </c>
      <c r="C699" s="86">
        <v>845.307934845815</v>
      </c>
      <c r="D699" s="28">
        <v>7</v>
      </c>
      <c r="E699" s="28">
        <v>0</v>
      </c>
      <c r="F699" s="33">
        <v>0</v>
      </c>
      <c r="G699" s="103" t="s">
        <v>868</v>
      </c>
      <c r="H699" s="27" t="s">
        <v>68</v>
      </c>
      <c r="I699" s="27">
        <v>574</v>
      </c>
      <c r="J699" s="28">
        <v>55</v>
      </c>
      <c r="K699" s="27">
        <v>0</v>
      </c>
      <c r="L699" s="34">
        <v>0</v>
      </c>
      <c r="M699" s="27" t="s">
        <v>68</v>
      </c>
      <c r="N699" s="87">
        <v>6506.5046396414164</v>
      </c>
      <c r="O699" s="1">
        <v>44196</v>
      </c>
      <c r="P699" s="1">
        <f t="shared" si="20"/>
        <v>44178</v>
      </c>
      <c r="Q699" s="1">
        <f t="shared" si="21"/>
        <v>44191</v>
      </c>
    </row>
    <row r="700" spans="1:17" x14ac:dyDescent="0.35">
      <c r="A700" s="76" t="s">
        <v>565</v>
      </c>
      <c r="B700" s="77" t="s">
        <v>53</v>
      </c>
      <c r="C700" s="86">
        <v>18868.1392219843</v>
      </c>
      <c r="D700" s="28">
        <v>1383</v>
      </c>
      <c r="E700" s="28">
        <v>192</v>
      </c>
      <c r="F700" s="29">
        <v>72.684887221451334</v>
      </c>
      <c r="G700" s="98" t="s">
        <v>871</v>
      </c>
      <c r="H700" s="27" t="s">
        <v>66</v>
      </c>
      <c r="I700" s="27">
        <v>41350</v>
      </c>
      <c r="J700" s="28">
        <v>4308</v>
      </c>
      <c r="K700" s="27">
        <v>257</v>
      </c>
      <c r="L700" s="30">
        <v>5.9656453110492107E-2</v>
      </c>
      <c r="M700" s="27" t="s">
        <v>66</v>
      </c>
      <c r="N700" s="87">
        <v>22832.140198438403</v>
      </c>
      <c r="O700" s="1">
        <v>44196</v>
      </c>
      <c r="P700" s="1">
        <f t="shared" si="20"/>
        <v>44178</v>
      </c>
      <c r="Q700" s="1">
        <f t="shared" si="21"/>
        <v>44191</v>
      </c>
    </row>
    <row r="701" spans="1:17" x14ac:dyDescent="0.35">
      <c r="A701" s="76" t="s">
        <v>566</v>
      </c>
      <c r="B701" s="77" t="s">
        <v>49</v>
      </c>
      <c r="C701" s="86">
        <v>41525.030739602102</v>
      </c>
      <c r="D701" s="28">
        <v>2446</v>
      </c>
      <c r="E701" s="28">
        <v>448</v>
      </c>
      <c r="F701" s="29">
        <v>77.061953790396231</v>
      </c>
      <c r="G701" s="98" t="s">
        <v>871</v>
      </c>
      <c r="H701" s="27" t="s">
        <v>66</v>
      </c>
      <c r="I701" s="27">
        <v>50656</v>
      </c>
      <c r="J701" s="28">
        <v>6086</v>
      </c>
      <c r="K701" s="27">
        <v>526</v>
      </c>
      <c r="L701" s="30">
        <v>8.6427867236279987E-2</v>
      </c>
      <c r="M701" s="27" t="s">
        <v>64</v>
      </c>
      <c r="N701" s="87">
        <v>14656.220336510984</v>
      </c>
      <c r="O701" s="1">
        <v>44196</v>
      </c>
      <c r="P701" s="1">
        <f t="shared" si="20"/>
        <v>44178</v>
      </c>
      <c r="Q701" s="1">
        <f t="shared" si="21"/>
        <v>44191</v>
      </c>
    </row>
    <row r="702" spans="1:17" x14ac:dyDescent="0.35">
      <c r="A702" s="76" t="s">
        <v>54</v>
      </c>
      <c r="B702" s="77" t="s">
        <v>54</v>
      </c>
      <c r="C702" s="86">
        <v>191574.677370558</v>
      </c>
      <c r="D702" s="28">
        <v>14458</v>
      </c>
      <c r="E702" s="28">
        <v>2047</v>
      </c>
      <c r="F702" s="29">
        <v>76.322344748866357</v>
      </c>
      <c r="G702" s="98" t="s">
        <v>871</v>
      </c>
      <c r="H702" s="27" t="s">
        <v>66</v>
      </c>
      <c r="I702" s="27">
        <v>431830</v>
      </c>
      <c r="J702" s="28">
        <v>30936</v>
      </c>
      <c r="K702" s="27">
        <v>2320</v>
      </c>
      <c r="L702" s="30">
        <v>7.4993535040082757E-2</v>
      </c>
      <c r="M702" s="27" t="s">
        <v>64</v>
      </c>
      <c r="N702" s="87">
        <v>16148.272007871525</v>
      </c>
      <c r="O702" s="1">
        <v>44196</v>
      </c>
      <c r="P702" s="1">
        <f t="shared" si="20"/>
        <v>44178</v>
      </c>
      <c r="Q702" s="1">
        <f t="shared" si="21"/>
        <v>44191</v>
      </c>
    </row>
    <row r="703" spans="1:17" x14ac:dyDescent="0.35">
      <c r="A703" s="76" t="s">
        <v>567</v>
      </c>
      <c r="B703" s="77" t="s">
        <v>48</v>
      </c>
      <c r="C703" s="86">
        <v>1046.7288034764699</v>
      </c>
      <c r="D703" s="28">
        <v>20</v>
      </c>
      <c r="E703" s="28" t="s">
        <v>580</v>
      </c>
      <c r="F703" s="35">
        <v>6.8239806902549915</v>
      </c>
      <c r="G703" s="103" t="s">
        <v>868</v>
      </c>
      <c r="H703" s="27" t="s">
        <v>66</v>
      </c>
      <c r="I703" s="27">
        <v>1050</v>
      </c>
      <c r="J703" s="28">
        <v>107</v>
      </c>
      <c r="K703" s="27">
        <v>1</v>
      </c>
      <c r="L703" s="36">
        <v>9.3457943925233638E-3</v>
      </c>
      <c r="M703" s="27" t="s">
        <v>66</v>
      </c>
      <c r="N703" s="87">
        <v>10222.323074001977</v>
      </c>
      <c r="O703" s="1">
        <v>44196</v>
      </c>
      <c r="P703" s="1">
        <f t="shared" si="20"/>
        <v>44178</v>
      </c>
      <c r="Q703" s="1">
        <f t="shared" si="21"/>
        <v>44191</v>
      </c>
    </row>
    <row r="704" spans="1:17" x14ac:dyDescent="0.35">
      <c r="A704" s="76" t="s">
        <v>568</v>
      </c>
      <c r="B704" s="77" t="s">
        <v>51</v>
      </c>
      <c r="C704" s="86">
        <v>11271.338775648501</v>
      </c>
      <c r="D704" s="28">
        <v>564</v>
      </c>
      <c r="E704" s="28">
        <v>91</v>
      </c>
      <c r="F704" s="29">
        <v>57.668393518994549</v>
      </c>
      <c r="G704" s="98" t="s">
        <v>871</v>
      </c>
      <c r="H704" s="27" t="s">
        <v>64</v>
      </c>
      <c r="I704" s="27">
        <v>16710</v>
      </c>
      <c r="J704" s="28">
        <v>1902</v>
      </c>
      <c r="K704" s="27">
        <v>98</v>
      </c>
      <c r="L704" s="30">
        <v>5.152471083070452E-2</v>
      </c>
      <c r="M704" s="27" t="s">
        <v>64</v>
      </c>
      <c r="N704" s="87">
        <v>16874.659149711944</v>
      </c>
      <c r="O704" s="1">
        <v>44196</v>
      </c>
      <c r="P704" s="1">
        <f t="shared" si="20"/>
        <v>44178</v>
      </c>
      <c r="Q704" s="1">
        <f t="shared" si="21"/>
        <v>44191</v>
      </c>
    </row>
    <row r="705" spans="1:17" x14ac:dyDescent="0.35">
      <c r="A705" s="76" t="s">
        <v>569</v>
      </c>
      <c r="B705" s="77" t="s">
        <v>41</v>
      </c>
      <c r="C705" s="86">
        <v>24061.696973528105</v>
      </c>
      <c r="D705" s="28">
        <v>624</v>
      </c>
      <c r="E705" s="28">
        <v>172</v>
      </c>
      <c r="F705" s="29">
        <v>51.05921788987132</v>
      </c>
      <c r="G705" s="98" t="s">
        <v>871</v>
      </c>
      <c r="H705" s="27" t="s">
        <v>66</v>
      </c>
      <c r="I705" s="27">
        <v>20499</v>
      </c>
      <c r="J705" s="28">
        <v>2622</v>
      </c>
      <c r="K705" s="27">
        <v>204</v>
      </c>
      <c r="L705" s="30">
        <v>7.780320366132723E-2</v>
      </c>
      <c r="M705" s="27" t="s">
        <v>64</v>
      </c>
      <c r="N705" s="87">
        <v>10896.987036636023</v>
      </c>
      <c r="O705" s="1">
        <v>44196</v>
      </c>
      <c r="P705" s="1">
        <f t="shared" si="20"/>
        <v>44178</v>
      </c>
      <c r="Q705" s="1">
        <f t="shared" si="21"/>
        <v>44191</v>
      </c>
    </row>
    <row r="706" spans="1:17" x14ac:dyDescent="0.35">
      <c r="A706" s="76" t="s">
        <v>227</v>
      </c>
      <c r="B706" s="77" t="s">
        <v>52</v>
      </c>
      <c r="C706" s="78">
        <v>18224.238036758699</v>
      </c>
      <c r="D706" s="28">
        <v>967</v>
      </c>
      <c r="E706" s="27">
        <v>193</v>
      </c>
      <c r="F706" s="72">
        <v>75.64494196085559</v>
      </c>
      <c r="G706" s="99" t="s">
        <v>871</v>
      </c>
      <c r="H706" s="73" t="s">
        <v>64</v>
      </c>
      <c r="I706" s="27">
        <v>16895</v>
      </c>
      <c r="J706" s="28">
        <v>1684</v>
      </c>
      <c r="K706" s="27">
        <v>210</v>
      </c>
      <c r="L706" s="30">
        <v>0.12470308788598575</v>
      </c>
      <c r="M706" s="74" t="s">
        <v>64</v>
      </c>
      <c r="N706" s="27">
        <f t="shared" ref="N706:N769" si="22">(J706/C706)*100000</f>
        <v>9240.4412003581929</v>
      </c>
      <c r="O706" s="1">
        <v>44203</v>
      </c>
      <c r="P706" s="1">
        <f t="shared" ref="P706:P769" si="23">O706-18</f>
        <v>44185</v>
      </c>
      <c r="Q706" s="1">
        <f t="shared" ref="Q706:Q769" si="24">O706-5</f>
        <v>44198</v>
      </c>
    </row>
    <row r="707" spans="1:17" x14ac:dyDescent="0.35">
      <c r="A707" s="76" t="s">
        <v>228</v>
      </c>
      <c r="B707" s="77" t="s">
        <v>49</v>
      </c>
      <c r="C707" s="78">
        <v>23727.780397963001</v>
      </c>
      <c r="D707" s="28">
        <v>548</v>
      </c>
      <c r="E707" s="27">
        <v>75</v>
      </c>
      <c r="F707" s="79">
        <v>22.577513645577909</v>
      </c>
      <c r="G707" s="99" t="s">
        <v>870</v>
      </c>
      <c r="H707" s="73" t="s">
        <v>66</v>
      </c>
      <c r="I707" s="27">
        <v>24406</v>
      </c>
      <c r="J707" s="28">
        <v>2207</v>
      </c>
      <c r="K707" s="27">
        <v>89</v>
      </c>
      <c r="L707" s="32">
        <v>4.0326234707748071E-2</v>
      </c>
      <c r="M707" s="74" t="s">
        <v>64</v>
      </c>
      <c r="N707" s="27">
        <f t="shared" si="22"/>
        <v>9301.3335549475505</v>
      </c>
      <c r="O707" s="1">
        <v>44203</v>
      </c>
      <c r="P707" s="1">
        <f t="shared" si="23"/>
        <v>44185</v>
      </c>
      <c r="Q707" s="1">
        <f t="shared" si="24"/>
        <v>44198</v>
      </c>
    </row>
    <row r="708" spans="1:17" x14ac:dyDescent="0.35">
      <c r="A708" s="76" t="s">
        <v>229</v>
      </c>
      <c r="B708" s="77" t="s">
        <v>43</v>
      </c>
      <c r="C708" s="78">
        <v>10449.281569213599</v>
      </c>
      <c r="D708" s="28">
        <v>664</v>
      </c>
      <c r="E708" s="27">
        <v>126</v>
      </c>
      <c r="F708" s="72">
        <v>86.130323318269348</v>
      </c>
      <c r="G708" s="99" t="s">
        <v>871</v>
      </c>
      <c r="H708" s="73" t="s">
        <v>64</v>
      </c>
      <c r="I708" s="27">
        <v>11778</v>
      </c>
      <c r="J708" s="28">
        <v>1142</v>
      </c>
      <c r="K708" s="27">
        <v>143</v>
      </c>
      <c r="L708" s="30">
        <v>0.12521891418563924</v>
      </c>
      <c r="M708" s="74" t="s">
        <v>64</v>
      </c>
      <c r="N708" s="27">
        <f t="shared" si="22"/>
        <v>10928.981025495952</v>
      </c>
      <c r="O708" s="1">
        <v>44203</v>
      </c>
      <c r="P708" s="1">
        <f t="shared" si="23"/>
        <v>44185</v>
      </c>
      <c r="Q708" s="1">
        <f t="shared" si="24"/>
        <v>44198</v>
      </c>
    </row>
    <row r="709" spans="1:17" x14ac:dyDescent="0.35">
      <c r="A709" s="76" t="s">
        <v>230</v>
      </c>
      <c r="B709" s="77" t="s">
        <v>42</v>
      </c>
      <c r="C709" s="78">
        <v>8227.4352056835796</v>
      </c>
      <c r="D709" s="28">
        <v>147</v>
      </c>
      <c r="E709" s="27">
        <v>27</v>
      </c>
      <c r="F709" s="72">
        <v>23.440736758876636</v>
      </c>
      <c r="G709" s="99" t="s">
        <v>871</v>
      </c>
      <c r="H709" s="73" t="s">
        <v>64</v>
      </c>
      <c r="I709" s="27">
        <v>7536</v>
      </c>
      <c r="J709" s="28">
        <v>739</v>
      </c>
      <c r="K709" s="27">
        <v>29</v>
      </c>
      <c r="L709" s="30">
        <v>3.9242219215155617E-2</v>
      </c>
      <c r="M709" s="74" t="s">
        <v>64</v>
      </c>
      <c r="N709" s="27">
        <f t="shared" si="22"/>
        <v>8982.1430558273223</v>
      </c>
      <c r="O709" s="1">
        <v>44203</v>
      </c>
      <c r="P709" s="1">
        <f t="shared" si="23"/>
        <v>44185</v>
      </c>
      <c r="Q709" s="1">
        <f t="shared" si="24"/>
        <v>44198</v>
      </c>
    </row>
    <row r="710" spans="1:17" x14ac:dyDescent="0.35">
      <c r="A710" s="76" t="s">
        <v>231</v>
      </c>
      <c r="B710" s="77" t="s">
        <v>47</v>
      </c>
      <c r="C710" s="78">
        <v>28496.164598917199</v>
      </c>
      <c r="D710" s="28">
        <v>1483</v>
      </c>
      <c r="E710" s="27">
        <v>210</v>
      </c>
      <c r="F710" s="72">
        <v>52.638662820504521</v>
      </c>
      <c r="G710" s="99" t="s">
        <v>871</v>
      </c>
      <c r="H710" s="73" t="s">
        <v>66</v>
      </c>
      <c r="I710" s="27">
        <v>36082</v>
      </c>
      <c r="J710" s="28">
        <v>3818</v>
      </c>
      <c r="K710" s="27">
        <v>250</v>
      </c>
      <c r="L710" s="30">
        <v>6.547930853850184E-2</v>
      </c>
      <c r="M710" s="74" t="s">
        <v>68</v>
      </c>
      <c r="N710" s="27">
        <f t="shared" si="22"/>
        <v>13398.294309912417</v>
      </c>
      <c r="O710" s="1">
        <v>44203</v>
      </c>
      <c r="P710" s="1">
        <f t="shared" si="23"/>
        <v>44185</v>
      </c>
      <c r="Q710" s="1">
        <f t="shared" si="24"/>
        <v>44198</v>
      </c>
    </row>
    <row r="711" spans="1:17" x14ac:dyDescent="0.35">
      <c r="A711" s="76" t="s">
        <v>232</v>
      </c>
      <c r="B711" s="77" t="s">
        <v>42</v>
      </c>
      <c r="C711" s="78">
        <v>462.23398096760798</v>
      </c>
      <c r="D711" s="28" t="s">
        <v>580</v>
      </c>
      <c r="E711" s="27">
        <v>0</v>
      </c>
      <c r="F711" s="80">
        <v>0</v>
      </c>
      <c r="G711" s="100" t="s">
        <v>868</v>
      </c>
      <c r="H711" s="73" t="s">
        <v>68</v>
      </c>
      <c r="I711" s="27">
        <v>156</v>
      </c>
      <c r="J711" s="28">
        <v>9</v>
      </c>
      <c r="K711" s="27">
        <v>0</v>
      </c>
      <c r="L711" s="34">
        <v>0</v>
      </c>
      <c r="M711" s="74" t="s">
        <v>68</v>
      </c>
      <c r="N711" s="27">
        <f t="shared" si="22"/>
        <v>1947.0658520518193</v>
      </c>
      <c r="O711" s="1">
        <v>44203</v>
      </c>
      <c r="P711" s="1">
        <f t="shared" si="23"/>
        <v>44185</v>
      </c>
      <c r="Q711" s="1">
        <f t="shared" si="24"/>
        <v>44198</v>
      </c>
    </row>
    <row r="712" spans="1:17" x14ac:dyDescent="0.35">
      <c r="A712" s="76" t="s">
        <v>233</v>
      </c>
      <c r="B712" s="77" t="s">
        <v>45</v>
      </c>
      <c r="C712" s="78">
        <v>16598.0263143665</v>
      </c>
      <c r="D712" s="28">
        <v>701</v>
      </c>
      <c r="E712" s="27">
        <v>143</v>
      </c>
      <c r="F712" s="72">
        <v>61.539158456717779</v>
      </c>
      <c r="G712" s="99" t="s">
        <v>871</v>
      </c>
      <c r="H712" s="73" t="s">
        <v>64</v>
      </c>
      <c r="I712" s="27">
        <v>17389</v>
      </c>
      <c r="J712" s="28">
        <v>1978</v>
      </c>
      <c r="K712" s="27">
        <v>158</v>
      </c>
      <c r="L712" s="30">
        <v>7.9878665318503544E-2</v>
      </c>
      <c r="M712" s="74" t="s">
        <v>68</v>
      </c>
      <c r="N712" s="27">
        <f t="shared" si="22"/>
        <v>11917.079552331668</v>
      </c>
      <c r="O712" s="1">
        <v>44203</v>
      </c>
      <c r="P712" s="1">
        <f t="shared" si="23"/>
        <v>44185</v>
      </c>
      <c r="Q712" s="1">
        <f t="shared" si="24"/>
        <v>44198</v>
      </c>
    </row>
    <row r="713" spans="1:17" x14ac:dyDescent="0.35">
      <c r="A713" s="76" t="s">
        <v>234</v>
      </c>
      <c r="B713" s="77" t="s">
        <v>48</v>
      </c>
      <c r="C713" s="78">
        <v>40259.238105780198</v>
      </c>
      <c r="D713" s="28">
        <v>899</v>
      </c>
      <c r="E713" s="27">
        <v>114</v>
      </c>
      <c r="F713" s="79">
        <v>20.226058728339513</v>
      </c>
      <c r="G713" s="99" t="s">
        <v>870</v>
      </c>
      <c r="H713" s="73" t="s">
        <v>68</v>
      </c>
      <c r="I713" s="27">
        <v>182935</v>
      </c>
      <c r="J713" s="28">
        <v>4895</v>
      </c>
      <c r="K713" s="27">
        <v>130</v>
      </c>
      <c r="L713" s="32">
        <v>2.6557711950970377E-2</v>
      </c>
      <c r="M713" s="74" t="s">
        <v>64</v>
      </c>
      <c r="N713" s="27">
        <f t="shared" si="22"/>
        <v>12158.700040816726</v>
      </c>
      <c r="O713" s="1">
        <v>44203</v>
      </c>
      <c r="P713" s="1">
        <f t="shared" si="23"/>
        <v>44185</v>
      </c>
      <c r="Q713" s="1">
        <f t="shared" si="24"/>
        <v>44198</v>
      </c>
    </row>
    <row r="714" spans="1:17" x14ac:dyDescent="0.35">
      <c r="A714" s="76" t="s">
        <v>235</v>
      </c>
      <c r="B714" s="77" t="s">
        <v>45</v>
      </c>
      <c r="C714" s="78">
        <v>36064.049778037697</v>
      </c>
      <c r="D714" s="28">
        <v>1584</v>
      </c>
      <c r="E714" s="27">
        <v>286</v>
      </c>
      <c r="F714" s="72">
        <v>56.645250753319544</v>
      </c>
      <c r="G714" s="99" t="s">
        <v>871</v>
      </c>
      <c r="H714" s="73" t="s">
        <v>64</v>
      </c>
      <c r="I714" s="27">
        <v>55714</v>
      </c>
      <c r="J714" s="28">
        <v>4780</v>
      </c>
      <c r="K714" s="27">
        <v>331</v>
      </c>
      <c r="L714" s="30">
        <v>6.9246861924686195E-2</v>
      </c>
      <c r="M714" s="74" t="s">
        <v>64</v>
      </c>
      <c r="N714" s="27">
        <f t="shared" si="22"/>
        <v>13254.196435007492</v>
      </c>
      <c r="O714" s="1">
        <v>44203</v>
      </c>
      <c r="P714" s="1">
        <f t="shared" si="23"/>
        <v>44185</v>
      </c>
      <c r="Q714" s="1">
        <f t="shared" si="24"/>
        <v>44198</v>
      </c>
    </row>
    <row r="715" spans="1:17" x14ac:dyDescent="0.35">
      <c r="A715" s="76" t="s">
        <v>236</v>
      </c>
      <c r="B715" s="77" t="s">
        <v>44</v>
      </c>
      <c r="C715" s="78">
        <v>260.803252500962</v>
      </c>
      <c r="D715" s="28" t="s">
        <v>580</v>
      </c>
      <c r="E715" s="27">
        <v>0</v>
      </c>
      <c r="F715" s="80">
        <v>0</v>
      </c>
      <c r="G715" s="100" t="s">
        <v>868</v>
      </c>
      <c r="H715" s="73" t="s">
        <v>68</v>
      </c>
      <c r="I715" s="27">
        <v>417</v>
      </c>
      <c r="J715" s="28">
        <v>20</v>
      </c>
      <c r="K715" s="27">
        <v>0</v>
      </c>
      <c r="L715" s="34">
        <v>0</v>
      </c>
      <c r="M715" s="74" t="s">
        <v>68</v>
      </c>
      <c r="N715" s="27">
        <f t="shared" si="22"/>
        <v>7668.6160192447087</v>
      </c>
      <c r="O715" s="1">
        <v>44203</v>
      </c>
      <c r="P715" s="1">
        <f t="shared" si="23"/>
        <v>44185</v>
      </c>
      <c r="Q715" s="1">
        <f t="shared" si="24"/>
        <v>44198</v>
      </c>
    </row>
    <row r="716" spans="1:17" x14ac:dyDescent="0.35">
      <c r="A716" s="76" t="s">
        <v>237</v>
      </c>
      <c r="B716" s="77" t="s">
        <v>49</v>
      </c>
      <c r="C716" s="78">
        <v>45827.143129014403</v>
      </c>
      <c r="D716" s="28">
        <v>1075</v>
      </c>
      <c r="E716" s="27">
        <v>167</v>
      </c>
      <c r="F716" s="79">
        <v>26.029489542888673</v>
      </c>
      <c r="G716" s="99" t="s">
        <v>870</v>
      </c>
      <c r="H716" s="73" t="s">
        <v>64</v>
      </c>
      <c r="I716" s="27">
        <v>63808</v>
      </c>
      <c r="J716" s="28">
        <v>5222</v>
      </c>
      <c r="K716" s="27">
        <v>186</v>
      </c>
      <c r="L716" s="32">
        <v>3.561853695901953E-2</v>
      </c>
      <c r="M716" s="74" t="s">
        <v>64</v>
      </c>
      <c r="N716" s="27">
        <f t="shared" si="22"/>
        <v>11394.99354192518</v>
      </c>
      <c r="O716" s="1">
        <v>44203</v>
      </c>
      <c r="P716" s="1">
        <f t="shared" si="23"/>
        <v>44185</v>
      </c>
      <c r="Q716" s="1">
        <f t="shared" si="24"/>
        <v>44198</v>
      </c>
    </row>
    <row r="717" spans="1:17" x14ac:dyDescent="0.35">
      <c r="A717" s="76" t="s">
        <v>238</v>
      </c>
      <c r="B717" s="77" t="s">
        <v>54</v>
      </c>
      <c r="C717" s="78">
        <v>6286.5177862111304</v>
      </c>
      <c r="D717" s="28">
        <v>197</v>
      </c>
      <c r="E717" s="27">
        <v>44</v>
      </c>
      <c r="F717" s="72">
        <v>49.993609335691318</v>
      </c>
      <c r="G717" s="99" t="s">
        <v>871</v>
      </c>
      <c r="H717" s="73" t="s">
        <v>64</v>
      </c>
      <c r="I717" s="27">
        <v>6513</v>
      </c>
      <c r="J717" s="28">
        <v>552</v>
      </c>
      <c r="K717" s="27">
        <v>46</v>
      </c>
      <c r="L717" s="30">
        <v>8.3333333333333329E-2</v>
      </c>
      <c r="M717" s="74" t="s">
        <v>64</v>
      </c>
      <c r="N717" s="27">
        <f t="shared" si="22"/>
        <v>8780.6957487777836</v>
      </c>
      <c r="O717" s="1">
        <v>44203</v>
      </c>
      <c r="P717" s="1">
        <f t="shared" si="23"/>
        <v>44185</v>
      </c>
      <c r="Q717" s="1">
        <f t="shared" si="24"/>
        <v>44198</v>
      </c>
    </row>
    <row r="718" spans="1:17" x14ac:dyDescent="0.35">
      <c r="A718" s="76" t="s">
        <v>239</v>
      </c>
      <c r="B718" s="77" t="s">
        <v>49</v>
      </c>
      <c r="C718" s="78">
        <v>3488.02577394533</v>
      </c>
      <c r="D718" s="28">
        <v>90</v>
      </c>
      <c r="E718" s="27">
        <v>9</v>
      </c>
      <c r="F718" s="81">
        <v>18.430401164438724</v>
      </c>
      <c r="G718" s="99" t="s">
        <v>868</v>
      </c>
      <c r="H718" s="73" t="s">
        <v>66</v>
      </c>
      <c r="I718" s="27">
        <v>2421</v>
      </c>
      <c r="J718" s="28">
        <v>164</v>
      </c>
      <c r="K718" s="27">
        <v>9</v>
      </c>
      <c r="L718" s="36">
        <v>5.4878048780487805E-2</v>
      </c>
      <c r="M718" s="74" t="s">
        <v>66</v>
      </c>
      <c r="N718" s="27">
        <f t="shared" si="22"/>
        <v>4701.800119283479</v>
      </c>
      <c r="O718" s="1">
        <v>44203</v>
      </c>
      <c r="P718" s="1">
        <f t="shared" si="23"/>
        <v>44185</v>
      </c>
      <c r="Q718" s="1">
        <f t="shared" si="24"/>
        <v>44198</v>
      </c>
    </row>
    <row r="719" spans="1:17" x14ac:dyDescent="0.35">
      <c r="A719" s="76" t="s">
        <v>240</v>
      </c>
      <c r="B719" s="77" t="s">
        <v>46</v>
      </c>
      <c r="C719" s="78">
        <v>1695.3715782397301</v>
      </c>
      <c r="D719" s="28">
        <v>21</v>
      </c>
      <c r="E719" s="27">
        <v>5</v>
      </c>
      <c r="F719" s="81">
        <v>21.065757013201278</v>
      </c>
      <c r="G719" s="99" t="s">
        <v>868</v>
      </c>
      <c r="H719" s="73" t="s">
        <v>64</v>
      </c>
      <c r="I719" s="27">
        <v>1380</v>
      </c>
      <c r="J719" s="28">
        <v>95</v>
      </c>
      <c r="K719" s="27">
        <v>6</v>
      </c>
      <c r="L719" s="36">
        <v>6.3157894736842107E-2</v>
      </c>
      <c r="M719" s="74" t="s">
        <v>64</v>
      </c>
      <c r="N719" s="27">
        <f t="shared" si="22"/>
        <v>5603.4913655115406</v>
      </c>
      <c r="O719" s="1">
        <v>44203</v>
      </c>
      <c r="P719" s="1">
        <f t="shared" si="23"/>
        <v>44185</v>
      </c>
      <c r="Q719" s="1">
        <f t="shared" si="24"/>
        <v>44198</v>
      </c>
    </row>
    <row r="720" spans="1:17" x14ac:dyDescent="0.35">
      <c r="A720" s="76" t="s">
        <v>241</v>
      </c>
      <c r="B720" s="77" t="s">
        <v>49</v>
      </c>
      <c r="C720" s="78">
        <v>19700.450804414999</v>
      </c>
      <c r="D720" s="28">
        <v>904</v>
      </c>
      <c r="E720" s="27">
        <v>122</v>
      </c>
      <c r="F720" s="72">
        <v>44.233940638215174</v>
      </c>
      <c r="G720" s="99" t="s">
        <v>871</v>
      </c>
      <c r="H720" s="73" t="s">
        <v>64</v>
      </c>
      <c r="I720" s="27">
        <v>23190</v>
      </c>
      <c r="J720" s="28">
        <v>2197</v>
      </c>
      <c r="K720" s="27">
        <v>141</v>
      </c>
      <c r="L720" s="30">
        <v>6.4178425125170691E-2</v>
      </c>
      <c r="M720" s="74" t="s">
        <v>64</v>
      </c>
      <c r="N720" s="27">
        <f t="shared" si="22"/>
        <v>11152.029066805102</v>
      </c>
      <c r="O720" s="1">
        <v>44203</v>
      </c>
      <c r="P720" s="1">
        <f t="shared" si="23"/>
        <v>44185</v>
      </c>
      <c r="Q720" s="1">
        <f t="shared" si="24"/>
        <v>44198</v>
      </c>
    </row>
    <row r="721" spans="1:17" x14ac:dyDescent="0.35">
      <c r="A721" s="76" t="s">
        <v>242</v>
      </c>
      <c r="B721" s="77" t="s">
        <v>54</v>
      </c>
      <c r="C721" s="78">
        <v>11981.336652870101</v>
      </c>
      <c r="D721" s="28">
        <v>391</v>
      </c>
      <c r="E721" s="27">
        <v>82</v>
      </c>
      <c r="F721" s="72">
        <v>48.885554482268823</v>
      </c>
      <c r="G721" s="99" t="s">
        <v>871</v>
      </c>
      <c r="H721" s="73" t="s">
        <v>66</v>
      </c>
      <c r="I721" s="27">
        <v>13291</v>
      </c>
      <c r="J721" s="28">
        <v>1167</v>
      </c>
      <c r="K721" s="27">
        <v>93</v>
      </c>
      <c r="L721" s="30">
        <v>7.9691516709511565E-2</v>
      </c>
      <c r="M721" s="74" t="s">
        <v>64</v>
      </c>
      <c r="N721" s="27">
        <f t="shared" si="22"/>
        <v>9740.1486479427804</v>
      </c>
      <c r="O721" s="1">
        <v>44203</v>
      </c>
      <c r="P721" s="1">
        <f t="shared" si="23"/>
        <v>44185</v>
      </c>
      <c r="Q721" s="1">
        <f t="shared" si="24"/>
        <v>44198</v>
      </c>
    </row>
    <row r="722" spans="1:17" x14ac:dyDescent="0.35">
      <c r="A722" s="76" t="s">
        <v>243</v>
      </c>
      <c r="B722" s="77" t="s">
        <v>43</v>
      </c>
      <c r="C722" s="78">
        <v>46517.435301401703</v>
      </c>
      <c r="D722" s="28">
        <v>2548</v>
      </c>
      <c r="E722" s="27">
        <v>349</v>
      </c>
      <c r="F722" s="72">
        <v>53.589737411469585</v>
      </c>
      <c r="G722" s="99" t="s">
        <v>871</v>
      </c>
      <c r="H722" s="73" t="s">
        <v>64</v>
      </c>
      <c r="I722" s="27">
        <v>44426</v>
      </c>
      <c r="J722" s="28">
        <v>4365</v>
      </c>
      <c r="K722" s="27">
        <v>382</v>
      </c>
      <c r="L722" s="30">
        <v>8.7514318442153488E-2</v>
      </c>
      <c r="M722" s="74" t="s">
        <v>64</v>
      </c>
      <c r="N722" s="27">
        <f t="shared" si="22"/>
        <v>9383.5783759739443</v>
      </c>
      <c r="O722" s="1">
        <v>44203</v>
      </c>
      <c r="P722" s="1">
        <f t="shared" si="23"/>
        <v>44185</v>
      </c>
      <c r="Q722" s="1">
        <f t="shared" si="24"/>
        <v>44198</v>
      </c>
    </row>
    <row r="723" spans="1:17" x14ac:dyDescent="0.35">
      <c r="A723" s="76" t="s">
        <v>244</v>
      </c>
      <c r="B723" s="77" t="s">
        <v>54</v>
      </c>
      <c r="C723" s="78">
        <v>16484.126202190801</v>
      </c>
      <c r="D723" s="28">
        <v>972</v>
      </c>
      <c r="E723" s="27">
        <v>154</v>
      </c>
      <c r="F723" s="72">
        <v>66.73086498535821</v>
      </c>
      <c r="G723" s="99" t="s">
        <v>871</v>
      </c>
      <c r="H723" s="73" t="s">
        <v>66</v>
      </c>
      <c r="I723" s="27">
        <v>20869</v>
      </c>
      <c r="J723" s="28">
        <v>1935</v>
      </c>
      <c r="K723" s="27">
        <v>173</v>
      </c>
      <c r="L723" s="30">
        <v>8.9405684754521958E-2</v>
      </c>
      <c r="M723" s="74" t="s">
        <v>66</v>
      </c>
      <c r="N723" s="27">
        <f t="shared" si="22"/>
        <v>11738.56579515165</v>
      </c>
      <c r="O723" s="1">
        <v>44203</v>
      </c>
      <c r="P723" s="1">
        <f t="shared" si="23"/>
        <v>44185</v>
      </c>
      <c r="Q723" s="1">
        <f t="shared" si="24"/>
        <v>44198</v>
      </c>
    </row>
    <row r="724" spans="1:17" x14ac:dyDescent="0.35">
      <c r="A724" s="76" t="s">
        <v>245</v>
      </c>
      <c r="B724" s="77" t="s">
        <v>51</v>
      </c>
      <c r="C724" s="78">
        <v>4376.1911247030603</v>
      </c>
      <c r="D724" s="28">
        <v>267</v>
      </c>
      <c r="E724" s="27">
        <v>49</v>
      </c>
      <c r="F724" s="72">
        <v>79.97822536230035</v>
      </c>
      <c r="G724" s="99" t="s">
        <v>871</v>
      </c>
      <c r="H724" s="73" t="s">
        <v>64</v>
      </c>
      <c r="I724" s="27">
        <v>4774</v>
      </c>
      <c r="J724" s="28">
        <v>428</v>
      </c>
      <c r="K724" s="27">
        <v>56</v>
      </c>
      <c r="L724" s="30">
        <v>0.13084112149532709</v>
      </c>
      <c r="M724" s="74" t="s">
        <v>64</v>
      </c>
      <c r="N724" s="27">
        <f t="shared" si="22"/>
        <v>9780.1944157327289</v>
      </c>
      <c r="O724" s="1">
        <v>44203</v>
      </c>
      <c r="P724" s="1">
        <f t="shared" si="23"/>
        <v>44185</v>
      </c>
      <c r="Q724" s="1">
        <f t="shared" si="24"/>
        <v>44198</v>
      </c>
    </row>
    <row r="725" spans="1:17" x14ac:dyDescent="0.35">
      <c r="A725" s="76" t="s">
        <v>246</v>
      </c>
      <c r="B725" s="77" t="s">
        <v>49</v>
      </c>
      <c r="C725" s="78">
        <v>8098.2221370774687</v>
      </c>
      <c r="D725" s="28">
        <v>537</v>
      </c>
      <c r="E725" s="27">
        <v>195</v>
      </c>
      <c r="F725" s="72">
        <v>171.99542310404007</v>
      </c>
      <c r="G725" s="99" t="s">
        <v>871</v>
      </c>
      <c r="H725" s="73" t="s">
        <v>64</v>
      </c>
      <c r="I725" s="27">
        <v>12661</v>
      </c>
      <c r="J725" s="28">
        <v>1175</v>
      </c>
      <c r="K725" s="27">
        <v>200</v>
      </c>
      <c r="L725" s="30">
        <v>0.1702127659574468</v>
      </c>
      <c r="M725" s="74" t="s">
        <v>64</v>
      </c>
      <c r="N725" s="27">
        <f t="shared" si="22"/>
        <v>14509.357487494663</v>
      </c>
      <c r="O725" s="1">
        <v>44203</v>
      </c>
      <c r="P725" s="1">
        <f t="shared" si="23"/>
        <v>44185</v>
      </c>
      <c r="Q725" s="1">
        <f t="shared" si="24"/>
        <v>44198</v>
      </c>
    </row>
    <row r="726" spans="1:17" x14ac:dyDescent="0.35">
      <c r="A726" s="76" t="s">
        <v>41</v>
      </c>
      <c r="B726" s="77" t="s">
        <v>41</v>
      </c>
      <c r="C726" s="78">
        <v>44772.5204478296</v>
      </c>
      <c r="D726" s="28">
        <v>1890</v>
      </c>
      <c r="E726" s="27">
        <v>352</v>
      </c>
      <c r="F726" s="72">
        <v>56.156894656297979</v>
      </c>
      <c r="G726" s="99" t="s">
        <v>871</v>
      </c>
      <c r="H726" s="73" t="s">
        <v>64</v>
      </c>
      <c r="I726" s="27">
        <v>41076</v>
      </c>
      <c r="J726" s="28">
        <v>4498</v>
      </c>
      <c r="K726" s="27">
        <v>377</v>
      </c>
      <c r="L726" s="30">
        <v>8.3815028901734104E-2</v>
      </c>
      <c r="M726" s="74" t="s">
        <v>64</v>
      </c>
      <c r="N726" s="27">
        <f t="shared" si="22"/>
        <v>10046.340824705672</v>
      </c>
      <c r="O726" s="1">
        <v>44203</v>
      </c>
      <c r="P726" s="1">
        <f t="shared" si="23"/>
        <v>44185</v>
      </c>
      <c r="Q726" s="1">
        <f t="shared" si="24"/>
        <v>44198</v>
      </c>
    </row>
    <row r="727" spans="1:17" x14ac:dyDescent="0.35">
      <c r="A727" s="76" t="s">
        <v>247</v>
      </c>
      <c r="B727" s="77" t="s">
        <v>54</v>
      </c>
      <c r="C727" s="78">
        <v>5560.1288200980598</v>
      </c>
      <c r="D727" s="28">
        <v>162</v>
      </c>
      <c r="E727" s="27">
        <v>26</v>
      </c>
      <c r="F727" s="72">
        <v>33.401076076329183</v>
      </c>
      <c r="G727" s="99" t="s">
        <v>871</v>
      </c>
      <c r="H727" s="73" t="s">
        <v>64</v>
      </c>
      <c r="I727" s="27">
        <v>4750</v>
      </c>
      <c r="J727" s="28">
        <v>379</v>
      </c>
      <c r="K727" s="27">
        <v>28</v>
      </c>
      <c r="L727" s="30">
        <v>7.3878627968337732E-2</v>
      </c>
      <c r="M727" s="74" t="s">
        <v>64</v>
      </c>
      <c r="N727" s="27">
        <f t="shared" si="22"/>
        <v>6816.3888331154858</v>
      </c>
      <c r="O727" s="1">
        <v>44203</v>
      </c>
      <c r="P727" s="1">
        <f t="shared" si="23"/>
        <v>44185</v>
      </c>
      <c r="Q727" s="1">
        <f t="shared" si="24"/>
        <v>44198</v>
      </c>
    </row>
    <row r="728" spans="1:17" x14ac:dyDescent="0.35">
      <c r="A728" s="76" t="s">
        <v>248</v>
      </c>
      <c r="B728" s="77" t="s">
        <v>42</v>
      </c>
      <c r="C728" s="78">
        <v>1795.3967800267301</v>
      </c>
      <c r="D728" s="28">
        <v>35</v>
      </c>
      <c r="E728" s="27">
        <v>6</v>
      </c>
      <c r="F728" s="81">
        <v>23.870569076382544</v>
      </c>
      <c r="G728" s="99" t="s">
        <v>868</v>
      </c>
      <c r="H728" s="73" t="s">
        <v>66</v>
      </c>
      <c r="I728" s="27">
        <v>1550</v>
      </c>
      <c r="J728" s="28">
        <v>178</v>
      </c>
      <c r="K728" s="27">
        <v>7</v>
      </c>
      <c r="L728" s="36">
        <v>3.9325842696629212E-2</v>
      </c>
      <c r="M728" s="74" t="s">
        <v>66</v>
      </c>
      <c r="N728" s="27">
        <f t="shared" si="22"/>
        <v>9914.2430230575501</v>
      </c>
      <c r="O728" s="1">
        <v>44203</v>
      </c>
      <c r="P728" s="1">
        <f t="shared" si="23"/>
        <v>44185</v>
      </c>
      <c r="Q728" s="1">
        <f t="shared" si="24"/>
        <v>44198</v>
      </c>
    </row>
    <row r="729" spans="1:17" x14ac:dyDescent="0.35">
      <c r="A729" s="76" t="s">
        <v>249</v>
      </c>
      <c r="B729" s="77" t="s">
        <v>49</v>
      </c>
      <c r="C729" s="78">
        <v>14994.700089288801</v>
      </c>
      <c r="D729" s="28">
        <v>526</v>
      </c>
      <c r="E729" s="27">
        <v>70</v>
      </c>
      <c r="F729" s="79">
        <v>33.345115075503656</v>
      </c>
      <c r="G729" s="99" t="s">
        <v>870</v>
      </c>
      <c r="H729" s="73" t="s">
        <v>64</v>
      </c>
      <c r="I729" s="27">
        <v>23377</v>
      </c>
      <c r="J729" s="28">
        <v>2182</v>
      </c>
      <c r="K729" s="27">
        <v>81</v>
      </c>
      <c r="L729" s="32">
        <v>3.7121906507791021E-2</v>
      </c>
      <c r="M729" s="74" t="s">
        <v>64</v>
      </c>
      <c r="N729" s="27">
        <f t="shared" si="22"/>
        <v>14551.808218949795</v>
      </c>
      <c r="O729" s="1">
        <v>44203</v>
      </c>
      <c r="P729" s="1">
        <f t="shared" si="23"/>
        <v>44185</v>
      </c>
      <c r="Q729" s="1">
        <f t="shared" si="24"/>
        <v>44198</v>
      </c>
    </row>
    <row r="730" spans="1:17" x14ac:dyDescent="0.35">
      <c r="A730" s="76" t="s">
        <v>250</v>
      </c>
      <c r="B730" s="77" t="s">
        <v>48</v>
      </c>
      <c r="C730" s="78">
        <v>16054.358189729401</v>
      </c>
      <c r="D730" s="28">
        <v>447</v>
      </c>
      <c r="E730" s="27">
        <v>105</v>
      </c>
      <c r="F730" s="72">
        <v>46.716286701501659</v>
      </c>
      <c r="G730" s="99" t="s">
        <v>871</v>
      </c>
      <c r="H730" s="73" t="s">
        <v>64</v>
      </c>
      <c r="I730" s="27">
        <v>19499</v>
      </c>
      <c r="J730" s="28">
        <v>1704</v>
      </c>
      <c r="K730" s="27">
        <v>119</v>
      </c>
      <c r="L730" s="30">
        <v>6.9835680751173704E-2</v>
      </c>
      <c r="M730" s="74" t="s">
        <v>64</v>
      </c>
      <c r="N730" s="27">
        <f t="shared" si="22"/>
        <v>10613.940338581178</v>
      </c>
      <c r="O730" s="1">
        <v>44203</v>
      </c>
      <c r="P730" s="1">
        <f t="shared" si="23"/>
        <v>44185</v>
      </c>
      <c r="Q730" s="1">
        <f t="shared" si="24"/>
        <v>44198</v>
      </c>
    </row>
    <row r="731" spans="1:17" x14ac:dyDescent="0.35">
      <c r="A731" s="76" t="s">
        <v>251</v>
      </c>
      <c r="B731" s="77" t="s">
        <v>51</v>
      </c>
      <c r="C731" s="78">
        <v>18017.1246620739</v>
      </c>
      <c r="D731" s="28">
        <v>636</v>
      </c>
      <c r="E731" s="27">
        <v>110</v>
      </c>
      <c r="F731" s="72">
        <v>43.609305061213043</v>
      </c>
      <c r="G731" s="99" t="s">
        <v>871</v>
      </c>
      <c r="H731" s="73" t="s">
        <v>66</v>
      </c>
      <c r="I731" s="27">
        <v>14233</v>
      </c>
      <c r="J731" s="28">
        <v>1149</v>
      </c>
      <c r="K731" s="27">
        <v>120</v>
      </c>
      <c r="L731" s="30">
        <v>0.10443864229765012</v>
      </c>
      <c r="M731" s="74" t="s">
        <v>68</v>
      </c>
      <c r="N731" s="27">
        <f t="shared" si="22"/>
        <v>6377.266192860664</v>
      </c>
      <c r="O731" s="1">
        <v>44203</v>
      </c>
      <c r="P731" s="1">
        <f t="shared" si="23"/>
        <v>44185</v>
      </c>
      <c r="Q731" s="1">
        <f t="shared" si="24"/>
        <v>44198</v>
      </c>
    </row>
    <row r="732" spans="1:17" x14ac:dyDescent="0.35">
      <c r="A732" s="76" t="s">
        <v>252</v>
      </c>
      <c r="B732" s="77" t="s">
        <v>49</v>
      </c>
      <c r="C732" s="78">
        <v>27408.591693709299</v>
      </c>
      <c r="D732" s="28">
        <v>708</v>
      </c>
      <c r="E732" s="27">
        <v>129</v>
      </c>
      <c r="F732" s="79">
        <v>33.618238460608467</v>
      </c>
      <c r="G732" s="99" t="s">
        <v>870</v>
      </c>
      <c r="H732" s="73" t="s">
        <v>64</v>
      </c>
      <c r="I732" s="27">
        <v>38606</v>
      </c>
      <c r="J732" s="28">
        <v>3363</v>
      </c>
      <c r="K732" s="27">
        <v>146</v>
      </c>
      <c r="L732" s="32">
        <v>4.3413618792744572E-2</v>
      </c>
      <c r="M732" s="74" t="s">
        <v>64</v>
      </c>
      <c r="N732" s="27">
        <f t="shared" si="22"/>
        <v>12269.875218623003</v>
      </c>
      <c r="O732" s="1">
        <v>44203</v>
      </c>
      <c r="P732" s="1">
        <f t="shared" si="23"/>
        <v>44185</v>
      </c>
      <c r="Q732" s="1">
        <f t="shared" si="24"/>
        <v>44198</v>
      </c>
    </row>
    <row r="733" spans="1:17" x14ac:dyDescent="0.35">
      <c r="A733" s="76" t="s">
        <v>253</v>
      </c>
      <c r="B733" s="77" t="s">
        <v>43</v>
      </c>
      <c r="C733" s="78">
        <v>6815.0684702353301</v>
      </c>
      <c r="D733" s="28">
        <v>393</v>
      </c>
      <c r="E733" s="27">
        <v>84</v>
      </c>
      <c r="F733" s="72">
        <v>88.040201301056257</v>
      </c>
      <c r="G733" s="99" t="s">
        <v>871</v>
      </c>
      <c r="H733" s="73" t="s">
        <v>64</v>
      </c>
      <c r="I733" s="27">
        <v>6690</v>
      </c>
      <c r="J733" s="28">
        <v>607</v>
      </c>
      <c r="K733" s="27">
        <v>87</v>
      </c>
      <c r="L733" s="30">
        <v>0.14332784184514002</v>
      </c>
      <c r="M733" s="74" t="s">
        <v>64</v>
      </c>
      <c r="N733" s="27">
        <f t="shared" si="22"/>
        <v>8906.7336982901907</v>
      </c>
      <c r="O733" s="1">
        <v>44203</v>
      </c>
      <c r="P733" s="1">
        <f t="shared" si="23"/>
        <v>44185</v>
      </c>
      <c r="Q733" s="1">
        <f t="shared" si="24"/>
        <v>44198</v>
      </c>
    </row>
    <row r="734" spans="1:17" x14ac:dyDescent="0.35">
      <c r="A734" s="76" t="s">
        <v>254</v>
      </c>
      <c r="B734" s="77" t="s">
        <v>54</v>
      </c>
      <c r="C734" s="78">
        <v>3227.2105007745699</v>
      </c>
      <c r="D734" s="28">
        <v>100</v>
      </c>
      <c r="E734" s="27">
        <v>19</v>
      </c>
      <c r="F734" s="79">
        <v>42.053124728527202</v>
      </c>
      <c r="G734" s="99" t="s">
        <v>870</v>
      </c>
      <c r="H734" s="73" t="s">
        <v>64</v>
      </c>
      <c r="I734" s="27">
        <v>3543</v>
      </c>
      <c r="J734" s="28">
        <v>276</v>
      </c>
      <c r="K734" s="27">
        <v>21</v>
      </c>
      <c r="L734" s="32">
        <v>7.6086956521739135E-2</v>
      </c>
      <c r="M734" s="74" t="s">
        <v>64</v>
      </c>
      <c r="N734" s="27">
        <f t="shared" si="22"/>
        <v>8552.2775763699537</v>
      </c>
      <c r="O734" s="1">
        <v>44203</v>
      </c>
      <c r="P734" s="1">
        <f t="shared" si="23"/>
        <v>44185</v>
      </c>
      <c r="Q734" s="1">
        <f t="shared" si="24"/>
        <v>44198</v>
      </c>
    </row>
    <row r="735" spans="1:17" x14ac:dyDescent="0.35">
      <c r="A735" s="76" t="s">
        <v>255</v>
      </c>
      <c r="B735" s="77" t="s">
        <v>46</v>
      </c>
      <c r="C735" s="78">
        <v>2072.5449926586398</v>
      </c>
      <c r="D735" s="28">
        <v>30</v>
      </c>
      <c r="E735" s="27" t="s">
        <v>580</v>
      </c>
      <c r="F735" s="81">
        <v>6.8928367472441296</v>
      </c>
      <c r="G735" s="100" t="s">
        <v>868</v>
      </c>
      <c r="H735" s="73" t="s">
        <v>68</v>
      </c>
      <c r="I735" s="27">
        <v>2364</v>
      </c>
      <c r="J735" s="28">
        <v>195</v>
      </c>
      <c r="K735" s="27">
        <v>4</v>
      </c>
      <c r="L735" s="36">
        <v>2.0512820512820513E-2</v>
      </c>
      <c r="M735" s="74" t="s">
        <v>64</v>
      </c>
      <c r="N735" s="27">
        <f t="shared" si="22"/>
        <v>9408.7221599882359</v>
      </c>
      <c r="O735" s="1">
        <v>44203</v>
      </c>
      <c r="P735" s="1">
        <f t="shared" si="23"/>
        <v>44185</v>
      </c>
      <c r="Q735" s="1">
        <f t="shared" si="24"/>
        <v>44198</v>
      </c>
    </row>
    <row r="736" spans="1:17" x14ac:dyDescent="0.35">
      <c r="A736" s="76" t="s">
        <v>256</v>
      </c>
      <c r="B736" s="77" t="s">
        <v>45</v>
      </c>
      <c r="C736" s="78">
        <v>41070.9163256869</v>
      </c>
      <c r="D736" s="28">
        <v>2101</v>
      </c>
      <c r="E736" s="27">
        <v>402</v>
      </c>
      <c r="F736" s="72">
        <v>69.913915449524538</v>
      </c>
      <c r="G736" s="99" t="s">
        <v>871</v>
      </c>
      <c r="H736" s="73" t="s">
        <v>64</v>
      </c>
      <c r="I736" s="27">
        <v>87380</v>
      </c>
      <c r="J736" s="28">
        <v>6621</v>
      </c>
      <c r="K736" s="27">
        <v>464</v>
      </c>
      <c r="L736" s="30">
        <v>7.0080048331067818E-2</v>
      </c>
      <c r="M736" s="74" t="s">
        <v>64</v>
      </c>
      <c r="N736" s="27">
        <f t="shared" si="22"/>
        <v>16120.896713129923</v>
      </c>
      <c r="O736" s="1">
        <v>44203</v>
      </c>
      <c r="P736" s="1">
        <f t="shared" si="23"/>
        <v>44185</v>
      </c>
      <c r="Q736" s="1">
        <f t="shared" si="24"/>
        <v>44198</v>
      </c>
    </row>
    <row r="737" spans="1:17" x14ac:dyDescent="0.35">
      <c r="A737" s="76" t="s">
        <v>257</v>
      </c>
      <c r="B737" s="77" t="s">
        <v>49</v>
      </c>
      <c r="C737" s="78">
        <v>43672.597856087901</v>
      </c>
      <c r="D737" s="28">
        <v>2302</v>
      </c>
      <c r="E737" s="27">
        <v>446</v>
      </c>
      <c r="F737" s="72">
        <v>72.945380904795471</v>
      </c>
      <c r="G737" s="99" t="s">
        <v>871</v>
      </c>
      <c r="H737" s="73" t="s">
        <v>66</v>
      </c>
      <c r="I737" s="27">
        <v>46940</v>
      </c>
      <c r="J737" s="28">
        <v>4639</v>
      </c>
      <c r="K737" s="27">
        <v>483</v>
      </c>
      <c r="L737" s="30">
        <v>0.10411726665229576</v>
      </c>
      <c r="M737" s="74" t="s">
        <v>64</v>
      </c>
      <c r="N737" s="27">
        <f t="shared" si="22"/>
        <v>10622.221318930149</v>
      </c>
      <c r="O737" s="1">
        <v>44203</v>
      </c>
      <c r="P737" s="1">
        <f t="shared" si="23"/>
        <v>44185</v>
      </c>
      <c r="Q737" s="1">
        <f t="shared" si="24"/>
        <v>44198</v>
      </c>
    </row>
    <row r="738" spans="1:17" x14ac:dyDescent="0.35">
      <c r="A738" s="76" t="s">
        <v>258</v>
      </c>
      <c r="B738" s="77" t="s">
        <v>54</v>
      </c>
      <c r="C738" s="78">
        <v>9025.9672012139599</v>
      </c>
      <c r="D738" s="28">
        <v>330</v>
      </c>
      <c r="E738" s="27">
        <v>50</v>
      </c>
      <c r="F738" s="72">
        <v>39.568375242358812</v>
      </c>
      <c r="G738" s="99" t="s">
        <v>871</v>
      </c>
      <c r="H738" s="73" t="s">
        <v>66</v>
      </c>
      <c r="I738" s="27">
        <v>7609</v>
      </c>
      <c r="J738" s="28">
        <v>607</v>
      </c>
      <c r="K738" s="27">
        <v>54</v>
      </c>
      <c r="L738" s="30">
        <v>8.8962108731466233E-2</v>
      </c>
      <c r="M738" s="74" t="s">
        <v>66</v>
      </c>
      <c r="N738" s="27">
        <f t="shared" si="22"/>
        <v>6725.0410561913041</v>
      </c>
      <c r="O738" s="1">
        <v>44203</v>
      </c>
      <c r="P738" s="1">
        <f t="shared" si="23"/>
        <v>44185</v>
      </c>
      <c r="Q738" s="1">
        <f t="shared" si="24"/>
        <v>44198</v>
      </c>
    </row>
    <row r="739" spans="1:17" x14ac:dyDescent="0.35">
      <c r="A739" s="76" t="s">
        <v>259</v>
      </c>
      <c r="B739" s="77" t="s">
        <v>47</v>
      </c>
      <c r="C739" s="78">
        <v>1208.9750880147301</v>
      </c>
      <c r="D739" s="28">
        <v>30</v>
      </c>
      <c r="E739" s="27">
        <v>6</v>
      </c>
      <c r="F739" s="81">
        <v>35.449152990835394</v>
      </c>
      <c r="G739" s="99" t="s">
        <v>868</v>
      </c>
      <c r="H739" s="73" t="s">
        <v>64</v>
      </c>
      <c r="I739" s="27">
        <v>861</v>
      </c>
      <c r="J739" s="28">
        <v>76</v>
      </c>
      <c r="K739" s="27">
        <v>6</v>
      </c>
      <c r="L739" s="36">
        <v>7.8947368421052627E-2</v>
      </c>
      <c r="M739" s="74" t="s">
        <v>64</v>
      </c>
      <c r="N739" s="27">
        <f t="shared" si="22"/>
        <v>6286.3164637081445</v>
      </c>
      <c r="O739" s="1">
        <v>44203</v>
      </c>
      <c r="P739" s="1">
        <f t="shared" si="23"/>
        <v>44185</v>
      </c>
      <c r="Q739" s="1">
        <f t="shared" si="24"/>
        <v>44198</v>
      </c>
    </row>
    <row r="740" spans="1:17" x14ac:dyDescent="0.35">
      <c r="A740" s="76" t="s">
        <v>260</v>
      </c>
      <c r="B740" s="77" t="s">
        <v>54</v>
      </c>
      <c r="C740" s="78">
        <v>5055.24299668805</v>
      </c>
      <c r="D740" s="28">
        <v>97</v>
      </c>
      <c r="E740" s="27">
        <v>26</v>
      </c>
      <c r="F740" s="72">
        <v>36.73696513420952</v>
      </c>
      <c r="G740" s="99" t="s">
        <v>871</v>
      </c>
      <c r="H740" s="73" t="s">
        <v>64</v>
      </c>
      <c r="I740" s="27">
        <v>6218</v>
      </c>
      <c r="J740" s="28">
        <v>584</v>
      </c>
      <c r="K740" s="27">
        <v>26</v>
      </c>
      <c r="L740" s="30">
        <v>4.4520547945205477E-2</v>
      </c>
      <c r="M740" s="74" t="s">
        <v>64</v>
      </c>
      <c r="N740" s="27">
        <f t="shared" si="22"/>
        <v>11552.362574511422</v>
      </c>
      <c r="O740" s="1">
        <v>44203</v>
      </c>
      <c r="P740" s="1">
        <f t="shared" si="23"/>
        <v>44185</v>
      </c>
      <c r="Q740" s="1">
        <f t="shared" si="24"/>
        <v>44198</v>
      </c>
    </row>
    <row r="741" spans="1:17" x14ac:dyDescent="0.35">
      <c r="A741" s="76" t="s">
        <v>261</v>
      </c>
      <c r="B741" s="77" t="s">
        <v>53</v>
      </c>
      <c r="C741" s="78">
        <v>692958.26281431701</v>
      </c>
      <c r="D741" s="28">
        <v>42565</v>
      </c>
      <c r="E741" s="27">
        <v>5567</v>
      </c>
      <c r="F741" s="72">
        <v>57.383377683946939</v>
      </c>
      <c r="G741" s="99" t="s">
        <v>871</v>
      </c>
      <c r="H741" s="73" t="s">
        <v>64</v>
      </c>
      <c r="I741" s="27">
        <v>1931261</v>
      </c>
      <c r="J741" s="28">
        <v>107702</v>
      </c>
      <c r="K741" s="27">
        <v>6401</v>
      </c>
      <c r="L741" s="30">
        <v>5.9432508217117604E-2</v>
      </c>
      <c r="M741" s="74" t="s">
        <v>64</v>
      </c>
      <c r="N741" s="27">
        <f t="shared" si="22"/>
        <v>15542.350207729538</v>
      </c>
      <c r="O741" s="1">
        <v>44203</v>
      </c>
      <c r="P741" s="1">
        <f t="shared" si="23"/>
        <v>44185</v>
      </c>
      <c r="Q741" s="1">
        <f t="shared" si="24"/>
        <v>44198</v>
      </c>
    </row>
    <row r="742" spans="1:17" x14ac:dyDescent="0.35">
      <c r="A742" s="76" t="s">
        <v>262</v>
      </c>
      <c r="B742" s="77" t="s">
        <v>41</v>
      </c>
      <c r="C742" s="78">
        <v>21025.5302833235</v>
      </c>
      <c r="D742" s="28">
        <v>620</v>
      </c>
      <c r="E742" s="27">
        <v>118</v>
      </c>
      <c r="F742" s="72">
        <v>40.087319154354887</v>
      </c>
      <c r="G742" s="99" t="s">
        <v>871</v>
      </c>
      <c r="H742" s="73" t="s">
        <v>64</v>
      </c>
      <c r="I742" s="27">
        <v>22423</v>
      </c>
      <c r="J742" s="28">
        <v>2170</v>
      </c>
      <c r="K742" s="27">
        <v>132</v>
      </c>
      <c r="L742" s="30">
        <v>6.0829493087557605E-2</v>
      </c>
      <c r="M742" s="74" t="s">
        <v>64</v>
      </c>
      <c r="N742" s="27">
        <f t="shared" si="22"/>
        <v>10320.786067027979</v>
      </c>
      <c r="O742" s="1">
        <v>44203</v>
      </c>
      <c r="P742" s="1">
        <f t="shared" si="23"/>
        <v>44185</v>
      </c>
      <c r="Q742" s="1">
        <f t="shared" si="24"/>
        <v>44198</v>
      </c>
    </row>
    <row r="743" spans="1:17" x14ac:dyDescent="0.35">
      <c r="A743" s="76" t="s">
        <v>263</v>
      </c>
      <c r="B743" s="77" t="s">
        <v>49</v>
      </c>
      <c r="C743" s="78">
        <v>5073.1152154421097</v>
      </c>
      <c r="D743" s="28">
        <v>107</v>
      </c>
      <c r="E743" s="27">
        <v>21</v>
      </c>
      <c r="F743" s="79">
        <v>29.567631254148019</v>
      </c>
      <c r="G743" s="99" t="s">
        <v>870</v>
      </c>
      <c r="H743" s="73" t="s">
        <v>64</v>
      </c>
      <c r="I743" s="27">
        <v>5101</v>
      </c>
      <c r="J743" s="28">
        <v>450</v>
      </c>
      <c r="K743" s="27">
        <v>21</v>
      </c>
      <c r="L743" s="32">
        <v>4.6666666666666669E-2</v>
      </c>
      <c r="M743" s="74" t="s">
        <v>64</v>
      </c>
      <c r="N743" s="27">
        <f t="shared" si="22"/>
        <v>8870.2893762444073</v>
      </c>
      <c r="O743" s="1">
        <v>44203</v>
      </c>
      <c r="P743" s="1">
        <f t="shared" si="23"/>
        <v>44185</v>
      </c>
      <c r="Q743" s="1">
        <f t="shared" si="24"/>
        <v>44198</v>
      </c>
    </row>
    <row r="744" spans="1:17" x14ac:dyDescent="0.35">
      <c r="A744" s="76" t="s">
        <v>264</v>
      </c>
      <c r="B744" s="77" t="s">
        <v>45</v>
      </c>
      <c r="C744" s="78">
        <v>7640.4843218528404</v>
      </c>
      <c r="D744" s="28">
        <v>306</v>
      </c>
      <c r="E744" s="27">
        <v>61</v>
      </c>
      <c r="F744" s="72">
        <v>57.027050558572924</v>
      </c>
      <c r="G744" s="99" t="s">
        <v>871</v>
      </c>
      <c r="H744" s="73" t="s">
        <v>66</v>
      </c>
      <c r="I744" s="27">
        <v>9930</v>
      </c>
      <c r="J744" s="28">
        <v>874</v>
      </c>
      <c r="K744" s="27">
        <v>68</v>
      </c>
      <c r="L744" s="30">
        <v>7.780320366132723E-2</v>
      </c>
      <c r="M744" s="74" t="s">
        <v>64</v>
      </c>
      <c r="N744" s="27">
        <f t="shared" si="22"/>
        <v>11439.065420240957</v>
      </c>
      <c r="O744" s="1">
        <v>44203</v>
      </c>
      <c r="P744" s="1">
        <f t="shared" si="23"/>
        <v>44185</v>
      </c>
      <c r="Q744" s="1">
        <f t="shared" si="24"/>
        <v>44198</v>
      </c>
    </row>
    <row r="745" spans="1:17" x14ac:dyDescent="0.35">
      <c r="A745" s="76" t="s">
        <v>265</v>
      </c>
      <c r="B745" s="77" t="s">
        <v>54</v>
      </c>
      <c r="C745" s="78">
        <v>4489.38887213825</v>
      </c>
      <c r="D745" s="28">
        <v>173</v>
      </c>
      <c r="E745" s="27">
        <v>35</v>
      </c>
      <c r="F745" s="72">
        <v>55.686866769669599</v>
      </c>
      <c r="G745" s="99" t="s">
        <v>871</v>
      </c>
      <c r="H745" s="73" t="s">
        <v>66</v>
      </c>
      <c r="I745" s="27">
        <v>5438</v>
      </c>
      <c r="J745" s="28">
        <v>497</v>
      </c>
      <c r="K745" s="27">
        <v>37</v>
      </c>
      <c r="L745" s="30">
        <v>7.4446680080482899E-2</v>
      </c>
      <c r="M745" s="74" t="s">
        <v>64</v>
      </c>
      <c r="N745" s="27">
        <f t="shared" si="22"/>
        <v>11070.549113810317</v>
      </c>
      <c r="O745" s="1">
        <v>44203</v>
      </c>
      <c r="P745" s="1">
        <f t="shared" si="23"/>
        <v>44185</v>
      </c>
      <c r="Q745" s="1">
        <f t="shared" si="24"/>
        <v>44198</v>
      </c>
    </row>
    <row r="746" spans="1:17" x14ac:dyDescent="0.35">
      <c r="A746" s="76" t="s">
        <v>266</v>
      </c>
      <c r="B746" s="77" t="s">
        <v>51</v>
      </c>
      <c r="C746" s="78">
        <v>39657.353717883198</v>
      </c>
      <c r="D746" s="28">
        <v>2387</v>
      </c>
      <c r="E746" s="27">
        <v>395</v>
      </c>
      <c r="F746" s="72">
        <v>71.145154855763082</v>
      </c>
      <c r="G746" s="99" t="s">
        <v>871</v>
      </c>
      <c r="H746" s="73" t="s">
        <v>64</v>
      </c>
      <c r="I746" s="27">
        <v>54331</v>
      </c>
      <c r="J746" s="28">
        <v>5717</v>
      </c>
      <c r="K746" s="27">
        <v>441</v>
      </c>
      <c r="L746" s="30">
        <v>7.7138359279342317E-2</v>
      </c>
      <c r="M746" s="74" t="s">
        <v>68</v>
      </c>
      <c r="N746" s="27">
        <f t="shared" si="22"/>
        <v>14415.989631254595</v>
      </c>
      <c r="O746" s="1">
        <v>44203</v>
      </c>
      <c r="P746" s="1">
        <f t="shared" si="23"/>
        <v>44185</v>
      </c>
      <c r="Q746" s="1">
        <f t="shared" si="24"/>
        <v>44198</v>
      </c>
    </row>
    <row r="747" spans="1:17" x14ac:dyDescent="0.35">
      <c r="A747" s="76" t="s">
        <v>267</v>
      </c>
      <c r="B747" s="77" t="s">
        <v>41</v>
      </c>
      <c r="C747" s="78">
        <v>9926.4673993127308</v>
      </c>
      <c r="D747" s="28">
        <v>215</v>
      </c>
      <c r="E747" s="27">
        <v>26</v>
      </c>
      <c r="F747" s="72">
        <v>18.709000719343909</v>
      </c>
      <c r="G747" s="99" t="s">
        <v>871</v>
      </c>
      <c r="H747" s="73" t="s">
        <v>64</v>
      </c>
      <c r="I747" s="27">
        <v>9599</v>
      </c>
      <c r="J747" s="28">
        <v>1133</v>
      </c>
      <c r="K747" s="27">
        <v>31</v>
      </c>
      <c r="L747" s="30">
        <v>2.7360988526037071E-2</v>
      </c>
      <c r="M747" s="74" t="s">
        <v>64</v>
      </c>
      <c r="N747" s="27">
        <f t="shared" si="22"/>
        <v>11413.92959270127</v>
      </c>
      <c r="O747" s="1">
        <v>44203</v>
      </c>
      <c r="P747" s="1">
        <f t="shared" si="23"/>
        <v>44185</v>
      </c>
      <c r="Q747" s="1">
        <f t="shared" si="24"/>
        <v>44198</v>
      </c>
    </row>
    <row r="748" spans="1:17" x14ac:dyDescent="0.35">
      <c r="A748" s="76" t="s">
        <v>268</v>
      </c>
      <c r="B748" s="77" t="s">
        <v>52</v>
      </c>
      <c r="C748" s="78">
        <v>28615.425420800198</v>
      </c>
      <c r="D748" s="28">
        <v>1498</v>
      </c>
      <c r="E748" s="27">
        <v>347</v>
      </c>
      <c r="F748" s="72">
        <v>86.616619956654077</v>
      </c>
      <c r="G748" s="99" t="s">
        <v>871</v>
      </c>
      <c r="H748" s="73" t="s">
        <v>66</v>
      </c>
      <c r="I748" s="27">
        <v>40436</v>
      </c>
      <c r="J748" s="28">
        <v>2899</v>
      </c>
      <c r="K748" s="27">
        <v>383</v>
      </c>
      <c r="L748" s="30">
        <v>0.1321145222490514</v>
      </c>
      <c r="M748" s="74" t="s">
        <v>64</v>
      </c>
      <c r="N748" s="27">
        <f t="shared" si="22"/>
        <v>10130.899531875395</v>
      </c>
      <c r="O748" s="1">
        <v>44203</v>
      </c>
      <c r="P748" s="1">
        <f t="shared" si="23"/>
        <v>44185</v>
      </c>
      <c r="Q748" s="1">
        <f t="shared" si="24"/>
        <v>44198</v>
      </c>
    </row>
    <row r="749" spans="1:17" x14ac:dyDescent="0.35">
      <c r="A749" s="76" t="s">
        <v>269</v>
      </c>
      <c r="B749" s="77" t="s">
        <v>47</v>
      </c>
      <c r="C749" s="78">
        <v>3727.2357787096198</v>
      </c>
      <c r="D749" s="28">
        <v>106</v>
      </c>
      <c r="E749" s="27">
        <v>24</v>
      </c>
      <c r="F749" s="79">
        <v>45.993487293664188</v>
      </c>
      <c r="G749" s="99" t="s">
        <v>870</v>
      </c>
      <c r="H749" s="73" t="s">
        <v>64</v>
      </c>
      <c r="I749" s="27">
        <v>3157</v>
      </c>
      <c r="J749" s="28">
        <v>322</v>
      </c>
      <c r="K749" s="27">
        <v>29</v>
      </c>
      <c r="L749" s="32">
        <v>9.0062111801242239E-2</v>
      </c>
      <c r="M749" s="74" t="s">
        <v>64</v>
      </c>
      <c r="N749" s="27">
        <f t="shared" si="22"/>
        <v>8639.1100299932568</v>
      </c>
      <c r="O749" s="1">
        <v>44203</v>
      </c>
      <c r="P749" s="1">
        <f t="shared" si="23"/>
        <v>44185</v>
      </c>
      <c r="Q749" s="1">
        <f t="shared" si="24"/>
        <v>44198</v>
      </c>
    </row>
    <row r="750" spans="1:17" x14ac:dyDescent="0.35">
      <c r="A750" s="76" t="s">
        <v>270</v>
      </c>
      <c r="B750" s="77" t="s">
        <v>52</v>
      </c>
      <c r="C750" s="78">
        <v>99226.362872711004</v>
      </c>
      <c r="D750" s="28">
        <v>9015</v>
      </c>
      <c r="E750" s="27">
        <v>949</v>
      </c>
      <c r="F750" s="72">
        <v>68.314218442805142</v>
      </c>
      <c r="G750" s="99" t="s">
        <v>871</v>
      </c>
      <c r="H750" s="73" t="s">
        <v>64</v>
      </c>
      <c r="I750" s="27">
        <v>121129</v>
      </c>
      <c r="J750" s="28">
        <v>9339</v>
      </c>
      <c r="K750" s="27">
        <v>1107</v>
      </c>
      <c r="L750" s="30">
        <v>0.11853517507227755</v>
      </c>
      <c r="M750" s="74" t="s">
        <v>64</v>
      </c>
      <c r="N750" s="27">
        <f t="shared" si="22"/>
        <v>9411.8132818998947</v>
      </c>
      <c r="O750" s="1">
        <v>44203</v>
      </c>
      <c r="P750" s="1">
        <f t="shared" si="23"/>
        <v>44185</v>
      </c>
      <c r="Q750" s="1">
        <f t="shared" si="24"/>
        <v>44198</v>
      </c>
    </row>
    <row r="751" spans="1:17" x14ac:dyDescent="0.35">
      <c r="A751" s="76" t="s">
        <v>271</v>
      </c>
      <c r="B751" s="77" t="s">
        <v>54</v>
      </c>
      <c r="C751" s="78">
        <v>3688.3663500984599</v>
      </c>
      <c r="D751" s="28">
        <v>127</v>
      </c>
      <c r="E751" s="27">
        <v>24</v>
      </c>
      <c r="F751" s="79">
        <v>46.47818442004688</v>
      </c>
      <c r="G751" s="99" t="s">
        <v>870</v>
      </c>
      <c r="H751" s="73" t="s">
        <v>66</v>
      </c>
      <c r="I751" s="27">
        <v>3168</v>
      </c>
      <c r="J751" s="28">
        <v>326</v>
      </c>
      <c r="K751" s="27">
        <v>25</v>
      </c>
      <c r="L751" s="32">
        <v>7.6687116564417179E-2</v>
      </c>
      <c r="M751" s="74" t="s">
        <v>66</v>
      </c>
      <c r="N751" s="27">
        <f t="shared" si="22"/>
        <v>8838.6014038789144</v>
      </c>
      <c r="O751" s="1">
        <v>44203</v>
      </c>
      <c r="P751" s="1">
        <f t="shared" si="23"/>
        <v>44185</v>
      </c>
      <c r="Q751" s="1">
        <f t="shared" si="24"/>
        <v>44198</v>
      </c>
    </row>
    <row r="752" spans="1:17" x14ac:dyDescent="0.35">
      <c r="A752" s="76" t="s">
        <v>272</v>
      </c>
      <c r="B752" s="77" t="s">
        <v>51</v>
      </c>
      <c r="C752" s="78">
        <v>64727.380689706901</v>
      </c>
      <c r="D752" s="28">
        <v>1314</v>
      </c>
      <c r="E752" s="27">
        <v>230</v>
      </c>
      <c r="F752" s="79">
        <v>25.381177568929399</v>
      </c>
      <c r="G752" s="99" t="s">
        <v>870</v>
      </c>
      <c r="H752" s="73" t="s">
        <v>64</v>
      </c>
      <c r="I752" s="27">
        <v>119030</v>
      </c>
      <c r="J752" s="28">
        <v>8806</v>
      </c>
      <c r="K752" s="27">
        <v>281</v>
      </c>
      <c r="L752" s="32">
        <v>3.1910061321826028E-2</v>
      </c>
      <c r="M752" s="74" t="s">
        <v>64</v>
      </c>
      <c r="N752" s="27">
        <f t="shared" si="22"/>
        <v>13604.752588729965</v>
      </c>
      <c r="O752" s="1">
        <v>44203</v>
      </c>
      <c r="P752" s="1">
        <f t="shared" si="23"/>
        <v>44185</v>
      </c>
      <c r="Q752" s="1">
        <f t="shared" si="24"/>
        <v>44198</v>
      </c>
    </row>
    <row r="753" spans="1:17" x14ac:dyDescent="0.35">
      <c r="A753" s="76" t="s">
        <v>273</v>
      </c>
      <c r="B753" s="77" t="s">
        <v>46</v>
      </c>
      <c r="C753" s="78">
        <v>1838.08536362777</v>
      </c>
      <c r="D753" s="28">
        <v>25</v>
      </c>
      <c r="E753" s="27">
        <v>0</v>
      </c>
      <c r="F753" s="80">
        <v>0</v>
      </c>
      <c r="G753" s="100" t="s">
        <v>868</v>
      </c>
      <c r="H753" s="73" t="s">
        <v>66</v>
      </c>
      <c r="I753" s="27">
        <v>246</v>
      </c>
      <c r="J753" s="28">
        <v>17</v>
      </c>
      <c r="K753" s="27">
        <v>0</v>
      </c>
      <c r="L753" s="34">
        <v>0</v>
      </c>
      <c r="M753" s="74" t="s">
        <v>66</v>
      </c>
      <c r="N753" s="27">
        <f t="shared" si="22"/>
        <v>924.87543486270124</v>
      </c>
      <c r="O753" s="1">
        <v>44203</v>
      </c>
      <c r="P753" s="1">
        <f t="shared" si="23"/>
        <v>44185</v>
      </c>
      <c r="Q753" s="1">
        <f t="shared" si="24"/>
        <v>44198</v>
      </c>
    </row>
    <row r="754" spans="1:17" x14ac:dyDescent="0.35">
      <c r="A754" s="76" t="s">
        <v>274</v>
      </c>
      <c r="B754" s="77" t="s">
        <v>49</v>
      </c>
      <c r="C754" s="78">
        <v>27818.816168915801</v>
      </c>
      <c r="D754" s="28">
        <v>1124</v>
      </c>
      <c r="E754" s="27">
        <v>226</v>
      </c>
      <c r="F754" s="72">
        <v>58.028555366402877</v>
      </c>
      <c r="G754" s="99" t="s">
        <v>871</v>
      </c>
      <c r="H754" s="73" t="s">
        <v>64</v>
      </c>
      <c r="I754" s="27">
        <v>29317</v>
      </c>
      <c r="J754" s="28">
        <v>3151</v>
      </c>
      <c r="K754" s="27">
        <v>242</v>
      </c>
      <c r="L754" s="30">
        <v>7.6801015550618856E-2</v>
      </c>
      <c r="M754" s="74" t="s">
        <v>64</v>
      </c>
      <c r="N754" s="27">
        <f t="shared" si="22"/>
        <v>11326.865891298658</v>
      </c>
      <c r="O754" s="1">
        <v>44203</v>
      </c>
      <c r="P754" s="1">
        <f t="shared" si="23"/>
        <v>44185</v>
      </c>
      <c r="Q754" s="1">
        <f t="shared" si="24"/>
        <v>44198</v>
      </c>
    </row>
    <row r="755" spans="1:17" x14ac:dyDescent="0.35">
      <c r="A755" s="76" t="s">
        <v>275</v>
      </c>
      <c r="B755" s="77" t="s">
        <v>49</v>
      </c>
      <c r="C755" s="78">
        <v>111989.024087531</v>
      </c>
      <c r="D755" s="28">
        <v>3083</v>
      </c>
      <c r="E755" s="27">
        <v>420</v>
      </c>
      <c r="F755" s="79">
        <v>26.78833952205164</v>
      </c>
      <c r="G755" s="99" t="s">
        <v>870</v>
      </c>
      <c r="H755" s="73" t="s">
        <v>64</v>
      </c>
      <c r="I755" s="27">
        <v>451671</v>
      </c>
      <c r="J755" s="28">
        <v>27189</v>
      </c>
      <c r="K755" s="27">
        <v>488</v>
      </c>
      <c r="L755" s="32">
        <v>1.7948435028871969E-2</v>
      </c>
      <c r="M755" s="74" t="s">
        <v>64</v>
      </c>
      <c r="N755" s="27">
        <f t="shared" si="22"/>
        <v>24278.272108835401</v>
      </c>
      <c r="O755" s="1">
        <v>44203</v>
      </c>
      <c r="P755" s="1">
        <f t="shared" si="23"/>
        <v>44185</v>
      </c>
      <c r="Q755" s="1">
        <f t="shared" si="24"/>
        <v>44198</v>
      </c>
    </row>
    <row r="756" spans="1:17" x14ac:dyDescent="0.35">
      <c r="A756" s="76" t="s">
        <v>276</v>
      </c>
      <c r="B756" s="77" t="s">
        <v>51</v>
      </c>
      <c r="C756" s="78">
        <v>23172.8895591976</v>
      </c>
      <c r="D756" s="28">
        <v>961</v>
      </c>
      <c r="E756" s="27">
        <v>176</v>
      </c>
      <c r="F756" s="72">
        <v>54.250586830414591</v>
      </c>
      <c r="G756" s="99" t="s">
        <v>871</v>
      </c>
      <c r="H756" s="73" t="s">
        <v>64</v>
      </c>
      <c r="I756" s="27">
        <v>32715</v>
      </c>
      <c r="J756" s="28">
        <v>3146</v>
      </c>
      <c r="K756" s="27">
        <v>195</v>
      </c>
      <c r="L756" s="30">
        <v>6.1983471074380167E-2</v>
      </c>
      <c r="M756" s="74" t="s">
        <v>64</v>
      </c>
      <c r="N756" s="27">
        <f t="shared" si="22"/>
        <v>13576.209354311253</v>
      </c>
      <c r="O756" s="1">
        <v>44203</v>
      </c>
      <c r="P756" s="1">
        <f t="shared" si="23"/>
        <v>44185</v>
      </c>
      <c r="Q756" s="1">
        <f t="shared" si="24"/>
        <v>44198</v>
      </c>
    </row>
    <row r="757" spans="1:17" x14ac:dyDescent="0.35">
      <c r="A757" s="76" t="s">
        <v>277</v>
      </c>
      <c r="B757" s="77" t="s">
        <v>49</v>
      </c>
      <c r="C757" s="78">
        <v>4723.0019559667198</v>
      </c>
      <c r="D757" s="28">
        <v>102</v>
      </c>
      <c r="E757" s="27">
        <v>19</v>
      </c>
      <c r="F757" s="79">
        <v>28.734751113713489</v>
      </c>
      <c r="G757" s="99" t="s">
        <v>870</v>
      </c>
      <c r="H757" s="73" t="s">
        <v>66</v>
      </c>
      <c r="I757" s="27">
        <v>5264</v>
      </c>
      <c r="J757" s="28">
        <v>599</v>
      </c>
      <c r="K757" s="27">
        <v>20</v>
      </c>
      <c r="L757" s="32">
        <v>3.3388981636060099E-2</v>
      </c>
      <c r="M757" s="74" t="s">
        <v>66</v>
      </c>
      <c r="N757" s="27">
        <f t="shared" si="22"/>
        <v>12682.611728400072</v>
      </c>
      <c r="O757" s="1">
        <v>44203</v>
      </c>
      <c r="P757" s="1">
        <f t="shared" si="23"/>
        <v>44185</v>
      </c>
      <c r="Q757" s="1">
        <f t="shared" si="24"/>
        <v>44198</v>
      </c>
    </row>
    <row r="758" spans="1:17" x14ac:dyDescent="0.35">
      <c r="A758" s="76" t="s">
        <v>278</v>
      </c>
      <c r="B758" s="77" t="s">
        <v>52</v>
      </c>
      <c r="C758" s="78">
        <v>12248.3187771581</v>
      </c>
      <c r="D758" s="28">
        <v>345</v>
      </c>
      <c r="E758" s="27">
        <v>86</v>
      </c>
      <c r="F758" s="72">
        <v>50.152655679675512</v>
      </c>
      <c r="G758" s="99" t="s">
        <v>871</v>
      </c>
      <c r="H758" s="73" t="s">
        <v>64</v>
      </c>
      <c r="I758" s="27">
        <v>8947</v>
      </c>
      <c r="J758" s="28">
        <v>792</v>
      </c>
      <c r="K758" s="27">
        <v>93</v>
      </c>
      <c r="L758" s="30">
        <v>0.11742424242424243</v>
      </c>
      <c r="M758" s="74" t="s">
        <v>64</v>
      </c>
      <c r="N758" s="27">
        <f t="shared" si="22"/>
        <v>6466.1935601888599</v>
      </c>
      <c r="O758" s="1">
        <v>44203</v>
      </c>
      <c r="P758" s="1">
        <f t="shared" si="23"/>
        <v>44185</v>
      </c>
      <c r="Q758" s="1">
        <f t="shared" si="24"/>
        <v>44198</v>
      </c>
    </row>
    <row r="759" spans="1:17" x14ac:dyDescent="0.35">
      <c r="A759" s="76" t="s">
        <v>279</v>
      </c>
      <c r="B759" s="77" t="s">
        <v>46</v>
      </c>
      <c r="C759" s="78">
        <v>1174.1958259012499</v>
      </c>
      <c r="D759" s="28">
        <v>6</v>
      </c>
      <c r="E759" s="27" t="s">
        <v>580</v>
      </c>
      <c r="F759" s="81">
        <v>6.0831907125667621</v>
      </c>
      <c r="G759" s="100" t="s">
        <v>868</v>
      </c>
      <c r="H759" s="73" t="s">
        <v>64</v>
      </c>
      <c r="I759" s="27">
        <v>1147</v>
      </c>
      <c r="J759" s="28">
        <v>76</v>
      </c>
      <c r="K759" s="27">
        <v>1</v>
      </c>
      <c r="L759" s="36">
        <v>1.3157894736842105E-2</v>
      </c>
      <c r="M759" s="74" t="s">
        <v>64</v>
      </c>
      <c r="N759" s="27">
        <f t="shared" si="22"/>
        <v>6472.5149181710349</v>
      </c>
      <c r="O759" s="1">
        <v>44203</v>
      </c>
      <c r="P759" s="1">
        <f t="shared" si="23"/>
        <v>44185</v>
      </c>
      <c r="Q759" s="1">
        <f t="shared" si="24"/>
        <v>44198</v>
      </c>
    </row>
    <row r="760" spans="1:17" x14ac:dyDescent="0.35">
      <c r="A760" s="76" t="s">
        <v>280</v>
      </c>
      <c r="B760" s="77" t="s">
        <v>54</v>
      </c>
      <c r="C760" s="78">
        <v>14163.6711170745</v>
      </c>
      <c r="D760" s="28">
        <v>569</v>
      </c>
      <c r="E760" s="27">
        <v>125</v>
      </c>
      <c r="F760" s="72">
        <v>63.038539618502675</v>
      </c>
      <c r="G760" s="99" t="s">
        <v>871</v>
      </c>
      <c r="H760" s="73" t="s">
        <v>64</v>
      </c>
      <c r="I760" s="27">
        <v>16707</v>
      </c>
      <c r="J760" s="28">
        <v>1542</v>
      </c>
      <c r="K760" s="27">
        <v>138</v>
      </c>
      <c r="L760" s="30">
        <v>8.9494163424124515E-2</v>
      </c>
      <c r="M760" s="74" t="s">
        <v>64</v>
      </c>
      <c r="N760" s="27">
        <f t="shared" si="22"/>
        <v>10887.007946273885</v>
      </c>
      <c r="O760" s="1">
        <v>44203</v>
      </c>
      <c r="P760" s="1">
        <f t="shared" si="23"/>
        <v>44185</v>
      </c>
      <c r="Q760" s="1">
        <f t="shared" si="24"/>
        <v>44198</v>
      </c>
    </row>
    <row r="761" spans="1:17" x14ac:dyDescent="0.35">
      <c r="A761" s="76" t="s">
        <v>281</v>
      </c>
      <c r="B761" s="77" t="s">
        <v>41</v>
      </c>
      <c r="C761" s="78">
        <v>5829.5344790318404</v>
      </c>
      <c r="D761" s="28">
        <v>112</v>
      </c>
      <c r="E761" s="27">
        <v>36</v>
      </c>
      <c r="F761" s="72">
        <v>44.110358737523583</v>
      </c>
      <c r="G761" s="99" t="s">
        <v>871</v>
      </c>
      <c r="H761" s="73" t="s">
        <v>64</v>
      </c>
      <c r="I761" s="27">
        <v>5412</v>
      </c>
      <c r="J761" s="28">
        <v>599</v>
      </c>
      <c r="K761" s="27">
        <v>45</v>
      </c>
      <c r="L761" s="30">
        <v>7.512520868113523E-2</v>
      </c>
      <c r="M761" s="74" t="s">
        <v>64</v>
      </c>
      <c r="N761" s="27">
        <f t="shared" si="22"/>
        <v>10275.263010357578</v>
      </c>
      <c r="O761" s="1">
        <v>44203</v>
      </c>
      <c r="P761" s="1">
        <f t="shared" si="23"/>
        <v>44185</v>
      </c>
      <c r="Q761" s="1">
        <f t="shared" si="24"/>
        <v>44198</v>
      </c>
    </row>
    <row r="762" spans="1:17" x14ac:dyDescent="0.35">
      <c r="A762" s="76" t="s">
        <v>282</v>
      </c>
      <c r="B762" s="77" t="s">
        <v>49</v>
      </c>
      <c r="C762" s="78">
        <v>35973.240681719501</v>
      </c>
      <c r="D762" s="28">
        <v>1689</v>
      </c>
      <c r="E762" s="27">
        <v>254</v>
      </c>
      <c r="F762" s="72">
        <v>50.434313948469999</v>
      </c>
      <c r="G762" s="99" t="s">
        <v>871</v>
      </c>
      <c r="H762" s="73" t="s">
        <v>66</v>
      </c>
      <c r="I762" s="27">
        <v>40716</v>
      </c>
      <c r="J762" s="28">
        <v>3317</v>
      </c>
      <c r="K762" s="27">
        <v>281</v>
      </c>
      <c r="L762" s="30">
        <v>8.4715104009647269E-2</v>
      </c>
      <c r="M762" s="74" t="s">
        <v>68</v>
      </c>
      <c r="N762" s="27">
        <f t="shared" si="22"/>
        <v>9220.7427997600389</v>
      </c>
      <c r="O762" s="1">
        <v>44203</v>
      </c>
      <c r="P762" s="1">
        <f t="shared" si="23"/>
        <v>44185</v>
      </c>
      <c r="Q762" s="1">
        <f t="shared" si="24"/>
        <v>44198</v>
      </c>
    </row>
    <row r="763" spans="1:17" x14ac:dyDescent="0.35">
      <c r="A763" s="76" t="s">
        <v>283</v>
      </c>
      <c r="B763" s="77" t="s">
        <v>53</v>
      </c>
      <c r="C763" s="78">
        <v>36918.336746757697</v>
      </c>
      <c r="D763" s="28">
        <v>6527</v>
      </c>
      <c r="E763" s="27">
        <v>587</v>
      </c>
      <c r="F763" s="72">
        <v>113.57112785492362</v>
      </c>
      <c r="G763" s="99" t="s">
        <v>871</v>
      </c>
      <c r="H763" s="73" t="s">
        <v>66</v>
      </c>
      <c r="I763" s="27">
        <v>77811</v>
      </c>
      <c r="J763" s="28">
        <v>6407</v>
      </c>
      <c r="K763" s="27">
        <v>708</v>
      </c>
      <c r="L763" s="30">
        <v>0.11050413610113938</v>
      </c>
      <c r="M763" s="74" t="s">
        <v>64</v>
      </c>
      <c r="N763" s="27">
        <f t="shared" si="22"/>
        <v>17354.519635998189</v>
      </c>
      <c r="O763" s="1">
        <v>44203</v>
      </c>
      <c r="P763" s="1">
        <f t="shared" si="23"/>
        <v>44185</v>
      </c>
      <c r="Q763" s="1">
        <f t="shared" si="24"/>
        <v>44198</v>
      </c>
    </row>
    <row r="764" spans="1:17" x14ac:dyDescent="0.35">
      <c r="A764" s="76" t="s">
        <v>284</v>
      </c>
      <c r="B764" s="77" t="s">
        <v>42</v>
      </c>
      <c r="C764" s="78">
        <v>2936.1193472292898</v>
      </c>
      <c r="D764" s="28">
        <v>58</v>
      </c>
      <c r="E764" s="27">
        <v>32</v>
      </c>
      <c r="F764" s="72">
        <v>77.848139513512365</v>
      </c>
      <c r="G764" s="99" t="s">
        <v>871</v>
      </c>
      <c r="H764" s="73" t="s">
        <v>64</v>
      </c>
      <c r="I764" s="27">
        <v>2926</v>
      </c>
      <c r="J764" s="28">
        <v>340</v>
      </c>
      <c r="K764" s="27">
        <v>34</v>
      </c>
      <c r="L764" s="30">
        <v>0.1</v>
      </c>
      <c r="M764" s="74" t="s">
        <v>64</v>
      </c>
      <c r="N764" s="27">
        <f t="shared" si="22"/>
        <v>11579.910752634964</v>
      </c>
      <c r="O764" s="1">
        <v>44203</v>
      </c>
      <c r="P764" s="1">
        <f t="shared" si="23"/>
        <v>44185</v>
      </c>
      <c r="Q764" s="1">
        <f t="shared" si="24"/>
        <v>44198</v>
      </c>
    </row>
    <row r="765" spans="1:17" x14ac:dyDescent="0.35">
      <c r="A765" s="76" t="s">
        <v>285</v>
      </c>
      <c r="B765" s="77" t="s">
        <v>47</v>
      </c>
      <c r="C765" s="78">
        <v>1357.7287896405801</v>
      </c>
      <c r="D765" s="28">
        <v>21</v>
      </c>
      <c r="E765" s="27">
        <v>5</v>
      </c>
      <c r="F765" s="81">
        <v>26.304432804831407</v>
      </c>
      <c r="G765" s="99" t="s">
        <v>868</v>
      </c>
      <c r="H765" s="73" t="s">
        <v>64</v>
      </c>
      <c r="I765" s="27">
        <v>828</v>
      </c>
      <c r="J765" s="28">
        <v>71</v>
      </c>
      <c r="K765" s="27">
        <v>5</v>
      </c>
      <c r="L765" s="36">
        <v>7.0422535211267609E-2</v>
      </c>
      <c r="M765" s="74" t="s">
        <v>64</v>
      </c>
      <c r="N765" s="27">
        <f t="shared" si="22"/>
        <v>5229.3212416004835</v>
      </c>
      <c r="O765" s="1">
        <v>44203</v>
      </c>
      <c r="P765" s="1">
        <f t="shared" si="23"/>
        <v>44185</v>
      </c>
      <c r="Q765" s="1">
        <f t="shared" si="24"/>
        <v>44198</v>
      </c>
    </row>
    <row r="766" spans="1:17" x14ac:dyDescent="0.35">
      <c r="A766" s="76" t="s">
        <v>286</v>
      </c>
      <c r="B766" s="77" t="s">
        <v>48</v>
      </c>
      <c r="C766" s="78">
        <v>1223.64361651632</v>
      </c>
      <c r="D766" s="28">
        <v>21</v>
      </c>
      <c r="E766" s="27" t="s">
        <v>580</v>
      </c>
      <c r="F766" s="81">
        <v>11.674734451183856</v>
      </c>
      <c r="G766" s="100" t="s">
        <v>868</v>
      </c>
      <c r="H766" s="73" t="s">
        <v>66</v>
      </c>
      <c r="I766" s="27">
        <v>916</v>
      </c>
      <c r="J766" s="28">
        <v>88</v>
      </c>
      <c r="K766" s="27">
        <v>2</v>
      </c>
      <c r="L766" s="36">
        <v>2.2727272727272728E-2</v>
      </c>
      <c r="M766" s="74" t="s">
        <v>66</v>
      </c>
      <c r="N766" s="27">
        <f t="shared" si="22"/>
        <v>7191.6364219292536</v>
      </c>
      <c r="O766" s="1">
        <v>44203</v>
      </c>
      <c r="P766" s="1">
        <f t="shared" si="23"/>
        <v>44185</v>
      </c>
      <c r="Q766" s="1">
        <f t="shared" si="24"/>
        <v>44198</v>
      </c>
    </row>
    <row r="767" spans="1:17" x14ac:dyDescent="0.35">
      <c r="A767" s="76" t="s">
        <v>287</v>
      </c>
      <c r="B767" s="77" t="s">
        <v>47</v>
      </c>
      <c r="C767" s="78">
        <v>56710.292083490698</v>
      </c>
      <c r="D767" s="28">
        <v>3034</v>
      </c>
      <c r="E767" s="27">
        <v>538</v>
      </c>
      <c r="F767" s="72">
        <v>67.762958039425484</v>
      </c>
      <c r="G767" s="99" t="s">
        <v>871</v>
      </c>
      <c r="H767" s="73" t="s">
        <v>64</v>
      </c>
      <c r="I767" s="27">
        <v>62212</v>
      </c>
      <c r="J767" s="28">
        <v>6292</v>
      </c>
      <c r="K767" s="27">
        <v>672</v>
      </c>
      <c r="L767" s="30">
        <v>0.10680228862047043</v>
      </c>
      <c r="M767" s="74" t="s">
        <v>64</v>
      </c>
      <c r="N767" s="27">
        <f t="shared" si="22"/>
        <v>11094.987821146675</v>
      </c>
      <c r="O767" s="1">
        <v>44203</v>
      </c>
      <c r="P767" s="1">
        <f t="shared" si="23"/>
        <v>44185</v>
      </c>
      <c r="Q767" s="1">
        <f t="shared" si="24"/>
        <v>44198</v>
      </c>
    </row>
    <row r="768" spans="1:17" x14ac:dyDescent="0.35">
      <c r="A768" s="76" t="s">
        <v>288</v>
      </c>
      <c r="B768" s="77" t="s">
        <v>44</v>
      </c>
      <c r="C768" s="78">
        <v>758.61581752920097</v>
      </c>
      <c r="D768" s="28">
        <v>9</v>
      </c>
      <c r="E768" s="27" t="s">
        <v>580</v>
      </c>
      <c r="F768" s="81">
        <v>28.246934658393929</v>
      </c>
      <c r="G768" s="99" t="s">
        <v>868</v>
      </c>
      <c r="H768" s="73" t="s">
        <v>64</v>
      </c>
      <c r="I768" s="27">
        <v>2693</v>
      </c>
      <c r="J768" s="28">
        <v>190</v>
      </c>
      <c r="K768" s="27">
        <v>3</v>
      </c>
      <c r="L768" s="36">
        <v>1.5789473684210527E-2</v>
      </c>
      <c r="M768" s="74" t="s">
        <v>64</v>
      </c>
      <c r="N768" s="27">
        <f t="shared" si="22"/>
        <v>25045.615397109279</v>
      </c>
      <c r="O768" s="1">
        <v>44203</v>
      </c>
      <c r="P768" s="1">
        <f t="shared" si="23"/>
        <v>44185</v>
      </c>
      <c r="Q768" s="1">
        <f t="shared" si="24"/>
        <v>44198</v>
      </c>
    </row>
    <row r="769" spans="1:17" x14ac:dyDescent="0.35">
      <c r="A769" s="76" t="s">
        <v>289</v>
      </c>
      <c r="B769" s="77" t="s">
        <v>42</v>
      </c>
      <c r="C769" s="78">
        <v>1673.49740572871</v>
      </c>
      <c r="D769" s="28">
        <v>27</v>
      </c>
      <c r="E769" s="27" t="s">
        <v>580</v>
      </c>
      <c r="F769" s="81">
        <v>17.072884889825922</v>
      </c>
      <c r="G769" s="99" t="s">
        <v>868</v>
      </c>
      <c r="H769" s="73" t="s">
        <v>64</v>
      </c>
      <c r="I769" s="27">
        <v>1100</v>
      </c>
      <c r="J769" s="28">
        <v>100</v>
      </c>
      <c r="K769" s="27">
        <v>5</v>
      </c>
      <c r="L769" s="36">
        <v>0.05</v>
      </c>
      <c r="M769" s="74" t="s">
        <v>64</v>
      </c>
      <c r="N769" s="27">
        <f t="shared" si="22"/>
        <v>5975.5097114390728</v>
      </c>
      <c r="O769" s="1">
        <v>44203</v>
      </c>
      <c r="P769" s="1">
        <f t="shared" si="23"/>
        <v>44185</v>
      </c>
      <c r="Q769" s="1">
        <f t="shared" si="24"/>
        <v>44198</v>
      </c>
    </row>
    <row r="770" spans="1:17" x14ac:dyDescent="0.35">
      <c r="A770" s="76" t="s">
        <v>290</v>
      </c>
      <c r="B770" s="77" t="s">
        <v>54</v>
      </c>
      <c r="C770" s="78">
        <v>14079.6128022015</v>
      </c>
      <c r="D770" s="28">
        <v>953</v>
      </c>
      <c r="E770" s="27">
        <v>180</v>
      </c>
      <c r="F770" s="72">
        <v>91.317446280429721</v>
      </c>
      <c r="G770" s="99" t="s">
        <v>871</v>
      </c>
      <c r="H770" s="73" t="s">
        <v>64</v>
      </c>
      <c r="I770" s="27">
        <v>15219</v>
      </c>
      <c r="J770" s="28">
        <v>1381</v>
      </c>
      <c r="K770" s="27">
        <v>201</v>
      </c>
      <c r="L770" s="30">
        <v>0.14554670528602462</v>
      </c>
      <c r="M770" s="74" t="s">
        <v>64</v>
      </c>
      <c r="N770" s="27">
        <f t="shared" ref="N770:N833" si="25">(J770/C770)*100000</f>
        <v>9808.5083688101531</v>
      </c>
      <c r="O770" s="1">
        <v>44203</v>
      </c>
      <c r="P770" s="1">
        <f t="shared" ref="P770:P833" si="26">O770-18</f>
        <v>44185</v>
      </c>
      <c r="Q770" s="1">
        <f t="shared" ref="Q770:Q833" si="27">O770-5</f>
        <v>44198</v>
      </c>
    </row>
    <row r="771" spans="1:17" x14ac:dyDescent="0.35">
      <c r="A771" s="76" t="s">
        <v>291</v>
      </c>
      <c r="B771" s="77" t="s">
        <v>51</v>
      </c>
      <c r="C771" s="78">
        <v>7354.9427443027298</v>
      </c>
      <c r="D771" s="28">
        <v>188</v>
      </c>
      <c r="E771" s="27">
        <v>39</v>
      </c>
      <c r="F771" s="72">
        <v>37.875404099809607</v>
      </c>
      <c r="G771" s="99" t="s">
        <v>871</v>
      </c>
      <c r="H771" s="73" t="s">
        <v>66</v>
      </c>
      <c r="I771" s="27">
        <v>8540</v>
      </c>
      <c r="J771" s="28">
        <v>1060</v>
      </c>
      <c r="K771" s="27">
        <v>46</v>
      </c>
      <c r="L771" s="30">
        <v>4.3396226415094337E-2</v>
      </c>
      <c r="M771" s="74" t="s">
        <v>66</v>
      </c>
      <c r="N771" s="27">
        <f t="shared" si="25"/>
        <v>14412.0768420814</v>
      </c>
      <c r="O771" s="1">
        <v>44203</v>
      </c>
      <c r="P771" s="1">
        <f t="shared" si="26"/>
        <v>44185</v>
      </c>
      <c r="Q771" s="1">
        <f t="shared" si="27"/>
        <v>44198</v>
      </c>
    </row>
    <row r="772" spans="1:17" x14ac:dyDescent="0.35">
      <c r="A772" s="76" t="s">
        <v>292</v>
      </c>
      <c r="B772" s="77" t="s">
        <v>46</v>
      </c>
      <c r="C772" s="78">
        <v>1582.42316470797</v>
      </c>
      <c r="D772" s="28">
        <v>17</v>
      </c>
      <c r="E772" s="27" t="s">
        <v>580</v>
      </c>
      <c r="F772" s="81">
        <v>13.541618895932926</v>
      </c>
      <c r="G772" s="99" t="s">
        <v>868</v>
      </c>
      <c r="H772" s="73" t="s">
        <v>66</v>
      </c>
      <c r="I772" s="27">
        <v>1393</v>
      </c>
      <c r="J772" s="28">
        <v>100</v>
      </c>
      <c r="K772" s="27">
        <v>3</v>
      </c>
      <c r="L772" s="36">
        <v>0.03</v>
      </c>
      <c r="M772" s="74" t="s">
        <v>66</v>
      </c>
      <c r="N772" s="27">
        <f t="shared" si="25"/>
        <v>6319.4221514353649</v>
      </c>
      <c r="O772" s="1">
        <v>44203</v>
      </c>
      <c r="P772" s="1">
        <f t="shared" si="26"/>
        <v>44185</v>
      </c>
      <c r="Q772" s="1">
        <f t="shared" si="27"/>
        <v>44198</v>
      </c>
    </row>
    <row r="773" spans="1:17" x14ac:dyDescent="0.35">
      <c r="A773" s="76" t="s">
        <v>293</v>
      </c>
      <c r="B773" s="77" t="s">
        <v>49</v>
      </c>
      <c r="C773" s="78">
        <v>18730.958831312699</v>
      </c>
      <c r="D773" s="28">
        <v>704</v>
      </c>
      <c r="E773" s="27">
        <v>65</v>
      </c>
      <c r="F773" s="79">
        <v>24.787076757093931</v>
      </c>
      <c r="G773" s="99" t="s">
        <v>870</v>
      </c>
      <c r="H773" s="73" t="s">
        <v>64</v>
      </c>
      <c r="I773" s="27">
        <v>29352</v>
      </c>
      <c r="J773" s="28">
        <v>2631</v>
      </c>
      <c r="K773" s="27">
        <v>73</v>
      </c>
      <c r="L773" s="32">
        <v>2.774610414291144E-2</v>
      </c>
      <c r="M773" s="74" t="s">
        <v>64</v>
      </c>
      <c r="N773" s="27">
        <f t="shared" si="25"/>
        <v>14046.264388781505</v>
      </c>
      <c r="O773" s="1">
        <v>44203</v>
      </c>
      <c r="P773" s="1">
        <f t="shared" si="26"/>
        <v>44185</v>
      </c>
      <c r="Q773" s="1">
        <f t="shared" si="27"/>
        <v>44198</v>
      </c>
    </row>
    <row r="774" spans="1:17" x14ac:dyDescent="0.35">
      <c r="A774" s="76" t="s">
        <v>294</v>
      </c>
      <c r="B774" s="77" t="s">
        <v>46</v>
      </c>
      <c r="C774" s="78">
        <v>1931.62596058402</v>
      </c>
      <c r="D774" s="28">
        <v>16</v>
      </c>
      <c r="E774" s="27">
        <v>5</v>
      </c>
      <c r="F774" s="81">
        <v>18.489234687800341</v>
      </c>
      <c r="G774" s="99" t="s">
        <v>868</v>
      </c>
      <c r="H774" s="73" t="s">
        <v>68</v>
      </c>
      <c r="I774" s="27">
        <v>1792</v>
      </c>
      <c r="J774" s="28">
        <v>130</v>
      </c>
      <c r="K774" s="27">
        <v>5</v>
      </c>
      <c r="L774" s="36">
        <v>3.8461538461538464E-2</v>
      </c>
      <c r="M774" s="74" t="s">
        <v>64</v>
      </c>
      <c r="N774" s="27">
        <f t="shared" si="25"/>
        <v>6730.0814263593229</v>
      </c>
      <c r="O774" s="1">
        <v>44203</v>
      </c>
      <c r="P774" s="1">
        <f t="shared" si="26"/>
        <v>44185</v>
      </c>
      <c r="Q774" s="1">
        <f t="shared" si="27"/>
        <v>44198</v>
      </c>
    </row>
    <row r="775" spans="1:17" x14ac:dyDescent="0.35">
      <c r="A775" s="76" t="s">
        <v>295</v>
      </c>
      <c r="B775" s="77" t="s">
        <v>48</v>
      </c>
      <c r="C775" s="78">
        <v>784.07156341524001</v>
      </c>
      <c r="D775" s="28">
        <v>15</v>
      </c>
      <c r="E775" s="27" t="s">
        <v>580</v>
      </c>
      <c r="F775" s="81">
        <v>36.439822465921132</v>
      </c>
      <c r="G775" s="99" t="s">
        <v>868</v>
      </c>
      <c r="H775" s="73" t="s">
        <v>64</v>
      </c>
      <c r="I775" s="27">
        <v>1046</v>
      </c>
      <c r="J775" s="28">
        <v>84</v>
      </c>
      <c r="K775" s="27">
        <v>4</v>
      </c>
      <c r="L775" s="36">
        <v>4.7619047619047616E-2</v>
      </c>
      <c r="M775" s="74" t="s">
        <v>64</v>
      </c>
      <c r="N775" s="27">
        <f t="shared" si="25"/>
        <v>10713.307804980814</v>
      </c>
      <c r="O775" s="1">
        <v>44203</v>
      </c>
      <c r="P775" s="1">
        <f t="shared" si="26"/>
        <v>44185</v>
      </c>
      <c r="Q775" s="1">
        <f t="shared" si="27"/>
        <v>44198</v>
      </c>
    </row>
    <row r="776" spans="1:17" x14ac:dyDescent="0.35">
      <c r="A776" s="76" t="s">
        <v>296</v>
      </c>
      <c r="B776" s="77" t="s">
        <v>42</v>
      </c>
      <c r="C776" s="78">
        <v>6466.0125528356502</v>
      </c>
      <c r="D776" s="28">
        <v>136</v>
      </c>
      <c r="E776" s="27">
        <v>23</v>
      </c>
      <c r="F776" s="79">
        <v>25.407577381467856</v>
      </c>
      <c r="G776" s="99" t="s">
        <v>870</v>
      </c>
      <c r="H776" s="73" t="s">
        <v>64</v>
      </c>
      <c r="I776" s="27">
        <v>7331</v>
      </c>
      <c r="J776" s="28">
        <v>1110</v>
      </c>
      <c r="K776" s="27">
        <v>26</v>
      </c>
      <c r="L776" s="32">
        <v>2.3423423423423424E-2</v>
      </c>
      <c r="M776" s="74" t="s">
        <v>64</v>
      </c>
      <c r="N776" s="27">
        <f t="shared" si="25"/>
        <v>17166.684891652629</v>
      </c>
      <c r="O776" s="1">
        <v>44203</v>
      </c>
      <c r="P776" s="1">
        <f t="shared" si="26"/>
        <v>44185</v>
      </c>
      <c r="Q776" s="1">
        <f t="shared" si="27"/>
        <v>44198</v>
      </c>
    </row>
    <row r="777" spans="1:17" x14ac:dyDescent="0.35">
      <c r="A777" s="76" t="s">
        <v>297</v>
      </c>
      <c r="B777" s="77" t="s">
        <v>45</v>
      </c>
      <c r="C777" s="78">
        <v>28666.8719119466</v>
      </c>
      <c r="D777" s="28">
        <v>1997</v>
      </c>
      <c r="E777" s="27">
        <v>296</v>
      </c>
      <c r="F777" s="72">
        <v>73.753624768686706</v>
      </c>
      <c r="G777" s="99" t="s">
        <v>871</v>
      </c>
      <c r="H777" s="73" t="s">
        <v>66</v>
      </c>
      <c r="I777" s="27">
        <v>43194</v>
      </c>
      <c r="J777" s="28">
        <v>4838</v>
      </c>
      <c r="K777" s="27">
        <v>333</v>
      </c>
      <c r="L777" s="30">
        <v>6.8830095080611817E-2</v>
      </c>
      <c r="M777" s="74" t="s">
        <v>64</v>
      </c>
      <c r="N777" s="27">
        <f t="shared" si="25"/>
        <v>16876.623354164487</v>
      </c>
      <c r="O777" s="1">
        <v>44203</v>
      </c>
      <c r="P777" s="1">
        <f t="shared" si="26"/>
        <v>44185</v>
      </c>
      <c r="Q777" s="1">
        <f t="shared" si="27"/>
        <v>44198</v>
      </c>
    </row>
    <row r="778" spans="1:17" x14ac:dyDescent="0.35">
      <c r="A778" s="76" t="s">
        <v>298</v>
      </c>
      <c r="B778" s="77" t="s">
        <v>43</v>
      </c>
      <c r="C778" s="78">
        <v>37104.373350893802</v>
      </c>
      <c r="D778" s="28">
        <v>2166</v>
      </c>
      <c r="E778" s="27">
        <v>458</v>
      </c>
      <c r="F778" s="72">
        <v>88.168274410427856</v>
      </c>
      <c r="G778" s="99" t="s">
        <v>871</v>
      </c>
      <c r="H778" s="73" t="s">
        <v>64</v>
      </c>
      <c r="I778" s="27">
        <v>44081</v>
      </c>
      <c r="J778" s="28">
        <v>3759</v>
      </c>
      <c r="K778" s="27">
        <v>498</v>
      </c>
      <c r="L778" s="30">
        <v>0.13248204309656825</v>
      </c>
      <c r="M778" s="74" t="s">
        <v>64</v>
      </c>
      <c r="N778" s="27">
        <f t="shared" si="25"/>
        <v>10130.881242627023</v>
      </c>
      <c r="O778" s="1">
        <v>44203</v>
      </c>
      <c r="P778" s="1">
        <f t="shared" si="26"/>
        <v>44185</v>
      </c>
      <c r="Q778" s="1">
        <f t="shared" si="27"/>
        <v>44198</v>
      </c>
    </row>
    <row r="779" spans="1:17" x14ac:dyDescent="0.35">
      <c r="A779" s="76" t="s">
        <v>299</v>
      </c>
      <c r="B779" s="77" t="s">
        <v>51</v>
      </c>
      <c r="C779" s="78">
        <v>27391.508223539095</v>
      </c>
      <c r="D779" s="28">
        <v>1242</v>
      </c>
      <c r="E779" s="27">
        <v>182</v>
      </c>
      <c r="F779" s="72">
        <v>47.459964211931762</v>
      </c>
      <c r="G779" s="99" t="s">
        <v>871</v>
      </c>
      <c r="H779" s="73" t="s">
        <v>66</v>
      </c>
      <c r="I779" s="27">
        <v>38972</v>
      </c>
      <c r="J779" s="28">
        <v>3412</v>
      </c>
      <c r="K779" s="27">
        <v>203</v>
      </c>
      <c r="L779" s="30">
        <v>5.9495896834701058E-2</v>
      </c>
      <c r="M779" s="74" t="s">
        <v>64</v>
      </c>
      <c r="N779" s="27">
        <f t="shared" si="25"/>
        <v>12456.415222393167</v>
      </c>
      <c r="O779" s="1">
        <v>44203</v>
      </c>
      <c r="P779" s="1">
        <f t="shared" si="26"/>
        <v>44185</v>
      </c>
      <c r="Q779" s="1">
        <f t="shared" si="27"/>
        <v>44198</v>
      </c>
    </row>
    <row r="780" spans="1:17" x14ac:dyDescent="0.35">
      <c r="A780" s="76" t="s">
        <v>300</v>
      </c>
      <c r="B780" s="77" t="s">
        <v>46</v>
      </c>
      <c r="C780" s="78">
        <v>5307.8849770148699</v>
      </c>
      <c r="D780" s="28">
        <v>95</v>
      </c>
      <c r="E780" s="27">
        <v>12</v>
      </c>
      <c r="F780" s="82">
        <v>16.14848213280067</v>
      </c>
      <c r="G780" s="99" t="s">
        <v>869</v>
      </c>
      <c r="H780" s="73" t="s">
        <v>66</v>
      </c>
      <c r="I780" s="27">
        <v>16451</v>
      </c>
      <c r="J780" s="28">
        <v>641</v>
      </c>
      <c r="K780" s="27">
        <v>17</v>
      </c>
      <c r="L780" s="38">
        <v>2.6521060842433698E-2</v>
      </c>
      <c r="M780" s="74" t="s">
        <v>66</v>
      </c>
      <c r="N780" s="27">
        <f t="shared" si="25"/>
        <v>12076.373221646099</v>
      </c>
      <c r="O780" s="1">
        <v>44203</v>
      </c>
      <c r="P780" s="1">
        <f t="shared" si="26"/>
        <v>44185</v>
      </c>
      <c r="Q780" s="1">
        <f t="shared" si="27"/>
        <v>44198</v>
      </c>
    </row>
    <row r="781" spans="1:17" x14ac:dyDescent="0.35">
      <c r="A781" s="76" t="s">
        <v>301</v>
      </c>
      <c r="B781" s="77" t="s">
        <v>41</v>
      </c>
      <c r="C781" s="78">
        <v>13087.712635498299</v>
      </c>
      <c r="D781" s="28">
        <v>335</v>
      </c>
      <c r="E781" s="27">
        <v>86</v>
      </c>
      <c r="F781" s="72">
        <v>46.936063725877034</v>
      </c>
      <c r="G781" s="99" t="s">
        <v>871</v>
      </c>
      <c r="H781" s="73" t="s">
        <v>64</v>
      </c>
      <c r="I781" s="27">
        <v>10607</v>
      </c>
      <c r="J781" s="28">
        <v>1098</v>
      </c>
      <c r="K781" s="27">
        <v>93</v>
      </c>
      <c r="L781" s="30">
        <v>8.4699453551912565E-2</v>
      </c>
      <c r="M781" s="74" t="s">
        <v>64</v>
      </c>
      <c r="N781" s="27">
        <f t="shared" si="25"/>
        <v>8389.5485069090901</v>
      </c>
      <c r="O781" s="1">
        <v>44203</v>
      </c>
      <c r="P781" s="1">
        <f t="shared" si="26"/>
        <v>44185</v>
      </c>
      <c r="Q781" s="1">
        <f t="shared" si="27"/>
        <v>44198</v>
      </c>
    </row>
    <row r="782" spans="1:17" x14ac:dyDescent="0.35">
      <c r="A782" s="76" t="s">
        <v>302</v>
      </c>
      <c r="B782" s="77" t="s">
        <v>43</v>
      </c>
      <c r="C782" s="78">
        <v>7927.2612196189812</v>
      </c>
      <c r="D782" s="28">
        <v>412</v>
      </c>
      <c r="E782" s="27">
        <v>79</v>
      </c>
      <c r="F782" s="72">
        <v>71.182934263497913</v>
      </c>
      <c r="G782" s="99" t="s">
        <v>871</v>
      </c>
      <c r="H782" s="73" t="s">
        <v>66</v>
      </c>
      <c r="I782" s="27">
        <v>7444</v>
      </c>
      <c r="J782" s="28">
        <v>634</v>
      </c>
      <c r="K782" s="27">
        <v>84</v>
      </c>
      <c r="L782" s="30">
        <v>0.13249211356466878</v>
      </c>
      <c r="M782" s="74" t="s">
        <v>64</v>
      </c>
      <c r="N782" s="27">
        <f t="shared" si="25"/>
        <v>7997.7180319342724</v>
      </c>
      <c r="O782" s="1">
        <v>44203</v>
      </c>
      <c r="P782" s="1">
        <f t="shared" si="26"/>
        <v>44185</v>
      </c>
      <c r="Q782" s="1">
        <f t="shared" si="27"/>
        <v>44198</v>
      </c>
    </row>
    <row r="783" spans="1:17" x14ac:dyDescent="0.35">
      <c r="A783" s="76" t="s">
        <v>303</v>
      </c>
      <c r="B783" s="77" t="s">
        <v>54</v>
      </c>
      <c r="C783" s="78">
        <v>9485.9761215318194</v>
      </c>
      <c r="D783" s="28">
        <v>281</v>
      </c>
      <c r="E783" s="27">
        <v>43</v>
      </c>
      <c r="F783" s="72">
        <v>32.378624319503231</v>
      </c>
      <c r="G783" s="99" t="s">
        <v>871</v>
      </c>
      <c r="H783" s="73" t="s">
        <v>64</v>
      </c>
      <c r="I783" s="27">
        <v>7505</v>
      </c>
      <c r="J783" s="28">
        <v>629</v>
      </c>
      <c r="K783" s="27">
        <v>46</v>
      </c>
      <c r="L783" s="30">
        <v>7.3131955484896663E-2</v>
      </c>
      <c r="M783" s="74" t="s">
        <v>64</v>
      </c>
      <c r="N783" s="27">
        <f t="shared" si="25"/>
        <v>6630.8410641289647</v>
      </c>
      <c r="O783" s="1">
        <v>44203</v>
      </c>
      <c r="P783" s="1">
        <f t="shared" si="26"/>
        <v>44185</v>
      </c>
      <c r="Q783" s="1">
        <f t="shared" si="27"/>
        <v>44198</v>
      </c>
    </row>
    <row r="784" spans="1:17" x14ac:dyDescent="0.35">
      <c r="A784" s="76" t="s">
        <v>304</v>
      </c>
      <c r="B784" s="77" t="s">
        <v>51</v>
      </c>
      <c r="C784" s="78">
        <v>5133.8205219983302</v>
      </c>
      <c r="D784" s="28">
        <v>129</v>
      </c>
      <c r="E784" s="27">
        <v>23</v>
      </c>
      <c r="F784" s="79">
        <v>32.00067349097089</v>
      </c>
      <c r="G784" s="99" t="s">
        <v>870</v>
      </c>
      <c r="H784" s="73" t="s">
        <v>66</v>
      </c>
      <c r="I784" s="27">
        <v>7593</v>
      </c>
      <c r="J784" s="28">
        <v>719</v>
      </c>
      <c r="K784" s="27">
        <v>25</v>
      </c>
      <c r="L784" s="32">
        <v>3.4770514603616132E-2</v>
      </c>
      <c r="M784" s="74" t="s">
        <v>66</v>
      </c>
      <c r="N784" s="27">
        <f t="shared" si="25"/>
        <v>14005.164320004911</v>
      </c>
      <c r="O784" s="1">
        <v>44203</v>
      </c>
      <c r="P784" s="1">
        <f t="shared" si="26"/>
        <v>44185</v>
      </c>
      <c r="Q784" s="1">
        <f t="shared" si="27"/>
        <v>44198</v>
      </c>
    </row>
    <row r="785" spans="1:17" x14ac:dyDescent="0.35">
      <c r="A785" s="76" t="s">
        <v>305</v>
      </c>
      <c r="B785" s="77" t="s">
        <v>49</v>
      </c>
      <c r="C785" s="78">
        <v>32414.524512956301</v>
      </c>
      <c r="D785" s="28">
        <v>2255</v>
      </c>
      <c r="E785" s="27">
        <v>321</v>
      </c>
      <c r="F785" s="72">
        <v>70.735485937505345</v>
      </c>
      <c r="G785" s="99" t="s">
        <v>871</v>
      </c>
      <c r="H785" s="73" t="s">
        <v>66</v>
      </c>
      <c r="I785" s="27">
        <v>37803</v>
      </c>
      <c r="J785" s="28">
        <v>3254</v>
      </c>
      <c r="K785" s="27">
        <v>356</v>
      </c>
      <c r="L785" s="30">
        <v>0.10940381069452981</v>
      </c>
      <c r="M785" s="74" t="s">
        <v>66</v>
      </c>
      <c r="N785" s="27">
        <f t="shared" si="25"/>
        <v>10038.709649124592</v>
      </c>
      <c r="O785" s="1">
        <v>44203</v>
      </c>
      <c r="P785" s="1">
        <f t="shared" si="26"/>
        <v>44185</v>
      </c>
      <c r="Q785" s="1">
        <f t="shared" si="27"/>
        <v>44198</v>
      </c>
    </row>
    <row r="786" spans="1:17" x14ac:dyDescent="0.35">
      <c r="A786" s="76" t="s">
        <v>306</v>
      </c>
      <c r="B786" s="77" t="s">
        <v>54</v>
      </c>
      <c r="C786" s="78">
        <v>12469.6895953656</v>
      </c>
      <c r="D786" s="28">
        <v>501</v>
      </c>
      <c r="E786" s="27">
        <v>95</v>
      </c>
      <c r="F786" s="72">
        <v>54.417668008642487</v>
      </c>
      <c r="G786" s="99" t="s">
        <v>871</v>
      </c>
      <c r="H786" s="73" t="s">
        <v>66</v>
      </c>
      <c r="I786" s="27">
        <v>27632</v>
      </c>
      <c r="J786" s="28">
        <v>1009</v>
      </c>
      <c r="K786" s="27">
        <v>106</v>
      </c>
      <c r="L786" s="30">
        <v>0.10505450941526263</v>
      </c>
      <c r="M786" s="74" t="s">
        <v>66</v>
      </c>
      <c r="N786" s="27">
        <f t="shared" si="25"/>
        <v>8091.620824106144</v>
      </c>
      <c r="O786" s="1">
        <v>44203</v>
      </c>
      <c r="P786" s="1">
        <f t="shared" si="26"/>
        <v>44185</v>
      </c>
      <c r="Q786" s="1">
        <f t="shared" si="27"/>
        <v>44198</v>
      </c>
    </row>
    <row r="787" spans="1:17" x14ac:dyDescent="0.35">
      <c r="A787" s="76" t="s">
        <v>307</v>
      </c>
      <c r="B787" s="77" t="s">
        <v>49</v>
      </c>
      <c r="C787" s="78">
        <v>3330.26120665499</v>
      </c>
      <c r="D787" s="28">
        <v>88</v>
      </c>
      <c r="E787" s="27">
        <v>17</v>
      </c>
      <c r="F787" s="79">
        <v>36.462176355991531</v>
      </c>
      <c r="G787" s="99" t="s">
        <v>870</v>
      </c>
      <c r="H787" s="73" t="s">
        <v>64</v>
      </c>
      <c r="I787" s="27">
        <v>2820</v>
      </c>
      <c r="J787" s="28">
        <v>260</v>
      </c>
      <c r="K787" s="27">
        <v>20</v>
      </c>
      <c r="L787" s="32">
        <v>7.6923076923076927E-2</v>
      </c>
      <c r="M787" s="74" t="s">
        <v>64</v>
      </c>
      <c r="N787" s="27">
        <f t="shared" si="25"/>
        <v>7807.1954079887764</v>
      </c>
      <c r="O787" s="1">
        <v>44203</v>
      </c>
      <c r="P787" s="1">
        <f t="shared" si="26"/>
        <v>44185</v>
      </c>
      <c r="Q787" s="1">
        <f t="shared" si="27"/>
        <v>44198</v>
      </c>
    </row>
    <row r="788" spans="1:17" x14ac:dyDescent="0.35">
      <c r="A788" s="76" t="s">
        <v>308</v>
      </c>
      <c r="B788" s="77" t="s">
        <v>52</v>
      </c>
      <c r="C788" s="78">
        <v>15120.384628985899</v>
      </c>
      <c r="D788" s="28">
        <v>460</v>
      </c>
      <c r="E788" s="27">
        <v>93</v>
      </c>
      <c r="F788" s="72">
        <v>43.933122773363394</v>
      </c>
      <c r="G788" s="99" t="s">
        <v>871</v>
      </c>
      <c r="H788" s="73" t="s">
        <v>64</v>
      </c>
      <c r="I788" s="27">
        <v>16886</v>
      </c>
      <c r="J788" s="28">
        <v>1717</v>
      </c>
      <c r="K788" s="27">
        <v>100</v>
      </c>
      <c r="L788" s="30">
        <v>5.8241118229470007E-2</v>
      </c>
      <c r="M788" s="74" t="s">
        <v>64</v>
      </c>
      <c r="N788" s="27">
        <f t="shared" si="25"/>
        <v>11355.531238990423</v>
      </c>
      <c r="O788" s="1">
        <v>44203</v>
      </c>
      <c r="P788" s="1">
        <f t="shared" si="26"/>
        <v>44185</v>
      </c>
      <c r="Q788" s="1">
        <f t="shared" si="27"/>
        <v>44198</v>
      </c>
    </row>
    <row r="789" spans="1:17" x14ac:dyDescent="0.35">
      <c r="A789" s="76" t="s">
        <v>309</v>
      </c>
      <c r="B789" s="77" t="s">
        <v>52</v>
      </c>
      <c r="C789" s="78">
        <v>14878.570537017</v>
      </c>
      <c r="D789" s="28">
        <v>649</v>
      </c>
      <c r="E789" s="27">
        <v>100</v>
      </c>
      <c r="F789" s="72">
        <v>48.007684105715249</v>
      </c>
      <c r="G789" s="99" t="s">
        <v>871</v>
      </c>
      <c r="H789" s="73" t="s">
        <v>66</v>
      </c>
      <c r="I789" s="27">
        <v>13125</v>
      </c>
      <c r="J789" s="28">
        <v>1205</v>
      </c>
      <c r="K789" s="27">
        <v>122</v>
      </c>
      <c r="L789" s="30">
        <v>0.1012448132780083</v>
      </c>
      <c r="M789" s="74" t="s">
        <v>66</v>
      </c>
      <c r="N789" s="27">
        <f t="shared" si="25"/>
        <v>8098.8963086341628</v>
      </c>
      <c r="O789" s="1">
        <v>44203</v>
      </c>
      <c r="P789" s="1">
        <f t="shared" si="26"/>
        <v>44185</v>
      </c>
      <c r="Q789" s="1">
        <f t="shared" si="27"/>
        <v>44198</v>
      </c>
    </row>
    <row r="790" spans="1:17" x14ac:dyDescent="0.35">
      <c r="A790" s="76" t="s">
        <v>310</v>
      </c>
      <c r="B790" s="77" t="s">
        <v>54</v>
      </c>
      <c r="C790" s="78">
        <v>2244.2586476452502</v>
      </c>
      <c r="D790" s="28">
        <v>87</v>
      </c>
      <c r="E790" s="27">
        <v>33</v>
      </c>
      <c r="F790" s="72">
        <v>105.02991086237091</v>
      </c>
      <c r="G790" s="99" t="s">
        <v>871</v>
      </c>
      <c r="H790" s="73" t="s">
        <v>64</v>
      </c>
      <c r="I790" s="27">
        <v>1906</v>
      </c>
      <c r="J790" s="28">
        <v>221</v>
      </c>
      <c r="K790" s="27">
        <v>34</v>
      </c>
      <c r="L790" s="30">
        <v>0.15384615384615385</v>
      </c>
      <c r="M790" s="74" t="s">
        <v>64</v>
      </c>
      <c r="N790" s="27">
        <f t="shared" si="25"/>
        <v>9847.3498244901693</v>
      </c>
      <c r="O790" s="1">
        <v>44203</v>
      </c>
      <c r="P790" s="1">
        <f t="shared" si="26"/>
        <v>44185</v>
      </c>
      <c r="Q790" s="1">
        <f t="shared" si="27"/>
        <v>44198</v>
      </c>
    </row>
    <row r="791" spans="1:17" x14ac:dyDescent="0.35">
      <c r="A791" s="76" t="s">
        <v>311</v>
      </c>
      <c r="B791" s="77" t="s">
        <v>47</v>
      </c>
      <c r="C791" s="78">
        <v>17005.439503125901</v>
      </c>
      <c r="D791" s="28">
        <v>931</v>
      </c>
      <c r="E791" s="27">
        <v>134</v>
      </c>
      <c r="F791" s="72">
        <v>56.284511609765651</v>
      </c>
      <c r="G791" s="99" t="s">
        <v>871</v>
      </c>
      <c r="H791" s="73" t="s">
        <v>66</v>
      </c>
      <c r="I791" s="27">
        <v>22148</v>
      </c>
      <c r="J791" s="28">
        <v>2215</v>
      </c>
      <c r="K791" s="27">
        <v>157</v>
      </c>
      <c r="L791" s="30">
        <v>7.0880361173814896E-2</v>
      </c>
      <c r="M791" s="74" t="s">
        <v>64</v>
      </c>
      <c r="N791" s="27">
        <f t="shared" si="25"/>
        <v>13025.244067304722</v>
      </c>
      <c r="O791" s="1">
        <v>44203</v>
      </c>
      <c r="P791" s="1">
        <f t="shared" si="26"/>
        <v>44185</v>
      </c>
      <c r="Q791" s="1">
        <f t="shared" si="27"/>
        <v>44198</v>
      </c>
    </row>
    <row r="792" spans="1:17" x14ac:dyDescent="0.35">
      <c r="A792" s="76" t="s">
        <v>312</v>
      </c>
      <c r="B792" s="77" t="s">
        <v>41</v>
      </c>
      <c r="C792" s="78">
        <v>4602.6150295043099</v>
      </c>
      <c r="D792" s="28">
        <v>52</v>
      </c>
      <c r="E792" s="27">
        <v>6</v>
      </c>
      <c r="F792" s="81">
        <v>9.3114767545002479</v>
      </c>
      <c r="G792" s="100" t="s">
        <v>868</v>
      </c>
      <c r="H792" s="73" t="s">
        <v>64</v>
      </c>
      <c r="I792" s="27">
        <v>2959</v>
      </c>
      <c r="J792" s="28">
        <v>240</v>
      </c>
      <c r="K792" s="27">
        <v>6</v>
      </c>
      <c r="L792" s="36">
        <v>2.5000000000000001E-2</v>
      </c>
      <c r="M792" s="74" t="s">
        <v>64</v>
      </c>
      <c r="N792" s="27">
        <f t="shared" si="25"/>
        <v>5214.4269825201391</v>
      </c>
      <c r="O792" s="1">
        <v>44203</v>
      </c>
      <c r="P792" s="1">
        <f t="shared" si="26"/>
        <v>44185</v>
      </c>
      <c r="Q792" s="1">
        <f t="shared" si="27"/>
        <v>44198</v>
      </c>
    </row>
    <row r="793" spans="1:17" x14ac:dyDescent="0.35">
      <c r="A793" s="76" t="s">
        <v>313</v>
      </c>
      <c r="B793" s="77" t="s">
        <v>48</v>
      </c>
      <c r="C793" s="78">
        <v>16194.1783185606</v>
      </c>
      <c r="D793" s="28">
        <v>490</v>
      </c>
      <c r="E793" s="27">
        <v>96</v>
      </c>
      <c r="F793" s="72">
        <v>42.343258930795479</v>
      </c>
      <c r="G793" s="99" t="s">
        <v>871</v>
      </c>
      <c r="H793" s="73" t="s">
        <v>64</v>
      </c>
      <c r="I793" s="27">
        <v>31153</v>
      </c>
      <c r="J793" s="28">
        <v>2021</v>
      </c>
      <c r="K793" s="27">
        <v>108</v>
      </c>
      <c r="L793" s="30">
        <v>5.343889163780307E-2</v>
      </c>
      <c r="M793" s="74" t="s">
        <v>64</v>
      </c>
      <c r="N793" s="27">
        <f t="shared" si="25"/>
        <v>12479.793418624244</v>
      </c>
      <c r="O793" s="1">
        <v>44203</v>
      </c>
      <c r="P793" s="1">
        <f t="shared" si="26"/>
        <v>44185</v>
      </c>
      <c r="Q793" s="1">
        <f t="shared" si="27"/>
        <v>44198</v>
      </c>
    </row>
    <row r="794" spans="1:17" x14ac:dyDescent="0.35">
      <c r="A794" s="76" t="s">
        <v>314</v>
      </c>
      <c r="B794" s="77" t="s">
        <v>43</v>
      </c>
      <c r="C794" s="78">
        <v>23741.067234681399</v>
      </c>
      <c r="D794" s="28">
        <v>1023</v>
      </c>
      <c r="E794" s="27">
        <v>200</v>
      </c>
      <c r="F794" s="72">
        <v>60.173007997068659</v>
      </c>
      <c r="G794" s="99" t="s">
        <v>871</v>
      </c>
      <c r="H794" s="73" t="s">
        <v>64</v>
      </c>
      <c r="I794" s="27">
        <v>55188</v>
      </c>
      <c r="J794" s="28">
        <v>2591</v>
      </c>
      <c r="K794" s="27">
        <v>221</v>
      </c>
      <c r="L794" s="30">
        <v>8.5295252798147439E-2</v>
      </c>
      <c r="M794" s="74" t="s">
        <v>64</v>
      </c>
      <c r="N794" s="27">
        <f t="shared" si="25"/>
        <v>10913.578460428344</v>
      </c>
      <c r="O794" s="1">
        <v>44203</v>
      </c>
      <c r="P794" s="1">
        <f t="shared" si="26"/>
        <v>44185</v>
      </c>
      <c r="Q794" s="1">
        <f t="shared" si="27"/>
        <v>44198</v>
      </c>
    </row>
    <row r="795" spans="1:17" x14ac:dyDescent="0.35">
      <c r="A795" s="76" t="s">
        <v>315</v>
      </c>
      <c r="B795" s="77" t="s">
        <v>44</v>
      </c>
      <c r="C795" s="78">
        <v>4086.1741400712999</v>
      </c>
      <c r="D795" s="28">
        <v>159</v>
      </c>
      <c r="E795" s="27">
        <v>20</v>
      </c>
      <c r="F795" s="79">
        <v>34.961100031495512</v>
      </c>
      <c r="G795" s="99" t="s">
        <v>870</v>
      </c>
      <c r="H795" s="73" t="s">
        <v>64</v>
      </c>
      <c r="I795" s="27">
        <v>8229</v>
      </c>
      <c r="J795" s="28">
        <v>578</v>
      </c>
      <c r="K795" s="27">
        <v>21</v>
      </c>
      <c r="L795" s="32">
        <v>3.6332179930795849E-2</v>
      </c>
      <c r="M795" s="74" t="s">
        <v>64</v>
      </c>
      <c r="N795" s="27">
        <f t="shared" si="25"/>
        <v>14145.261072743082</v>
      </c>
      <c r="O795" s="1">
        <v>44203</v>
      </c>
      <c r="P795" s="1">
        <f t="shared" si="26"/>
        <v>44185</v>
      </c>
      <c r="Q795" s="1">
        <f t="shared" si="27"/>
        <v>44198</v>
      </c>
    </row>
    <row r="796" spans="1:17" x14ac:dyDescent="0.35">
      <c r="A796" s="76" t="s">
        <v>316</v>
      </c>
      <c r="B796" s="77" t="s">
        <v>42</v>
      </c>
      <c r="C796" s="78">
        <v>1073.55719304948</v>
      </c>
      <c r="D796" s="28">
        <v>10</v>
      </c>
      <c r="E796" s="27">
        <v>0</v>
      </c>
      <c r="F796" s="80">
        <v>0</v>
      </c>
      <c r="G796" s="100" t="s">
        <v>868</v>
      </c>
      <c r="H796" s="73" t="s">
        <v>68</v>
      </c>
      <c r="I796" s="27">
        <v>846</v>
      </c>
      <c r="J796" s="28">
        <v>53</v>
      </c>
      <c r="K796" s="27">
        <v>0</v>
      </c>
      <c r="L796" s="34">
        <v>0</v>
      </c>
      <c r="M796" s="74" t="s">
        <v>68</v>
      </c>
      <c r="N796" s="27">
        <f t="shared" si="25"/>
        <v>4936.8585430880939</v>
      </c>
      <c r="O796" s="1">
        <v>44203</v>
      </c>
      <c r="P796" s="1">
        <f t="shared" si="26"/>
        <v>44185</v>
      </c>
      <c r="Q796" s="1">
        <f t="shared" si="27"/>
        <v>44198</v>
      </c>
    </row>
    <row r="797" spans="1:17" x14ac:dyDescent="0.35">
      <c r="A797" s="76" t="s">
        <v>317</v>
      </c>
      <c r="B797" s="77" t="s">
        <v>46</v>
      </c>
      <c r="C797" s="78">
        <v>2112.6874094155901</v>
      </c>
      <c r="D797" s="28">
        <v>31</v>
      </c>
      <c r="E797" s="27" t="s">
        <v>580</v>
      </c>
      <c r="F797" s="81">
        <v>6.7618684250435281</v>
      </c>
      <c r="G797" s="100" t="s">
        <v>868</v>
      </c>
      <c r="H797" s="73" t="s">
        <v>66</v>
      </c>
      <c r="I797" s="27">
        <v>1866</v>
      </c>
      <c r="J797" s="28">
        <v>125</v>
      </c>
      <c r="K797" s="27">
        <v>3</v>
      </c>
      <c r="L797" s="36">
        <v>2.4E-2</v>
      </c>
      <c r="M797" s="74" t="s">
        <v>66</v>
      </c>
      <c r="N797" s="27">
        <f t="shared" si="25"/>
        <v>5916.6348719130865</v>
      </c>
      <c r="O797" s="1">
        <v>44203</v>
      </c>
      <c r="P797" s="1">
        <f t="shared" si="26"/>
        <v>44185</v>
      </c>
      <c r="Q797" s="1">
        <f t="shared" si="27"/>
        <v>44198</v>
      </c>
    </row>
    <row r="798" spans="1:17" x14ac:dyDescent="0.35">
      <c r="A798" s="76" t="s">
        <v>45</v>
      </c>
      <c r="B798" s="77" t="s">
        <v>45</v>
      </c>
      <c r="C798" s="78">
        <v>3727.91584807558</v>
      </c>
      <c r="D798" s="28">
        <v>90</v>
      </c>
      <c r="E798" s="27">
        <v>19</v>
      </c>
      <c r="F798" s="79">
        <v>36.404868362128923</v>
      </c>
      <c r="G798" s="99" t="s">
        <v>870</v>
      </c>
      <c r="H798" s="73" t="s">
        <v>68</v>
      </c>
      <c r="I798" s="27">
        <v>3203</v>
      </c>
      <c r="J798" s="28">
        <v>409</v>
      </c>
      <c r="K798" s="27">
        <v>23</v>
      </c>
      <c r="L798" s="32">
        <v>5.623471882640587E-2</v>
      </c>
      <c r="M798" s="74" t="s">
        <v>64</v>
      </c>
      <c r="N798" s="27">
        <f t="shared" si="25"/>
        <v>10971.277696923697</v>
      </c>
      <c r="O798" s="1">
        <v>44203</v>
      </c>
      <c r="P798" s="1">
        <f t="shared" si="26"/>
        <v>44185</v>
      </c>
      <c r="Q798" s="1">
        <f t="shared" si="27"/>
        <v>44198</v>
      </c>
    </row>
    <row r="799" spans="1:17" x14ac:dyDescent="0.35">
      <c r="A799" s="76" t="s">
        <v>318</v>
      </c>
      <c r="B799" s="77" t="s">
        <v>49</v>
      </c>
      <c r="C799" s="78">
        <v>48551.911070702001</v>
      </c>
      <c r="D799" s="28">
        <v>5661</v>
      </c>
      <c r="E799" s="27">
        <v>667</v>
      </c>
      <c r="F799" s="72">
        <v>98.127666022206455</v>
      </c>
      <c r="G799" s="99" t="s">
        <v>871</v>
      </c>
      <c r="H799" s="73" t="s">
        <v>66</v>
      </c>
      <c r="I799" s="27">
        <v>71726</v>
      </c>
      <c r="J799" s="28">
        <v>6186</v>
      </c>
      <c r="K799" s="27">
        <v>799</v>
      </c>
      <c r="L799" s="30">
        <v>0.12916262528289688</v>
      </c>
      <c r="M799" s="74" t="s">
        <v>64</v>
      </c>
      <c r="N799" s="27">
        <f t="shared" si="25"/>
        <v>12741.002081240133</v>
      </c>
      <c r="O799" s="1">
        <v>44203</v>
      </c>
      <c r="P799" s="1">
        <f t="shared" si="26"/>
        <v>44185</v>
      </c>
      <c r="Q799" s="1">
        <f t="shared" si="27"/>
        <v>44198</v>
      </c>
    </row>
    <row r="800" spans="1:17" x14ac:dyDescent="0.35">
      <c r="A800" s="76" t="s">
        <v>319</v>
      </c>
      <c r="B800" s="77" t="s">
        <v>43</v>
      </c>
      <c r="C800" s="78">
        <v>16012.7421223003</v>
      </c>
      <c r="D800" s="28">
        <v>1129</v>
      </c>
      <c r="E800" s="27">
        <v>201</v>
      </c>
      <c r="F800" s="72">
        <v>89.66073860109347</v>
      </c>
      <c r="G800" s="99" t="s">
        <v>871</v>
      </c>
      <c r="H800" s="73" t="s">
        <v>64</v>
      </c>
      <c r="I800" s="27">
        <v>23307</v>
      </c>
      <c r="J800" s="28">
        <v>2387</v>
      </c>
      <c r="K800" s="27">
        <v>236</v>
      </c>
      <c r="L800" s="30">
        <v>9.8868873062421453E-2</v>
      </c>
      <c r="M800" s="74" t="s">
        <v>64</v>
      </c>
      <c r="N800" s="27">
        <f t="shared" si="25"/>
        <v>14906.878420752942</v>
      </c>
      <c r="O800" s="1">
        <v>44203</v>
      </c>
      <c r="P800" s="1">
        <f t="shared" si="26"/>
        <v>44185</v>
      </c>
      <c r="Q800" s="1">
        <f t="shared" si="27"/>
        <v>44198</v>
      </c>
    </row>
    <row r="801" spans="1:17" x14ac:dyDescent="0.35">
      <c r="A801" s="76" t="s">
        <v>320</v>
      </c>
      <c r="B801" s="77" t="s">
        <v>43</v>
      </c>
      <c r="C801" s="78">
        <v>89317.120164774096</v>
      </c>
      <c r="D801" s="28">
        <v>8629</v>
      </c>
      <c r="E801" s="27">
        <v>1407</v>
      </c>
      <c r="F801" s="72">
        <v>112.52042140923878</v>
      </c>
      <c r="G801" s="99" t="s">
        <v>871</v>
      </c>
      <c r="H801" s="73" t="s">
        <v>64</v>
      </c>
      <c r="I801" s="27">
        <v>115067</v>
      </c>
      <c r="J801" s="28">
        <v>10848</v>
      </c>
      <c r="K801" s="27">
        <v>1622</v>
      </c>
      <c r="L801" s="30">
        <v>0.14952064896755163</v>
      </c>
      <c r="M801" s="74" t="s">
        <v>64</v>
      </c>
      <c r="N801" s="27">
        <f t="shared" si="25"/>
        <v>12145.487875098728</v>
      </c>
      <c r="O801" s="1">
        <v>44203</v>
      </c>
      <c r="P801" s="1">
        <f t="shared" si="26"/>
        <v>44185</v>
      </c>
      <c r="Q801" s="1">
        <f t="shared" si="27"/>
        <v>44198</v>
      </c>
    </row>
    <row r="802" spans="1:17" x14ac:dyDescent="0.35">
      <c r="A802" s="76" t="s">
        <v>321</v>
      </c>
      <c r="B802" s="77" t="s">
        <v>41</v>
      </c>
      <c r="C802" s="78">
        <v>31190.337467089099</v>
      </c>
      <c r="D802" s="28">
        <v>741</v>
      </c>
      <c r="E802" s="27">
        <v>111</v>
      </c>
      <c r="F802" s="79">
        <v>25.419960386569613</v>
      </c>
      <c r="G802" s="99" t="s">
        <v>870</v>
      </c>
      <c r="H802" s="73" t="s">
        <v>66</v>
      </c>
      <c r="I802" s="27">
        <v>36677</v>
      </c>
      <c r="J802" s="28">
        <v>3063</v>
      </c>
      <c r="K802" s="27">
        <v>129</v>
      </c>
      <c r="L802" s="32">
        <v>4.2115572967678747E-2</v>
      </c>
      <c r="M802" s="74" t="s">
        <v>68</v>
      </c>
      <c r="N802" s="27">
        <f t="shared" si="25"/>
        <v>9820.3490206925944</v>
      </c>
      <c r="O802" s="1">
        <v>44203</v>
      </c>
      <c r="P802" s="1">
        <f t="shared" si="26"/>
        <v>44185</v>
      </c>
      <c r="Q802" s="1">
        <f t="shared" si="27"/>
        <v>44198</v>
      </c>
    </row>
    <row r="803" spans="1:17" x14ac:dyDescent="0.35">
      <c r="A803" s="76" t="s">
        <v>322</v>
      </c>
      <c r="B803" s="77" t="s">
        <v>54</v>
      </c>
      <c r="C803" s="78">
        <v>42123.258085424597</v>
      </c>
      <c r="D803" s="28">
        <v>2997</v>
      </c>
      <c r="E803" s="27">
        <v>458</v>
      </c>
      <c r="F803" s="72">
        <v>77.663236893837137</v>
      </c>
      <c r="G803" s="99" t="s">
        <v>871</v>
      </c>
      <c r="H803" s="73" t="s">
        <v>66</v>
      </c>
      <c r="I803" s="27">
        <v>48318</v>
      </c>
      <c r="J803" s="28">
        <v>4701</v>
      </c>
      <c r="K803" s="27">
        <v>526</v>
      </c>
      <c r="L803" s="30">
        <v>0.11189108700276537</v>
      </c>
      <c r="M803" s="74" t="s">
        <v>66</v>
      </c>
      <c r="N803" s="27">
        <f t="shared" si="25"/>
        <v>11160.10539941266</v>
      </c>
      <c r="O803" s="1">
        <v>44203</v>
      </c>
      <c r="P803" s="1">
        <f t="shared" si="26"/>
        <v>44185</v>
      </c>
      <c r="Q803" s="1">
        <f t="shared" si="27"/>
        <v>44198</v>
      </c>
    </row>
    <row r="804" spans="1:17" x14ac:dyDescent="0.35">
      <c r="A804" s="76" t="s">
        <v>323</v>
      </c>
      <c r="B804" s="77" t="s">
        <v>42</v>
      </c>
      <c r="C804" s="78">
        <v>783.91291893709104</v>
      </c>
      <c r="D804" s="28">
        <v>5</v>
      </c>
      <c r="E804" s="27" t="s">
        <v>580</v>
      </c>
      <c r="F804" s="81">
        <v>9.1117992449239846</v>
      </c>
      <c r="G804" s="100" t="s">
        <v>868</v>
      </c>
      <c r="H804" s="73" t="s">
        <v>64</v>
      </c>
      <c r="I804" s="27">
        <v>414</v>
      </c>
      <c r="J804" s="28">
        <v>33</v>
      </c>
      <c r="K804" s="27">
        <v>1</v>
      </c>
      <c r="L804" s="36">
        <v>3.0303030303030304E-2</v>
      </c>
      <c r="M804" s="74" t="s">
        <v>64</v>
      </c>
      <c r="N804" s="27">
        <f t="shared" si="25"/>
        <v>4209.6512511548808</v>
      </c>
      <c r="O804" s="1">
        <v>44203</v>
      </c>
      <c r="P804" s="1">
        <f t="shared" si="26"/>
        <v>44185</v>
      </c>
      <c r="Q804" s="1">
        <f t="shared" si="27"/>
        <v>44198</v>
      </c>
    </row>
    <row r="805" spans="1:17" x14ac:dyDescent="0.35">
      <c r="A805" s="76" t="s">
        <v>324</v>
      </c>
      <c r="B805" s="77" t="s">
        <v>51</v>
      </c>
      <c r="C805" s="78">
        <v>18209.461158597402</v>
      </c>
      <c r="D805" s="28">
        <v>666</v>
      </c>
      <c r="E805" s="27">
        <v>127</v>
      </c>
      <c r="F805" s="72">
        <v>49.81711700538483</v>
      </c>
      <c r="G805" s="99" t="s">
        <v>871</v>
      </c>
      <c r="H805" s="73" t="s">
        <v>64</v>
      </c>
      <c r="I805" s="27">
        <v>32475</v>
      </c>
      <c r="J805" s="28">
        <v>2376</v>
      </c>
      <c r="K805" s="27">
        <v>138</v>
      </c>
      <c r="L805" s="30">
        <v>5.808080808080808E-2</v>
      </c>
      <c r="M805" s="74" t="s">
        <v>64</v>
      </c>
      <c r="N805" s="27">
        <f t="shared" si="25"/>
        <v>13048.162047772605</v>
      </c>
      <c r="O805" s="1">
        <v>44203</v>
      </c>
      <c r="P805" s="1">
        <f t="shared" si="26"/>
        <v>44185</v>
      </c>
      <c r="Q805" s="1">
        <f t="shared" si="27"/>
        <v>44198</v>
      </c>
    </row>
    <row r="806" spans="1:17" x14ac:dyDescent="0.35">
      <c r="A806" s="76" t="s">
        <v>325</v>
      </c>
      <c r="B806" s="77" t="s">
        <v>49</v>
      </c>
      <c r="C806" s="78">
        <v>74397.767487715595</v>
      </c>
      <c r="D806" s="28">
        <v>5295</v>
      </c>
      <c r="E806" s="27">
        <v>586</v>
      </c>
      <c r="F806" s="72">
        <v>56.261288840494061</v>
      </c>
      <c r="G806" s="99" t="s">
        <v>871</v>
      </c>
      <c r="H806" s="73" t="s">
        <v>66</v>
      </c>
      <c r="I806" s="27">
        <v>99473</v>
      </c>
      <c r="J806" s="28">
        <v>8961</v>
      </c>
      <c r="K806" s="27">
        <v>682</v>
      </c>
      <c r="L806" s="30">
        <v>7.6107577279321506E-2</v>
      </c>
      <c r="M806" s="74" t="s">
        <v>64</v>
      </c>
      <c r="N806" s="27">
        <f t="shared" si="25"/>
        <v>12044.716263131984</v>
      </c>
      <c r="O806" s="1">
        <v>44203</v>
      </c>
      <c r="P806" s="1">
        <f t="shared" si="26"/>
        <v>44185</v>
      </c>
      <c r="Q806" s="1">
        <f t="shared" si="27"/>
        <v>44198</v>
      </c>
    </row>
    <row r="807" spans="1:17" x14ac:dyDescent="0.35">
      <c r="A807" s="76" t="s">
        <v>46</v>
      </c>
      <c r="B807" s="77" t="s">
        <v>51</v>
      </c>
      <c r="C807" s="78">
        <v>33920.0551131428</v>
      </c>
      <c r="D807" s="28">
        <v>925</v>
      </c>
      <c r="E807" s="27">
        <v>167</v>
      </c>
      <c r="F807" s="72">
        <v>35.166721836927486</v>
      </c>
      <c r="G807" s="99" t="s">
        <v>871</v>
      </c>
      <c r="H807" s="73" t="s">
        <v>66</v>
      </c>
      <c r="I807" s="27">
        <v>30939</v>
      </c>
      <c r="J807" s="28">
        <v>2676</v>
      </c>
      <c r="K807" s="27">
        <v>189</v>
      </c>
      <c r="L807" s="30">
        <v>7.0627802690582955E-2</v>
      </c>
      <c r="M807" s="74" t="s">
        <v>66</v>
      </c>
      <c r="N807" s="27">
        <f t="shared" si="25"/>
        <v>7889.138125141626</v>
      </c>
      <c r="O807" s="1">
        <v>44203</v>
      </c>
      <c r="P807" s="1">
        <f t="shared" si="26"/>
        <v>44185</v>
      </c>
      <c r="Q807" s="1">
        <f t="shared" si="27"/>
        <v>44198</v>
      </c>
    </row>
    <row r="808" spans="1:17" x14ac:dyDescent="0.35">
      <c r="A808" s="76" t="s">
        <v>326</v>
      </c>
      <c r="B808" s="77" t="s">
        <v>43</v>
      </c>
      <c r="C808" s="78">
        <v>9049.1751865497099</v>
      </c>
      <c r="D808" s="28">
        <v>526</v>
      </c>
      <c r="E808" s="27">
        <v>105</v>
      </c>
      <c r="F808" s="72">
        <v>82.880481871404868</v>
      </c>
      <c r="G808" s="99" t="s">
        <v>871</v>
      </c>
      <c r="H808" s="73" t="s">
        <v>66</v>
      </c>
      <c r="I808" s="27">
        <v>8889</v>
      </c>
      <c r="J808" s="28">
        <v>814</v>
      </c>
      <c r="K808" s="27">
        <v>116</v>
      </c>
      <c r="L808" s="30">
        <v>0.14250614250614252</v>
      </c>
      <c r="M808" s="74" t="s">
        <v>64</v>
      </c>
      <c r="N808" s="27">
        <f t="shared" si="25"/>
        <v>8995.2949657764748</v>
      </c>
      <c r="O808" s="1">
        <v>44203</v>
      </c>
      <c r="P808" s="1">
        <f t="shared" si="26"/>
        <v>44185</v>
      </c>
      <c r="Q808" s="1">
        <f t="shared" si="27"/>
        <v>44198</v>
      </c>
    </row>
    <row r="809" spans="1:17" x14ac:dyDescent="0.35">
      <c r="A809" s="76" t="s">
        <v>327</v>
      </c>
      <c r="B809" s="77" t="s">
        <v>54</v>
      </c>
      <c r="C809" s="78">
        <v>19873.653859741695</v>
      </c>
      <c r="D809" s="28">
        <v>1264</v>
      </c>
      <c r="E809" s="27">
        <v>321</v>
      </c>
      <c r="F809" s="72">
        <v>115.37169556433766</v>
      </c>
      <c r="G809" s="99" t="s">
        <v>871</v>
      </c>
      <c r="H809" s="73" t="s">
        <v>64</v>
      </c>
      <c r="I809" s="27">
        <v>24352</v>
      </c>
      <c r="J809" s="28">
        <v>1939</v>
      </c>
      <c r="K809" s="27">
        <v>348</v>
      </c>
      <c r="L809" s="30">
        <v>0.17947395564724083</v>
      </c>
      <c r="M809" s="74" t="s">
        <v>64</v>
      </c>
      <c r="N809" s="27">
        <f t="shared" si="25"/>
        <v>9756.6356628956692</v>
      </c>
      <c r="O809" s="1">
        <v>44203</v>
      </c>
      <c r="P809" s="1">
        <f t="shared" si="26"/>
        <v>44185</v>
      </c>
      <c r="Q809" s="1">
        <f t="shared" si="27"/>
        <v>44198</v>
      </c>
    </row>
    <row r="810" spans="1:17" x14ac:dyDescent="0.35">
      <c r="A810" s="76" t="s">
        <v>328</v>
      </c>
      <c r="B810" s="77" t="s">
        <v>45</v>
      </c>
      <c r="C810" s="78">
        <v>8985.7757628436302</v>
      </c>
      <c r="D810" s="28">
        <v>307</v>
      </c>
      <c r="E810" s="27">
        <v>54</v>
      </c>
      <c r="F810" s="72">
        <v>42.924984541593211</v>
      </c>
      <c r="G810" s="99" t="s">
        <v>871</v>
      </c>
      <c r="H810" s="73" t="s">
        <v>64</v>
      </c>
      <c r="I810" s="27">
        <v>8859</v>
      </c>
      <c r="J810" s="28">
        <v>874</v>
      </c>
      <c r="K810" s="27">
        <v>62</v>
      </c>
      <c r="L810" s="30">
        <v>7.0938215102974822E-2</v>
      </c>
      <c r="M810" s="74" t="s">
        <v>64</v>
      </c>
      <c r="N810" s="27">
        <f t="shared" si="25"/>
        <v>9726.4835342765637</v>
      </c>
      <c r="O810" s="1">
        <v>44203</v>
      </c>
      <c r="P810" s="1">
        <f t="shared" si="26"/>
        <v>44185</v>
      </c>
      <c r="Q810" s="1">
        <f t="shared" si="27"/>
        <v>44198</v>
      </c>
    </row>
    <row r="811" spans="1:17" x14ac:dyDescent="0.35">
      <c r="A811" s="76" t="s">
        <v>329</v>
      </c>
      <c r="B811" s="77" t="s">
        <v>46</v>
      </c>
      <c r="C811" s="78">
        <v>1671.6385468424</v>
      </c>
      <c r="D811" s="28">
        <v>18</v>
      </c>
      <c r="E811" s="27" t="s">
        <v>580</v>
      </c>
      <c r="F811" s="81">
        <v>8.5459349526839574</v>
      </c>
      <c r="G811" s="100" t="s">
        <v>868</v>
      </c>
      <c r="H811" s="73" t="s">
        <v>66</v>
      </c>
      <c r="I811" s="27">
        <v>2933</v>
      </c>
      <c r="J811" s="28">
        <v>90</v>
      </c>
      <c r="K811" s="27">
        <v>3</v>
      </c>
      <c r="L811" s="36">
        <v>3.3333333333333333E-2</v>
      </c>
      <c r="M811" s="74" t="s">
        <v>64</v>
      </c>
      <c r="N811" s="27">
        <f t="shared" si="25"/>
        <v>5383.9390201908936</v>
      </c>
      <c r="O811" s="1">
        <v>44203</v>
      </c>
      <c r="P811" s="1">
        <f t="shared" si="26"/>
        <v>44185</v>
      </c>
      <c r="Q811" s="1">
        <f t="shared" si="27"/>
        <v>44198</v>
      </c>
    </row>
    <row r="812" spans="1:17" x14ac:dyDescent="0.35">
      <c r="A812" s="76" t="s">
        <v>330</v>
      </c>
      <c r="B812" s="77" t="s">
        <v>45</v>
      </c>
      <c r="C812" s="78">
        <v>28406.395546395601</v>
      </c>
      <c r="D812" s="28">
        <v>1014</v>
      </c>
      <c r="E812" s="27">
        <v>164</v>
      </c>
      <c r="F812" s="72">
        <v>41.238198261208474</v>
      </c>
      <c r="G812" s="99" t="s">
        <v>871</v>
      </c>
      <c r="H812" s="73" t="s">
        <v>64</v>
      </c>
      <c r="I812" s="27">
        <v>28817</v>
      </c>
      <c r="J812" s="28">
        <v>2863</v>
      </c>
      <c r="K812" s="27">
        <v>178</v>
      </c>
      <c r="L812" s="30">
        <v>6.2172546280125744E-2</v>
      </c>
      <c r="M812" s="74" t="s">
        <v>64</v>
      </c>
      <c r="N812" s="27">
        <f t="shared" si="25"/>
        <v>10078.716236010721</v>
      </c>
      <c r="O812" s="1">
        <v>44203</v>
      </c>
      <c r="P812" s="1">
        <f t="shared" si="26"/>
        <v>44185</v>
      </c>
      <c r="Q812" s="1">
        <f t="shared" si="27"/>
        <v>44198</v>
      </c>
    </row>
    <row r="813" spans="1:17" x14ac:dyDescent="0.35">
      <c r="A813" s="76" t="s">
        <v>331</v>
      </c>
      <c r="B813" s="77" t="s">
        <v>48</v>
      </c>
      <c r="C813" s="78">
        <v>1156.5421476148199</v>
      </c>
      <c r="D813" s="28">
        <v>13</v>
      </c>
      <c r="E813" s="27">
        <v>0</v>
      </c>
      <c r="F813" s="80">
        <v>0</v>
      </c>
      <c r="G813" s="100" t="s">
        <v>868</v>
      </c>
      <c r="H813" s="73" t="s">
        <v>68</v>
      </c>
      <c r="I813" s="27">
        <v>508</v>
      </c>
      <c r="J813" s="28">
        <v>45</v>
      </c>
      <c r="K813" s="27">
        <v>0</v>
      </c>
      <c r="L813" s="34">
        <v>0</v>
      </c>
      <c r="M813" s="74" t="s">
        <v>68</v>
      </c>
      <c r="N813" s="27">
        <f t="shared" si="25"/>
        <v>3890.908782944502</v>
      </c>
      <c r="O813" s="1">
        <v>44203</v>
      </c>
      <c r="P813" s="1">
        <f t="shared" si="26"/>
        <v>44185</v>
      </c>
      <c r="Q813" s="1">
        <f t="shared" si="27"/>
        <v>44198</v>
      </c>
    </row>
    <row r="814" spans="1:17" x14ac:dyDescent="0.35">
      <c r="A814" s="76" t="s">
        <v>332</v>
      </c>
      <c r="B814" s="77" t="s">
        <v>44</v>
      </c>
      <c r="C814" s="78">
        <v>44.670954202623797</v>
      </c>
      <c r="D814" s="28">
        <v>5</v>
      </c>
      <c r="E814" s="27">
        <v>0</v>
      </c>
      <c r="F814" s="80">
        <v>0</v>
      </c>
      <c r="G814" s="100" t="s">
        <v>868</v>
      </c>
      <c r="H814" s="73" t="s">
        <v>68</v>
      </c>
      <c r="I814" s="27">
        <v>115</v>
      </c>
      <c r="J814" s="28">
        <v>3</v>
      </c>
      <c r="K814" s="27">
        <v>0</v>
      </c>
      <c r="L814" s="34">
        <v>0</v>
      </c>
      <c r="M814" s="74" t="s">
        <v>68</v>
      </c>
      <c r="N814" s="27">
        <f t="shared" si="25"/>
        <v>6715.773265984526</v>
      </c>
      <c r="O814" s="1">
        <v>44203</v>
      </c>
      <c r="P814" s="1">
        <f t="shared" si="26"/>
        <v>44185</v>
      </c>
      <c r="Q814" s="1">
        <f t="shared" si="27"/>
        <v>44198</v>
      </c>
    </row>
    <row r="815" spans="1:17" x14ac:dyDescent="0.35">
      <c r="A815" s="76" t="s">
        <v>333</v>
      </c>
      <c r="B815" s="77" t="s">
        <v>54</v>
      </c>
      <c r="C815" s="78">
        <v>20124.902253938701</v>
      </c>
      <c r="D815" s="28">
        <v>606</v>
      </c>
      <c r="E815" s="27">
        <v>86</v>
      </c>
      <c r="F815" s="72">
        <v>30.523662005140459</v>
      </c>
      <c r="G815" s="99" t="s">
        <v>871</v>
      </c>
      <c r="H815" s="73" t="s">
        <v>66</v>
      </c>
      <c r="I815" s="27">
        <v>23350</v>
      </c>
      <c r="J815" s="28">
        <v>2077</v>
      </c>
      <c r="K815" s="27">
        <v>108</v>
      </c>
      <c r="L815" s="30">
        <v>5.1998074145402022E-2</v>
      </c>
      <c r="M815" s="74" t="s">
        <v>66</v>
      </c>
      <c r="N815" s="27">
        <f t="shared" si="25"/>
        <v>10320.547020761329</v>
      </c>
      <c r="O815" s="1">
        <v>44203</v>
      </c>
      <c r="P815" s="1">
        <f t="shared" si="26"/>
        <v>44185</v>
      </c>
      <c r="Q815" s="1">
        <f t="shared" si="27"/>
        <v>44198</v>
      </c>
    </row>
    <row r="816" spans="1:17" x14ac:dyDescent="0.35">
      <c r="A816" s="76" t="s">
        <v>334</v>
      </c>
      <c r="B816" s="77" t="s">
        <v>48</v>
      </c>
      <c r="C816" s="78">
        <v>6112.4113664417901</v>
      </c>
      <c r="D816" s="28">
        <v>187</v>
      </c>
      <c r="E816" s="27">
        <v>38</v>
      </c>
      <c r="F816" s="72">
        <v>44.406136163996059</v>
      </c>
      <c r="G816" s="99" t="s">
        <v>871</v>
      </c>
      <c r="H816" s="73" t="s">
        <v>64</v>
      </c>
      <c r="I816" s="27">
        <v>7024</v>
      </c>
      <c r="J816" s="28">
        <v>617</v>
      </c>
      <c r="K816" s="27">
        <v>42</v>
      </c>
      <c r="L816" s="30">
        <v>6.8071312803889783E-2</v>
      </c>
      <c r="M816" s="74" t="s">
        <v>68</v>
      </c>
      <c r="N816" s="27">
        <f t="shared" si="25"/>
        <v>10094.215899594687</v>
      </c>
      <c r="O816" s="1">
        <v>44203</v>
      </c>
      <c r="P816" s="1">
        <f t="shared" si="26"/>
        <v>44185</v>
      </c>
      <c r="Q816" s="1">
        <f t="shared" si="27"/>
        <v>44198</v>
      </c>
    </row>
    <row r="817" spans="1:17" x14ac:dyDescent="0.35">
      <c r="A817" s="76" t="s">
        <v>335</v>
      </c>
      <c r="B817" s="77" t="s">
        <v>47</v>
      </c>
      <c r="C817" s="78">
        <v>1549.67718243236</v>
      </c>
      <c r="D817" s="28">
        <v>52</v>
      </c>
      <c r="E817" s="27">
        <v>10</v>
      </c>
      <c r="F817" s="81">
        <v>46.092548976205322</v>
      </c>
      <c r="G817" s="99" t="s">
        <v>868</v>
      </c>
      <c r="H817" s="73" t="s">
        <v>64</v>
      </c>
      <c r="I817" s="27">
        <v>1349</v>
      </c>
      <c r="J817" s="28">
        <v>109</v>
      </c>
      <c r="K817" s="27">
        <v>11</v>
      </c>
      <c r="L817" s="36">
        <v>0.10091743119266056</v>
      </c>
      <c r="M817" s="74" t="s">
        <v>64</v>
      </c>
      <c r="N817" s="27">
        <f t="shared" si="25"/>
        <v>7033.7229737689331</v>
      </c>
      <c r="O817" s="1">
        <v>44203</v>
      </c>
      <c r="P817" s="1">
        <f t="shared" si="26"/>
        <v>44185</v>
      </c>
      <c r="Q817" s="1">
        <f t="shared" si="27"/>
        <v>44198</v>
      </c>
    </row>
    <row r="818" spans="1:17" x14ac:dyDescent="0.35">
      <c r="A818" s="76" t="s">
        <v>336</v>
      </c>
      <c r="B818" s="77" t="s">
        <v>42</v>
      </c>
      <c r="C818" s="78">
        <v>6720.1246284321996</v>
      </c>
      <c r="D818" s="28">
        <v>183</v>
      </c>
      <c r="E818" s="27">
        <v>30</v>
      </c>
      <c r="F818" s="72">
        <v>31.887163725966051</v>
      </c>
      <c r="G818" s="99" t="s">
        <v>871</v>
      </c>
      <c r="H818" s="73" t="s">
        <v>64</v>
      </c>
      <c r="I818" s="27">
        <v>16007</v>
      </c>
      <c r="J818" s="28">
        <v>1325</v>
      </c>
      <c r="K818" s="27">
        <v>30</v>
      </c>
      <c r="L818" s="30">
        <v>2.2641509433962263E-2</v>
      </c>
      <c r="M818" s="74" t="s">
        <v>64</v>
      </c>
      <c r="N818" s="27">
        <f t="shared" si="25"/>
        <v>19716.89623722234</v>
      </c>
      <c r="O818" s="1">
        <v>44203</v>
      </c>
      <c r="P818" s="1">
        <f t="shared" si="26"/>
        <v>44185</v>
      </c>
      <c r="Q818" s="1">
        <f t="shared" si="27"/>
        <v>44198</v>
      </c>
    </row>
    <row r="819" spans="1:17" x14ac:dyDescent="0.35">
      <c r="A819" s="76" t="s">
        <v>337</v>
      </c>
      <c r="B819" s="77" t="s">
        <v>46</v>
      </c>
      <c r="C819" s="78">
        <v>17148.496197419699</v>
      </c>
      <c r="D819" s="28">
        <v>527</v>
      </c>
      <c r="E819" s="27">
        <v>54</v>
      </c>
      <c r="F819" s="79">
        <v>22.492601174692123</v>
      </c>
      <c r="G819" s="99" t="s">
        <v>870</v>
      </c>
      <c r="H819" s="73" t="s">
        <v>66</v>
      </c>
      <c r="I819" s="27">
        <v>21371</v>
      </c>
      <c r="J819" s="28">
        <v>1873</v>
      </c>
      <c r="K819" s="27">
        <v>61</v>
      </c>
      <c r="L819" s="32">
        <v>3.2568072610784836E-2</v>
      </c>
      <c r="M819" s="74" t="s">
        <v>64</v>
      </c>
      <c r="N819" s="27">
        <f t="shared" si="25"/>
        <v>10922.240518569941</v>
      </c>
      <c r="O819" s="1">
        <v>44203</v>
      </c>
      <c r="P819" s="1">
        <f t="shared" si="26"/>
        <v>44185</v>
      </c>
      <c r="Q819" s="1">
        <f t="shared" si="27"/>
        <v>44198</v>
      </c>
    </row>
    <row r="820" spans="1:17" x14ac:dyDescent="0.35">
      <c r="A820" s="76" t="s">
        <v>338</v>
      </c>
      <c r="B820" s="77" t="s">
        <v>49</v>
      </c>
      <c r="C820" s="78">
        <v>11689.851587155499</v>
      </c>
      <c r="D820" s="28">
        <v>252</v>
      </c>
      <c r="E820" s="27">
        <v>40</v>
      </c>
      <c r="F820" s="79">
        <v>24.44122438887257</v>
      </c>
      <c r="G820" s="99" t="s">
        <v>870</v>
      </c>
      <c r="H820" s="73" t="s">
        <v>64</v>
      </c>
      <c r="I820" s="27">
        <v>14522</v>
      </c>
      <c r="J820" s="28">
        <v>912</v>
      </c>
      <c r="K820" s="27">
        <v>45</v>
      </c>
      <c r="L820" s="32">
        <v>4.9342105263157895E-2</v>
      </c>
      <c r="M820" s="74" t="s">
        <v>64</v>
      </c>
      <c r="N820" s="27">
        <f t="shared" si="25"/>
        <v>7801.6388249281244</v>
      </c>
      <c r="O820" s="1">
        <v>44203</v>
      </c>
      <c r="P820" s="1">
        <f t="shared" si="26"/>
        <v>44185</v>
      </c>
      <c r="Q820" s="1">
        <f t="shared" si="27"/>
        <v>44198</v>
      </c>
    </row>
    <row r="821" spans="1:17" x14ac:dyDescent="0.35">
      <c r="A821" s="76" t="s">
        <v>339</v>
      </c>
      <c r="B821" s="77" t="s">
        <v>45</v>
      </c>
      <c r="C821" s="78">
        <v>6846.1077774764299</v>
      </c>
      <c r="D821" s="28">
        <v>280</v>
      </c>
      <c r="E821" s="27">
        <v>74</v>
      </c>
      <c r="F821" s="72">
        <v>77.207582140383323</v>
      </c>
      <c r="G821" s="99" t="s">
        <v>871</v>
      </c>
      <c r="H821" s="73" t="s">
        <v>64</v>
      </c>
      <c r="I821" s="27">
        <v>6930</v>
      </c>
      <c r="J821" s="28">
        <v>665</v>
      </c>
      <c r="K821" s="27">
        <v>81</v>
      </c>
      <c r="L821" s="30">
        <v>0.12180451127819548</v>
      </c>
      <c r="M821" s="74" t="s">
        <v>64</v>
      </c>
      <c r="N821" s="27">
        <f t="shared" si="25"/>
        <v>9713.5485098239024</v>
      </c>
      <c r="O821" s="1">
        <v>44203</v>
      </c>
      <c r="P821" s="1">
        <f t="shared" si="26"/>
        <v>44185</v>
      </c>
      <c r="Q821" s="1">
        <f t="shared" si="27"/>
        <v>44198</v>
      </c>
    </row>
    <row r="822" spans="1:17" x14ac:dyDescent="0.35">
      <c r="A822" s="76" t="s">
        <v>340</v>
      </c>
      <c r="B822" s="77" t="s">
        <v>48</v>
      </c>
      <c r="C822" s="78">
        <v>5803.7608961074102</v>
      </c>
      <c r="D822" s="28">
        <v>163</v>
      </c>
      <c r="E822" s="27">
        <v>44</v>
      </c>
      <c r="F822" s="72">
        <v>54.152078266440313</v>
      </c>
      <c r="G822" s="99" t="s">
        <v>871</v>
      </c>
      <c r="H822" s="73" t="s">
        <v>66</v>
      </c>
      <c r="I822" s="27">
        <v>14247</v>
      </c>
      <c r="J822" s="28">
        <v>931</v>
      </c>
      <c r="K822" s="27">
        <v>56</v>
      </c>
      <c r="L822" s="30">
        <v>6.0150375939849621E-2</v>
      </c>
      <c r="M822" s="74" t="s">
        <v>64</v>
      </c>
      <c r="N822" s="27">
        <f t="shared" si="25"/>
        <v>16041.322457381435</v>
      </c>
      <c r="O822" s="1">
        <v>44203</v>
      </c>
      <c r="P822" s="1">
        <f t="shared" si="26"/>
        <v>44185</v>
      </c>
      <c r="Q822" s="1">
        <f t="shared" si="27"/>
        <v>44198</v>
      </c>
    </row>
    <row r="823" spans="1:17" x14ac:dyDescent="0.35">
      <c r="A823" s="76" t="s">
        <v>341</v>
      </c>
      <c r="B823" s="77" t="s">
        <v>52</v>
      </c>
      <c r="C823" s="78">
        <v>7644.3301449872188</v>
      </c>
      <c r="D823" s="28">
        <v>273</v>
      </c>
      <c r="E823" s="27">
        <v>57</v>
      </c>
      <c r="F823" s="72">
        <v>53.260763130415242</v>
      </c>
      <c r="G823" s="99" t="s">
        <v>871</v>
      </c>
      <c r="H823" s="73" t="s">
        <v>64</v>
      </c>
      <c r="I823" s="27">
        <v>6577</v>
      </c>
      <c r="J823" s="28">
        <v>631</v>
      </c>
      <c r="K823" s="27">
        <v>63</v>
      </c>
      <c r="L823" s="30">
        <v>9.9841521394611721E-2</v>
      </c>
      <c r="M823" s="74" t="s">
        <v>64</v>
      </c>
      <c r="N823" s="27">
        <f t="shared" si="25"/>
        <v>8254.4838858612002</v>
      </c>
      <c r="O823" s="1">
        <v>44203</v>
      </c>
      <c r="P823" s="1">
        <f t="shared" si="26"/>
        <v>44185</v>
      </c>
      <c r="Q823" s="1">
        <f t="shared" si="27"/>
        <v>44198</v>
      </c>
    </row>
    <row r="824" spans="1:17" x14ac:dyDescent="0.35">
      <c r="A824" s="76" t="s">
        <v>342</v>
      </c>
      <c r="B824" s="77" t="s">
        <v>45</v>
      </c>
      <c r="C824" s="78">
        <v>7375.1368838712397</v>
      </c>
      <c r="D824" s="28">
        <v>175</v>
      </c>
      <c r="E824" s="27">
        <v>34</v>
      </c>
      <c r="F824" s="72">
        <v>32.929170899627579</v>
      </c>
      <c r="G824" s="99" t="s">
        <v>871</v>
      </c>
      <c r="H824" s="73" t="s">
        <v>64</v>
      </c>
      <c r="I824" s="27">
        <v>8742</v>
      </c>
      <c r="J824" s="28">
        <v>1381</v>
      </c>
      <c r="K824" s="27">
        <v>36</v>
      </c>
      <c r="L824" s="30">
        <v>2.606806661839247E-2</v>
      </c>
      <c r="M824" s="74" t="s">
        <v>64</v>
      </c>
      <c r="N824" s="27">
        <f t="shared" si="25"/>
        <v>18725.076181570577</v>
      </c>
      <c r="O824" s="1">
        <v>44203</v>
      </c>
      <c r="P824" s="1">
        <f t="shared" si="26"/>
        <v>44185</v>
      </c>
      <c r="Q824" s="1">
        <f t="shared" si="27"/>
        <v>44198</v>
      </c>
    </row>
    <row r="825" spans="1:17" x14ac:dyDescent="0.35">
      <c r="A825" s="76" t="s">
        <v>47</v>
      </c>
      <c r="B825" s="77" t="s">
        <v>47</v>
      </c>
      <c r="C825" s="78">
        <v>4897.5438326430303</v>
      </c>
      <c r="D825" s="28">
        <v>246</v>
      </c>
      <c r="E825" s="27">
        <v>34</v>
      </c>
      <c r="F825" s="72">
        <v>49.587538398013983</v>
      </c>
      <c r="G825" s="99" t="s">
        <v>871</v>
      </c>
      <c r="H825" s="73" t="s">
        <v>64</v>
      </c>
      <c r="I825" s="27">
        <v>6263</v>
      </c>
      <c r="J825" s="28">
        <v>676</v>
      </c>
      <c r="K825" s="27">
        <v>35</v>
      </c>
      <c r="L825" s="30">
        <v>5.1775147928994084E-2</v>
      </c>
      <c r="M825" s="74" t="s">
        <v>64</v>
      </c>
      <c r="N825" s="27">
        <f t="shared" si="25"/>
        <v>13802.837158788365</v>
      </c>
      <c r="O825" s="1">
        <v>44203</v>
      </c>
      <c r="P825" s="1">
        <f t="shared" si="26"/>
        <v>44185</v>
      </c>
      <c r="Q825" s="1">
        <f t="shared" si="27"/>
        <v>44198</v>
      </c>
    </row>
    <row r="826" spans="1:17" x14ac:dyDescent="0.35">
      <c r="A826" s="76" t="s">
        <v>343</v>
      </c>
      <c r="B826" s="77" t="s">
        <v>42</v>
      </c>
      <c r="C826" s="78">
        <v>640.69980114844998</v>
      </c>
      <c r="D826" s="28">
        <v>12</v>
      </c>
      <c r="E826" s="27">
        <v>0</v>
      </c>
      <c r="F826" s="80">
        <v>0</v>
      </c>
      <c r="G826" s="100" t="s">
        <v>868</v>
      </c>
      <c r="H826" s="73" t="s">
        <v>66</v>
      </c>
      <c r="I826" s="27">
        <v>179</v>
      </c>
      <c r="J826" s="28">
        <v>17</v>
      </c>
      <c r="K826" s="27">
        <v>0</v>
      </c>
      <c r="L826" s="34">
        <v>0</v>
      </c>
      <c r="M826" s="74" t="s">
        <v>66</v>
      </c>
      <c r="N826" s="27">
        <f t="shared" si="25"/>
        <v>2653.3487242430256</v>
      </c>
      <c r="O826" s="1">
        <v>44203</v>
      </c>
      <c r="P826" s="1">
        <f t="shared" si="26"/>
        <v>44185</v>
      </c>
      <c r="Q826" s="1">
        <f t="shared" si="27"/>
        <v>44198</v>
      </c>
    </row>
    <row r="827" spans="1:17" x14ac:dyDescent="0.35">
      <c r="A827" s="76" t="s">
        <v>344</v>
      </c>
      <c r="B827" s="77" t="s">
        <v>52</v>
      </c>
      <c r="C827" s="78">
        <v>14379.4508026329</v>
      </c>
      <c r="D827" s="28">
        <v>710</v>
      </c>
      <c r="E827" s="27">
        <v>191</v>
      </c>
      <c r="F827" s="72">
        <v>94.87745624025581</v>
      </c>
      <c r="G827" s="99" t="s">
        <v>871</v>
      </c>
      <c r="H827" s="73" t="s">
        <v>66</v>
      </c>
      <c r="I827" s="27">
        <v>13939</v>
      </c>
      <c r="J827" s="28">
        <v>1776</v>
      </c>
      <c r="K827" s="27">
        <v>206</v>
      </c>
      <c r="L827" s="30">
        <v>0.11599099099099099</v>
      </c>
      <c r="M827" s="74" t="s">
        <v>66</v>
      </c>
      <c r="N827" s="27">
        <f t="shared" si="25"/>
        <v>12350.958491925237</v>
      </c>
      <c r="O827" s="1">
        <v>44203</v>
      </c>
      <c r="P827" s="1">
        <f t="shared" si="26"/>
        <v>44185</v>
      </c>
      <c r="Q827" s="1">
        <f t="shared" si="27"/>
        <v>44198</v>
      </c>
    </row>
    <row r="828" spans="1:17" x14ac:dyDescent="0.35">
      <c r="A828" s="76" t="s">
        <v>345</v>
      </c>
      <c r="B828" s="77" t="s">
        <v>52</v>
      </c>
      <c r="C828" s="78">
        <v>10764.140179352</v>
      </c>
      <c r="D828" s="28">
        <v>469</v>
      </c>
      <c r="E828" s="27">
        <v>79</v>
      </c>
      <c r="F828" s="72">
        <v>52.422739288377059</v>
      </c>
      <c r="G828" s="99" t="s">
        <v>871</v>
      </c>
      <c r="H828" s="73" t="s">
        <v>66</v>
      </c>
      <c r="I828" s="27">
        <v>9892</v>
      </c>
      <c r="J828" s="28">
        <v>1128</v>
      </c>
      <c r="K828" s="27">
        <v>93</v>
      </c>
      <c r="L828" s="30">
        <v>8.2446808510638292E-2</v>
      </c>
      <c r="M828" s="74" t="s">
        <v>64</v>
      </c>
      <c r="N828" s="27">
        <f t="shared" si="25"/>
        <v>10479.239225848742</v>
      </c>
      <c r="O828" s="1">
        <v>44203</v>
      </c>
      <c r="P828" s="1">
        <f t="shared" si="26"/>
        <v>44185</v>
      </c>
      <c r="Q828" s="1">
        <f t="shared" si="27"/>
        <v>44198</v>
      </c>
    </row>
    <row r="829" spans="1:17" x14ac:dyDescent="0.35">
      <c r="A829" s="76" t="s">
        <v>346</v>
      </c>
      <c r="B829" s="77" t="s">
        <v>54</v>
      </c>
      <c r="C829" s="78">
        <v>3341.0756913925802</v>
      </c>
      <c r="D829" s="28">
        <v>45</v>
      </c>
      <c r="E829" s="27">
        <v>11</v>
      </c>
      <c r="F829" s="82">
        <v>23.516805911894661</v>
      </c>
      <c r="G829" s="99" t="s">
        <v>869</v>
      </c>
      <c r="H829" s="73" t="s">
        <v>64</v>
      </c>
      <c r="I829" s="27">
        <v>2048</v>
      </c>
      <c r="J829" s="28">
        <v>142</v>
      </c>
      <c r="K829" s="27">
        <v>12</v>
      </c>
      <c r="L829" s="38">
        <v>8.4507042253521125E-2</v>
      </c>
      <c r="M829" s="74" t="s">
        <v>64</v>
      </c>
      <c r="N829" s="27">
        <f t="shared" si="25"/>
        <v>4250.128195713326</v>
      </c>
      <c r="O829" s="1">
        <v>44203</v>
      </c>
      <c r="P829" s="1">
        <f t="shared" si="26"/>
        <v>44185</v>
      </c>
      <c r="Q829" s="1">
        <f t="shared" si="27"/>
        <v>44198</v>
      </c>
    </row>
    <row r="830" spans="1:17" x14ac:dyDescent="0.35">
      <c r="A830" s="76" t="s">
        <v>347</v>
      </c>
      <c r="B830" s="77" t="s">
        <v>54</v>
      </c>
      <c r="C830" s="78">
        <v>6951.4661738035902</v>
      </c>
      <c r="D830" s="28">
        <v>73</v>
      </c>
      <c r="E830" s="27">
        <v>13</v>
      </c>
      <c r="F830" s="82">
        <v>13.357921988755765</v>
      </c>
      <c r="G830" s="99" t="s">
        <v>869</v>
      </c>
      <c r="H830" s="73" t="s">
        <v>66</v>
      </c>
      <c r="I830" s="27">
        <v>5473</v>
      </c>
      <c r="J830" s="28">
        <v>416</v>
      </c>
      <c r="K830" s="27">
        <v>13</v>
      </c>
      <c r="L830" s="38">
        <v>3.125E-2</v>
      </c>
      <c r="M830" s="74" t="s">
        <v>68</v>
      </c>
      <c r="N830" s="27">
        <f t="shared" si="25"/>
        <v>5984.3490509625817</v>
      </c>
      <c r="O830" s="1">
        <v>44203</v>
      </c>
      <c r="P830" s="1">
        <f t="shared" si="26"/>
        <v>44185</v>
      </c>
      <c r="Q830" s="1">
        <f t="shared" si="27"/>
        <v>44198</v>
      </c>
    </row>
    <row r="831" spans="1:17" x14ac:dyDescent="0.35">
      <c r="A831" s="76" t="s">
        <v>348</v>
      </c>
      <c r="B831" s="77" t="s">
        <v>41</v>
      </c>
      <c r="C831" s="78">
        <v>12588.6400801333</v>
      </c>
      <c r="D831" s="28">
        <v>350</v>
      </c>
      <c r="E831" s="27">
        <v>55</v>
      </c>
      <c r="F831" s="72">
        <v>31.207274205664866</v>
      </c>
      <c r="G831" s="99" t="s">
        <v>871</v>
      </c>
      <c r="H831" s="73" t="s">
        <v>64</v>
      </c>
      <c r="I831" s="27">
        <v>11009</v>
      </c>
      <c r="J831" s="28">
        <v>1224</v>
      </c>
      <c r="K831" s="27">
        <v>63</v>
      </c>
      <c r="L831" s="30">
        <v>5.1470588235294115E-2</v>
      </c>
      <c r="M831" s="74" t="s">
        <v>64</v>
      </c>
      <c r="N831" s="27">
        <f t="shared" si="25"/>
        <v>9723.0518325140583</v>
      </c>
      <c r="O831" s="1">
        <v>44203</v>
      </c>
      <c r="P831" s="1">
        <f t="shared" si="26"/>
        <v>44185</v>
      </c>
      <c r="Q831" s="1">
        <f t="shared" si="27"/>
        <v>44198</v>
      </c>
    </row>
    <row r="832" spans="1:17" x14ac:dyDescent="0.35">
      <c r="A832" s="76" t="s">
        <v>349</v>
      </c>
      <c r="B832" s="77" t="s">
        <v>48</v>
      </c>
      <c r="C832" s="78">
        <v>3234.7555519856501</v>
      </c>
      <c r="D832" s="28">
        <v>74</v>
      </c>
      <c r="E832" s="27">
        <v>21</v>
      </c>
      <c r="F832" s="79">
        <v>46.371355606120751</v>
      </c>
      <c r="G832" s="99" t="s">
        <v>870</v>
      </c>
      <c r="H832" s="73" t="s">
        <v>64</v>
      </c>
      <c r="I832" s="27">
        <v>3877</v>
      </c>
      <c r="J832" s="28">
        <v>353</v>
      </c>
      <c r="K832" s="27">
        <v>22</v>
      </c>
      <c r="L832" s="32">
        <v>6.2322946175637391E-2</v>
      </c>
      <c r="M832" s="74" t="s">
        <v>64</v>
      </c>
      <c r="N832" s="27">
        <f t="shared" si="25"/>
        <v>10912.72568597375</v>
      </c>
      <c r="O832" s="1">
        <v>44203</v>
      </c>
      <c r="P832" s="1">
        <f t="shared" si="26"/>
        <v>44185</v>
      </c>
      <c r="Q832" s="1">
        <f t="shared" si="27"/>
        <v>44198</v>
      </c>
    </row>
    <row r="833" spans="1:17" x14ac:dyDescent="0.35">
      <c r="A833" s="76" t="s">
        <v>350</v>
      </c>
      <c r="B833" s="77" t="s">
        <v>45</v>
      </c>
      <c r="C833" s="78">
        <v>65938.694494203999</v>
      </c>
      <c r="D833" s="28">
        <v>5023</v>
      </c>
      <c r="E833" s="27">
        <v>750</v>
      </c>
      <c r="F833" s="72">
        <v>81.244296664286395</v>
      </c>
      <c r="G833" s="99" t="s">
        <v>871</v>
      </c>
      <c r="H833" s="73" t="s">
        <v>66</v>
      </c>
      <c r="I833" s="27">
        <v>90129</v>
      </c>
      <c r="J833" s="28">
        <v>8279</v>
      </c>
      <c r="K833" s="27">
        <v>888</v>
      </c>
      <c r="L833" s="30">
        <v>0.10725933083705762</v>
      </c>
      <c r="M833" s="74" t="s">
        <v>66</v>
      </c>
      <c r="N833" s="27">
        <f t="shared" si="25"/>
        <v>12555.601932227702</v>
      </c>
      <c r="O833" s="1">
        <v>44203</v>
      </c>
      <c r="P833" s="1">
        <f t="shared" si="26"/>
        <v>44185</v>
      </c>
      <c r="Q833" s="1">
        <f t="shared" si="27"/>
        <v>44198</v>
      </c>
    </row>
    <row r="834" spans="1:17" x14ac:dyDescent="0.35">
      <c r="A834" s="76" t="s">
        <v>351</v>
      </c>
      <c r="B834" s="77" t="s">
        <v>46</v>
      </c>
      <c r="C834" s="78">
        <v>284.28993454947903</v>
      </c>
      <c r="D834" s="28">
        <v>0</v>
      </c>
      <c r="E834" s="27">
        <v>0</v>
      </c>
      <c r="F834" s="80">
        <v>0</v>
      </c>
      <c r="G834" s="100" t="s">
        <v>868</v>
      </c>
      <c r="H834" s="73" t="s">
        <v>68</v>
      </c>
      <c r="I834" s="27">
        <v>83</v>
      </c>
      <c r="J834" s="28">
        <v>14</v>
      </c>
      <c r="K834" s="27">
        <v>0</v>
      </c>
      <c r="L834" s="34">
        <v>0</v>
      </c>
      <c r="M834" s="74" t="s">
        <v>68</v>
      </c>
      <c r="N834" s="27">
        <f t="shared" ref="N834:N897" si="28">(J834/C834)*100000</f>
        <v>4924.5500098996226</v>
      </c>
      <c r="O834" s="1">
        <v>44203</v>
      </c>
      <c r="P834" s="1">
        <f t="shared" ref="P834:P897" si="29">O834-18</f>
        <v>44185</v>
      </c>
      <c r="Q834" s="1">
        <f t="shared" ref="Q834:Q897" si="30">O834-5</f>
        <v>44198</v>
      </c>
    </row>
    <row r="835" spans="1:17" x14ac:dyDescent="0.35">
      <c r="A835" s="76" t="s">
        <v>352</v>
      </c>
      <c r="B835" s="77" t="s">
        <v>46</v>
      </c>
      <c r="C835" s="78">
        <v>588.18731235931102</v>
      </c>
      <c r="D835" s="28">
        <v>5</v>
      </c>
      <c r="E835" s="27">
        <v>0</v>
      </c>
      <c r="F835" s="80">
        <v>0</v>
      </c>
      <c r="G835" s="100" t="s">
        <v>868</v>
      </c>
      <c r="H835" s="73" t="s">
        <v>68</v>
      </c>
      <c r="I835" s="27">
        <v>396</v>
      </c>
      <c r="J835" s="28">
        <v>28</v>
      </c>
      <c r="K835" s="27">
        <v>1</v>
      </c>
      <c r="L835" s="36">
        <v>3.5714285714285712E-2</v>
      </c>
      <c r="M835" s="74" t="s">
        <v>64</v>
      </c>
      <c r="N835" s="27">
        <f t="shared" si="28"/>
        <v>4760.3883000616988</v>
      </c>
      <c r="O835" s="1">
        <v>44203</v>
      </c>
      <c r="P835" s="1">
        <f t="shared" si="29"/>
        <v>44185</v>
      </c>
      <c r="Q835" s="1">
        <f t="shared" si="30"/>
        <v>44198</v>
      </c>
    </row>
    <row r="836" spans="1:17" x14ac:dyDescent="0.35">
      <c r="A836" s="76" t="s">
        <v>353</v>
      </c>
      <c r="B836" s="77" t="s">
        <v>52</v>
      </c>
      <c r="C836" s="78">
        <v>24005.037471817101</v>
      </c>
      <c r="D836" s="28">
        <v>1005</v>
      </c>
      <c r="E836" s="27">
        <v>197</v>
      </c>
      <c r="F836" s="72">
        <v>58.618648639682434</v>
      </c>
      <c r="G836" s="99" t="s">
        <v>871</v>
      </c>
      <c r="H836" s="73" t="s">
        <v>64</v>
      </c>
      <c r="I836" s="27">
        <v>31889</v>
      </c>
      <c r="J836" s="28">
        <v>4347</v>
      </c>
      <c r="K836" s="27">
        <v>230</v>
      </c>
      <c r="L836" s="30">
        <v>5.2910052910052907E-2</v>
      </c>
      <c r="M836" s="74" t="s">
        <v>64</v>
      </c>
      <c r="N836" s="27">
        <f t="shared" si="28"/>
        <v>18108.699080780672</v>
      </c>
      <c r="O836" s="1">
        <v>44203</v>
      </c>
      <c r="P836" s="1">
        <f t="shared" si="29"/>
        <v>44185</v>
      </c>
      <c r="Q836" s="1">
        <f t="shared" si="30"/>
        <v>44198</v>
      </c>
    </row>
    <row r="837" spans="1:17" x14ac:dyDescent="0.35">
      <c r="A837" s="76" t="s">
        <v>354</v>
      </c>
      <c r="B837" s="77" t="s">
        <v>42</v>
      </c>
      <c r="C837" s="78">
        <v>2126.5553566797198</v>
      </c>
      <c r="D837" s="28">
        <v>23</v>
      </c>
      <c r="E837" s="27">
        <v>7</v>
      </c>
      <c r="F837" s="81">
        <v>23.512202418312349</v>
      </c>
      <c r="G837" s="99" t="s">
        <v>868</v>
      </c>
      <c r="H837" s="73" t="s">
        <v>66</v>
      </c>
      <c r="I837" s="27">
        <v>2041</v>
      </c>
      <c r="J837" s="28">
        <v>242</v>
      </c>
      <c r="K837" s="27">
        <v>7</v>
      </c>
      <c r="L837" s="36">
        <v>2.8925619834710745E-2</v>
      </c>
      <c r="M837" s="74" t="s">
        <v>66</v>
      </c>
      <c r="N837" s="27">
        <f t="shared" si="28"/>
        <v>11379.90597046318</v>
      </c>
      <c r="O837" s="1">
        <v>44203</v>
      </c>
      <c r="P837" s="1">
        <f t="shared" si="29"/>
        <v>44185</v>
      </c>
      <c r="Q837" s="1">
        <f t="shared" si="30"/>
        <v>44198</v>
      </c>
    </row>
    <row r="838" spans="1:17" x14ac:dyDescent="0.35">
      <c r="A838" s="76" t="s">
        <v>355</v>
      </c>
      <c r="B838" s="77" t="s">
        <v>51</v>
      </c>
      <c r="C838" s="78">
        <v>11334.7969583208</v>
      </c>
      <c r="D838" s="28">
        <v>590</v>
      </c>
      <c r="E838" s="27">
        <v>108</v>
      </c>
      <c r="F838" s="72">
        <v>68.058437594003024</v>
      </c>
      <c r="G838" s="99" t="s">
        <v>871</v>
      </c>
      <c r="H838" s="73" t="s">
        <v>64</v>
      </c>
      <c r="I838" s="27">
        <v>11512</v>
      </c>
      <c r="J838" s="28">
        <v>1055</v>
      </c>
      <c r="K838" s="27">
        <v>120</v>
      </c>
      <c r="L838" s="30">
        <v>0.11374407582938388</v>
      </c>
      <c r="M838" s="74" t="s">
        <v>64</v>
      </c>
      <c r="N838" s="27">
        <f t="shared" si="28"/>
        <v>9307.6215116983767</v>
      </c>
      <c r="O838" s="1">
        <v>44203</v>
      </c>
      <c r="P838" s="1">
        <f t="shared" si="29"/>
        <v>44185</v>
      </c>
      <c r="Q838" s="1">
        <f t="shared" si="30"/>
        <v>44198</v>
      </c>
    </row>
    <row r="839" spans="1:17" x14ac:dyDescent="0.35">
      <c r="A839" s="76" t="s">
        <v>356</v>
      </c>
      <c r="B839" s="77" t="s">
        <v>54</v>
      </c>
      <c r="C839" s="78">
        <v>18997.195740859199</v>
      </c>
      <c r="D839" s="28">
        <v>826</v>
      </c>
      <c r="E839" s="27">
        <v>186</v>
      </c>
      <c r="F839" s="72">
        <v>69.935133937370296</v>
      </c>
      <c r="G839" s="99" t="s">
        <v>871</v>
      </c>
      <c r="H839" s="73" t="s">
        <v>64</v>
      </c>
      <c r="I839" s="27">
        <v>24836</v>
      </c>
      <c r="J839" s="28">
        <v>2268</v>
      </c>
      <c r="K839" s="27">
        <v>204</v>
      </c>
      <c r="L839" s="30">
        <v>8.9947089947089942E-2</v>
      </c>
      <c r="M839" s="74" t="s">
        <v>64</v>
      </c>
      <c r="N839" s="27">
        <f t="shared" si="28"/>
        <v>11938.604154727858</v>
      </c>
      <c r="O839" s="1">
        <v>44203</v>
      </c>
      <c r="P839" s="1">
        <f t="shared" si="29"/>
        <v>44185</v>
      </c>
      <c r="Q839" s="1">
        <f t="shared" si="30"/>
        <v>44198</v>
      </c>
    </row>
    <row r="840" spans="1:17" x14ac:dyDescent="0.35">
      <c r="A840" s="76" t="s">
        <v>357</v>
      </c>
      <c r="B840" s="77" t="s">
        <v>47</v>
      </c>
      <c r="C840" s="78">
        <v>2565.26734316681</v>
      </c>
      <c r="D840" s="28">
        <v>64</v>
      </c>
      <c r="E840" s="27">
        <v>13</v>
      </c>
      <c r="F840" s="82">
        <v>36.197842343601955</v>
      </c>
      <c r="G840" s="99" t="s">
        <v>869</v>
      </c>
      <c r="H840" s="73" t="s">
        <v>64</v>
      </c>
      <c r="I840" s="27">
        <v>2062</v>
      </c>
      <c r="J840" s="28">
        <v>178</v>
      </c>
      <c r="K840" s="27">
        <v>16</v>
      </c>
      <c r="L840" s="38">
        <v>8.98876404494382E-2</v>
      </c>
      <c r="M840" s="74" t="s">
        <v>64</v>
      </c>
      <c r="N840" s="27">
        <f t="shared" si="28"/>
        <v>6938.8479323273914</v>
      </c>
      <c r="O840" s="1">
        <v>44203</v>
      </c>
      <c r="P840" s="1">
        <f t="shared" si="29"/>
        <v>44185</v>
      </c>
      <c r="Q840" s="1">
        <f t="shared" si="30"/>
        <v>44198</v>
      </c>
    </row>
    <row r="841" spans="1:17" x14ac:dyDescent="0.35">
      <c r="A841" s="76" t="s">
        <v>358</v>
      </c>
      <c r="B841" s="77" t="s">
        <v>49</v>
      </c>
      <c r="C841" s="78">
        <v>13726.140611803099</v>
      </c>
      <c r="D841" s="28">
        <v>442</v>
      </c>
      <c r="E841" s="27">
        <v>82</v>
      </c>
      <c r="F841" s="72">
        <v>42.671447297474892</v>
      </c>
      <c r="G841" s="99" t="s">
        <v>871</v>
      </c>
      <c r="H841" s="73" t="s">
        <v>64</v>
      </c>
      <c r="I841" s="27">
        <v>15988</v>
      </c>
      <c r="J841" s="28">
        <v>1386</v>
      </c>
      <c r="K841" s="27">
        <v>86</v>
      </c>
      <c r="L841" s="30">
        <v>6.2049062049062048E-2</v>
      </c>
      <c r="M841" s="74" t="s">
        <v>64</v>
      </c>
      <c r="N841" s="27">
        <f t="shared" si="28"/>
        <v>10097.521504392718</v>
      </c>
      <c r="O841" s="1">
        <v>44203</v>
      </c>
      <c r="P841" s="1">
        <f t="shared" si="29"/>
        <v>44185</v>
      </c>
      <c r="Q841" s="1">
        <f t="shared" si="30"/>
        <v>44198</v>
      </c>
    </row>
    <row r="842" spans="1:17" x14ac:dyDescent="0.35">
      <c r="A842" s="76" t="s">
        <v>359</v>
      </c>
      <c r="B842" s="77" t="s">
        <v>47</v>
      </c>
      <c r="C842" s="78">
        <v>40638.3414967149</v>
      </c>
      <c r="D842" s="28">
        <v>3164</v>
      </c>
      <c r="E842" s="27">
        <v>379</v>
      </c>
      <c r="F842" s="72">
        <v>66.615485707301701</v>
      </c>
      <c r="G842" s="99" t="s">
        <v>871</v>
      </c>
      <c r="H842" s="73" t="s">
        <v>66</v>
      </c>
      <c r="I842" s="27">
        <v>62147</v>
      </c>
      <c r="J842" s="28">
        <v>6265</v>
      </c>
      <c r="K842" s="27">
        <v>470</v>
      </c>
      <c r="L842" s="30">
        <v>7.5019952114924182E-2</v>
      </c>
      <c r="M842" s="74" t="s">
        <v>64</v>
      </c>
      <c r="N842" s="27">
        <f t="shared" si="28"/>
        <v>15416.475597328319</v>
      </c>
      <c r="O842" s="1">
        <v>44203</v>
      </c>
      <c r="P842" s="1">
        <f t="shared" si="29"/>
        <v>44185</v>
      </c>
      <c r="Q842" s="1">
        <f t="shared" si="30"/>
        <v>44198</v>
      </c>
    </row>
    <row r="843" spans="1:17" x14ac:dyDescent="0.35">
      <c r="A843" s="76" t="s">
        <v>360</v>
      </c>
      <c r="B843" s="77" t="s">
        <v>54</v>
      </c>
      <c r="C843" s="78">
        <v>5633.4886654636903</v>
      </c>
      <c r="D843" s="28">
        <v>204</v>
      </c>
      <c r="E843" s="27">
        <v>37</v>
      </c>
      <c r="F843" s="72">
        <v>46.913330261215847</v>
      </c>
      <c r="G843" s="99" t="s">
        <v>871</v>
      </c>
      <c r="H843" s="73" t="s">
        <v>64</v>
      </c>
      <c r="I843" s="27">
        <v>6637</v>
      </c>
      <c r="J843" s="28">
        <v>623</v>
      </c>
      <c r="K843" s="27">
        <v>43</v>
      </c>
      <c r="L843" s="30">
        <v>6.9020866773675763E-2</v>
      </c>
      <c r="M843" s="74" t="s">
        <v>64</v>
      </c>
      <c r="N843" s="27">
        <f t="shared" si="28"/>
        <v>11058.866663197965</v>
      </c>
      <c r="O843" s="1">
        <v>44203</v>
      </c>
      <c r="P843" s="1">
        <f t="shared" si="29"/>
        <v>44185</v>
      </c>
      <c r="Q843" s="1">
        <f t="shared" si="30"/>
        <v>44198</v>
      </c>
    </row>
    <row r="844" spans="1:17" x14ac:dyDescent="0.35">
      <c r="A844" s="76" t="s">
        <v>361</v>
      </c>
      <c r="B844" s="77" t="s">
        <v>49</v>
      </c>
      <c r="C844" s="78">
        <v>16381.7017673096</v>
      </c>
      <c r="D844" s="28">
        <v>441</v>
      </c>
      <c r="E844" s="27">
        <v>71</v>
      </c>
      <c r="F844" s="79">
        <v>30.957886082072548</v>
      </c>
      <c r="G844" s="99" t="s">
        <v>870</v>
      </c>
      <c r="H844" s="73" t="s">
        <v>64</v>
      </c>
      <c r="I844" s="27">
        <v>19355</v>
      </c>
      <c r="J844" s="28">
        <v>1714</v>
      </c>
      <c r="K844" s="27">
        <v>74</v>
      </c>
      <c r="L844" s="32">
        <v>4.3173862310385065E-2</v>
      </c>
      <c r="M844" s="74" t="s">
        <v>64</v>
      </c>
      <c r="N844" s="27">
        <f t="shared" si="28"/>
        <v>10462.89344261145</v>
      </c>
      <c r="O844" s="1">
        <v>44203</v>
      </c>
      <c r="P844" s="1">
        <f t="shared" si="29"/>
        <v>44185</v>
      </c>
      <c r="Q844" s="1">
        <f t="shared" si="30"/>
        <v>44198</v>
      </c>
    </row>
    <row r="845" spans="1:17" x14ac:dyDescent="0.35">
      <c r="A845" s="76" t="s">
        <v>362</v>
      </c>
      <c r="B845" s="77" t="s">
        <v>54</v>
      </c>
      <c r="C845" s="78">
        <v>4679.7541789357701</v>
      </c>
      <c r="D845" s="28">
        <v>77</v>
      </c>
      <c r="E845" s="27">
        <v>15</v>
      </c>
      <c r="F845" s="82">
        <v>22.894975472242148</v>
      </c>
      <c r="G845" s="99" t="s">
        <v>869</v>
      </c>
      <c r="H845" s="73" t="s">
        <v>64</v>
      </c>
      <c r="I845" s="27">
        <v>4064</v>
      </c>
      <c r="J845" s="28">
        <v>354</v>
      </c>
      <c r="K845" s="27">
        <v>16</v>
      </c>
      <c r="L845" s="38">
        <v>4.519774011299435E-2</v>
      </c>
      <c r="M845" s="74" t="s">
        <v>64</v>
      </c>
      <c r="N845" s="27">
        <f t="shared" si="28"/>
        <v>7564.4998960288049</v>
      </c>
      <c r="O845" s="1">
        <v>44203</v>
      </c>
      <c r="P845" s="1">
        <f t="shared" si="29"/>
        <v>44185</v>
      </c>
      <c r="Q845" s="1">
        <f t="shared" si="30"/>
        <v>44198</v>
      </c>
    </row>
    <row r="846" spans="1:17" x14ac:dyDescent="0.35">
      <c r="A846" s="76" t="s">
        <v>363</v>
      </c>
      <c r="B846" s="77" t="s">
        <v>49</v>
      </c>
      <c r="C846" s="78">
        <v>21060.365670931398</v>
      </c>
      <c r="D846" s="28">
        <v>967</v>
      </c>
      <c r="E846" s="27">
        <v>178</v>
      </c>
      <c r="F846" s="72">
        <v>60.370678804664017</v>
      </c>
      <c r="G846" s="99" t="s">
        <v>871</v>
      </c>
      <c r="H846" s="73" t="s">
        <v>64</v>
      </c>
      <c r="I846" s="27">
        <v>21954</v>
      </c>
      <c r="J846" s="28">
        <v>1944</v>
      </c>
      <c r="K846" s="27">
        <v>189</v>
      </c>
      <c r="L846" s="30">
        <v>9.7222222222222224E-2</v>
      </c>
      <c r="M846" s="74" t="s">
        <v>64</v>
      </c>
      <c r="N846" s="27">
        <f t="shared" si="28"/>
        <v>9230.6089570097483</v>
      </c>
      <c r="O846" s="1">
        <v>44203</v>
      </c>
      <c r="P846" s="1">
        <f t="shared" si="29"/>
        <v>44185</v>
      </c>
      <c r="Q846" s="1">
        <f t="shared" si="30"/>
        <v>44198</v>
      </c>
    </row>
    <row r="847" spans="1:17" x14ac:dyDescent="0.35">
      <c r="A847" s="76" t="s">
        <v>364</v>
      </c>
      <c r="B847" s="77" t="s">
        <v>52</v>
      </c>
      <c r="C847" s="78">
        <v>9795.2977499826702</v>
      </c>
      <c r="D847" s="28">
        <v>281</v>
      </c>
      <c r="E847" s="27">
        <v>78</v>
      </c>
      <c r="F847" s="72">
        <v>56.878603526252469</v>
      </c>
      <c r="G847" s="99" t="s">
        <v>871</v>
      </c>
      <c r="H847" s="73" t="s">
        <v>64</v>
      </c>
      <c r="I847" s="27">
        <v>8753</v>
      </c>
      <c r="J847" s="28">
        <v>886</v>
      </c>
      <c r="K847" s="27">
        <v>83</v>
      </c>
      <c r="L847" s="30">
        <v>9.3679458239277646E-2</v>
      </c>
      <c r="M847" s="74" t="s">
        <v>64</v>
      </c>
      <c r="N847" s="27">
        <f t="shared" si="28"/>
        <v>9045.1563864055843</v>
      </c>
      <c r="O847" s="1">
        <v>44203</v>
      </c>
      <c r="P847" s="1">
        <f t="shared" si="29"/>
        <v>44185</v>
      </c>
      <c r="Q847" s="1">
        <f t="shared" si="30"/>
        <v>44198</v>
      </c>
    </row>
    <row r="848" spans="1:17" x14ac:dyDescent="0.35">
      <c r="A848" s="76" t="s">
        <v>365</v>
      </c>
      <c r="B848" s="77" t="s">
        <v>48</v>
      </c>
      <c r="C848" s="78">
        <v>2200.0396936397201</v>
      </c>
      <c r="D848" s="28">
        <v>53</v>
      </c>
      <c r="E848" s="27">
        <v>5</v>
      </c>
      <c r="F848" s="81">
        <v>16.233473340292516</v>
      </c>
      <c r="G848" s="99" t="s">
        <v>868</v>
      </c>
      <c r="H848" s="73" t="s">
        <v>64</v>
      </c>
      <c r="I848" s="27">
        <v>2017</v>
      </c>
      <c r="J848" s="28">
        <v>154</v>
      </c>
      <c r="K848" s="27">
        <v>8</v>
      </c>
      <c r="L848" s="36">
        <v>5.1948051948051951E-2</v>
      </c>
      <c r="M848" s="74" t="s">
        <v>64</v>
      </c>
      <c r="N848" s="27">
        <f t="shared" si="28"/>
        <v>6999.8737043341334</v>
      </c>
      <c r="O848" s="1">
        <v>44203</v>
      </c>
      <c r="P848" s="1">
        <f t="shared" si="29"/>
        <v>44185</v>
      </c>
      <c r="Q848" s="1">
        <f t="shared" si="30"/>
        <v>44198</v>
      </c>
    </row>
    <row r="849" spans="1:17" x14ac:dyDescent="0.35">
      <c r="A849" s="76" t="s">
        <v>366</v>
      </c>
      <c r="B849" s="77" t="s">
        <v>45</v>
      </c>
      <c r="C849" s="78">
        <v>13408.0042293721</v>
      </c>
      <c r="D849" s="28">
        <v>395</v>
      </c>
      <c r="E849" s="27">
        <v>85</v>
      </c>
      <c r="F849" s="72">
        <v>45.282120049815184</v>
      </c>
      <c r="G849" s="99" t="s">
        <v>871</v>
      </c>
      <c r="H849" s="73" t="s">
        <v>64</v>
      </c>
      <c r="I849" s="27">
        <v>14669</v>
      </c>
      <c r="J849" s="28">
        <v>1627</v>
      </c>
      <c r="K849" s="27">
        <v>93</v>
      </c>
      <c r="L849" s="30">
        <v>5.7160417947141981E-2</v>
      </c>
      <c r="M849" s="74" t="s">
        <v>64</v>
      </c>
      <c r="N849" s="27">
        <f t="shared" si="28"/>
        <v>12134.542711702239</v>
      </c>
      <c r="O849" s="1">
        <v>44203</v>
      </c>
      <c r="P849" s="1">
        <f t="shared" si="29"/>
        <v>44185</v>
      </c>
      <c r="Q849" s="1">
        <f t="shared" si="30"/>
        <v>44198</v>
      </c>
    </row>
    <row r="850" spans="1:17" x14ac:dyDescent="0.35">
      <c r="A850" s="76" t="s">
        <v>367</v>
      </c>
      <c r="B850" s="77" t="s">
        <v>52</v>
      </c>
      <c r="C850" s="78">
        <v>13670.424629515401</v>
      </c>
      <c r="D850" s="28">
        <v>545</v>
      </c>
      <c r="E850" s="27">
        <v>127</v>
      </c>
      <c r="F850" s="72">
        <v>66.35805995259814</v>
      </c>
      <c r="G850" s="99" t="s">
        <v>871</v>
      </c>
      <c r="H850" s="73" t="s">
        <v>64</v>
      </c>
      <c r="I850" s="27">
        <v>16304</v>
      </c>
      <c r="J850" s="28">
        <v>1724</v>
      </c>
      <c r="K850" s="27">
        <v>136</v>
      </c>
      <c r="L850" s="30">
        <v>7.8886310904872387E-2</v>
      </c>
      <c r="M850" s="74" t="s">
        <v>64</v>
      </c>
      <c r="N850" s="27">
        <f t="shared" si="28"/>
        <v>12611.166417448099</v>
      </c>
      <c r="O850" s="1">
        <v>44203</v>
      </c>
      <c r="P850" s="1">
        <f t="shared" si="29"/>
        <v>44185</v>
      </c>
      <c r="Q850" s="1">
        <f t="shared" si="30"/>
        <v>44198</v>
      </c>
    </row>
    <row r="851" spans="1:17" x14ac:dyDescent="0.35">
      <c r="A851" s="76" t="s">
        <v>368</v>
      </c>
      <c r="B851" s="77" t="s">
        <v>52</v>
      </c>
      <c r="C851" s="78">
        <v>11367.9661478833</v>
      </c>
      <c r="D851" s="28">
        <v>456</v>
      </c>
      <c r="E851" s="27">
        <v>88</v>
      </c>
      <c r="F851" s="72">
        <v>55.293217836373287</v>
      </c>
      <c r="G851" s="99" t="s">
        <v>871</v>
      </c>
      <c r="H851" s="73" t="s">
        <v>66</v>
      </c>
      <c r="I851" s="27">
        <v>10500</v>
      </c>
      <c r="J851" s="28">
        <v>993</v>
      </c>
      <c r="K851" s="27">
        <v>94</v>
      </c>
      <c r="L851" s="30">
        <v>9.4662638469284993E-2</v>
      </c>
      <c r="M851" s="74" t="s">
        <v>64</v>
      </c>
      <c r="N851" s="27">
        <f t="shared" si="28"/>
        <v>8735.0717541052436</v>
      </c>
      <c r="O851" s="1">
        <v>44203</v>
      </c>
      <c r="P851" s="1">
        <f t="shared" si="29"/>
        <v>44185</v>
      </c>
      <c r="Q851" s="1">
        <f t="shared" si="30"/>
        <v>44198</v>
      </c>
    </row>
    <row r="852" spans="1:17" x14ac:dyDescent="0.35">
      <c r="A852" s="76" t="s">
        <v>369</v>
      </c>
      <c r="B852" s="77" t="s">
        <v>54</v>
      </c>
      <c r="C852" s="78">
        <v>8589.0085575090106</v>
      </c>
      <c r="D852" s="28">
        <v>332</v>
      </c>
      <c r="E852" s="27">
        <v>58</v>
      </c>
      <c r="F852" s="72">
        <v>48.23440464773104</v>
      </c>
      <c r="G852" s="99" t="s">
        <v>871</v>
      </c>
      <c r="H852" s="73" t="s">
        <v>64</v>
      </c>
      <c r="I852" s="27">
        <v>8682</v>
      </c>
      <c r="J852" s="28">
        <v>922</v>
      </c>
      <c r="K852" s="27">
        <v>61</v>
      </c>
      <c r="L852" s="30">
        <v>6.6160520607375276E-2</v>
      </c>
      <c r="M852" s="74" t="s">
        <v>64</v>
      </c>
      <c r="N852" s="27">
        <f t="shared" si="28"/>
        <v>10734.649917119177</v>
      </c>
      <c r="O852" s="1">
        <v>44203</v>
      </c>
      <c r="P852" s="1">
        <f t="shared" si="29"/>
        <v>44185</v>
      </c>
      <c r="Q852" s="1">
        <f t="shared" si="30"/>
        <v>44198</v>
      </c>
    </row>
    <row r="853" spans="1:17" x14ac:dyDescent="0.35">
      <c r="A853" s="76" t="s">
        <v>370</v>
      </c>
      <c r="B853" s="77" t="s">
        <v>42</v>
      </c>
      <c r="C853" s="78">
        <v>3024.3155479434299</v>
      </c>
      <c r="D853" s="28">
        <v>70</v>
      </c>
      <c r="E853" s="27">
        <v>17</v>
      </c>
      <c r="F853" s="79">
        <v>40.150761223029221</v>
      </c>
      <c r="G853" s="99" t="s">
        <v>870</v>
      </c>
      <c r="H853" s="73" t="s">
        <v>64</v>
      </c>
      <c r="I853" s="27">
        <v>2782</v>
      </c>
      <c r="J853" s="28">
        <v>317</v>
      </c>
      <c r="K853" s="27">
        <v>18</v>
      </c>
      <c r="L853" s="32">
        <v>5.6782334384858045E-2</v>
      </c>
      <c r="M853" s="74" t="s">
        <v>64</v>
      </c>
      <c r="N853" s="27">
        <f t="shared" si="28"/>
        <v>10481.710488694333</v>
      </c>
      <c r="O853" s="1">
        <v>44203</v>
      </c>
      <c r="P853" s="1">
        <f t="shared" si="29"/>
        <v>44185</v>
      </c>
      <c r="Q853" s="1">
        <f t="shared" si="30"/>
        <v>44198</v>
      </c>
    </row>
    <row r="854" spans="1:17" x14ac:dyDescent="0.35">
      <c r="A854" s="76" t="s">
        <v>371</v>
      </c>
      <c r="B854" s="77" t="s">
        <v>45</v>
      </c>
      <c r="C854" s="78">
        <v>87731.066584843502</v>
      </c>
      <c r="D854" s="28">
        <v>14253</v>
      </c>
      <c r="E854" s="27">
        <v>1608</v>
      </c>
      <c r="F854" s="72">
        <v>130.91957880856958</v>
      </c>
      <c r="G854" s="99" t="s">
        <v>871</v>
      </c>
      <c r="H854" s="73" t="s">
        <v>64</v>
      </c>
      <c r="I854" s="27">
        <v>138537</v>
      </c>
      <c r="J854" s="28">
        <v>10680</v>
      </c>
      <c r="K854" s="27">
        <v>2111</v>
      </c>
      <c r="L854" s="30">
        <v>0.19765917602996255</v>
      </c>
      <c r="M854" s="74" t="s">
        <v>64</v>
      </c>
      <c r="N854" s="27">
        <f t="shared" si="28"/>
        <v>12173.566805632665</v>
      </c>
      <c r="O854" s="1">
        <v>44203</v>
      </c>
      <c r="P854" s="1">
        <f t="shared" si="29"/>
        <v>44185</v>
      </c>
      <c r="Q854" s="1">
        <f t="shared" si="30"/>
        <v>44198</v>
      </c>
    </row>
    <row r="855" spans="1:17" x14ac:dyDescent="0.35">
      <c r="A855" s="76" t="s">
        <v>372</v>
      </c>
      <c r="B855" s="77" t="s">
        <v>42</v>
      </c>
      <c r="C855" s="78">
        <v>5830.1502088339003</v>
      </c>
      <c r="D855" s="28">
        <v>181</v>
      </c>
      <c r="E855" s="27">
        <v>50</v>
      </c>
      <c r="F855" s="72">
        <v>61.257916923257106</v>
      </c>
      <c r="G855" s="99" t="s">
        <v>871</v>
      </c>
      <c r="H855" s="73" t="s">
        <v>66</v>
      </c>
      <c r="I855" s="27">
        <v>6198</v>
      </c>
      <c r="J855" s="28">
        <v>745</v>
      </c>
      <c r="K855" s="27">
        <v>74</v>
      </c>
      <c r="L855" s="30">
        <v>9.9328859060402688E-2</v>
      </c>
      <c r="M855" s="74" t="s">
        <v>64</v>
      </c>
      <c r="N855" s="27">
        <f t="shared" si="28"/>
        <v>12778.401470191433</v>
      </c>
      <c r="O855" s="1">
        <v>44203</v>
      </c>
      <c r="P855" s="1">
        <f t="shared" si="29"/>
        <v>44185</v>
      </c>
      <c r="Q855" s="1">
        <f t="shared" si="30"/>
        <v>44198</v>
      </c>
    </row>
    <row r="856" spans="1:17" x14ac:dyDescent="0.35">
      <c r="A856" s="76" t="s">
        <v>373</v>
      </c>
      <c r="B856" s="77" t="s">
        <v>54</v>
      </c>
      <c r="C856" s="78">
        <v>11263.703785563999</v>
      </c>
      <c r="D856" s="28">
        <v>619</v>
      </c>
      <c r="E856" s="27">
        <v>93</v>
      </c>
      <c r="F856" s="72">
        <v>58.975779808511014</v>
      </c>
      <c r="G856" s="99" t="s">
        <v>871</v>
      </c>
      <c r="H856" s="73" t="s">
        <v>68</v>
      </c>
      <c r="I856" s="27">
        <v>13666</v>
      </c>
      <c r="J856" s="28">
        <v>1148</v>
      </c>
      <c r="K856" s="27">
        <v>106</v>
      </c>
      <c r="L856" s="30">
        <v>9.2334494773519168E-2</v>
      </c>
      <c r="M856" s="74" t="s">
        <v>64</v>
      </c>
      <c r="N856" s="27">
        <f t="shared" si="28"/>
        <v>10192.029387982677</v>
      </c>
      <c r="O856" s="1">
        <v>44203</v>
      </c>
      <c r="P856" s="1">
        <f t="shared" si="29"/>
        <v>44185</v>
      </c>
      <c r="Q856" s="1">
        <f t="shared" si="30"/>
        <v>44198</v>
      </c>
    </row>
    <row r="857" spans="1:17" x14ac:dyDescent="0.35">
      <c r="A857" s="76" t="s">
        <v>374</v>
      </c>
      <c r="B857" s="77" t="s">
        <v>42</v>
      </c>
      <c r="C857" s="78">
        <v>4832.7731345598404</v>
      </c>
      <c r="D857" s="28">
        <v>145</v>
      </c>
      <c r="E857" s="27">
        <v>19</v>
      </c>
      <c r="F857" s="79">
        <v>28.082072535905688</v>
      </c>
      <c r="G857" s="99" t="s">
        <v>870</v>
      </c>
      <c r="H857" s="73" t="s">
        <v>64</v>
      </c>
      <c r="I857" s="27">
        <v>7413</v>
      </c>
      <c r="J857" s="28">
        <v>901</v>
      </c>
      <c r="K857" s="27">
        <v>21</v>
      </c>
      <c r="L857" s="32">
        <v>2.3307436182019976E-2</v>
      </c>
      <c r="M857" s="74" t="s">
        <v>64</v>
      </c>
      <c r="N857" s="27">
        <f t="shared" si="28"/>
        <v>18643.540156206014</v>
      </c>
      <c r="O857" s="1">
        <v>44203</v>
      </c>
      <c r="P857" s="1">
        <f t="shared" si="29"/>
        <v>44185</v>
      </c>
      <c r="Q857" s="1">
        <f t="shared" si="30"/>
        <v>44198</v>
      </c>
    </row>
    <row r="858" spans="1:17" x14ac:dyDescent="0.35">
      <c r="A858" s="76" t="s">
        <v>375</v>
      </c>
      <c r="B858" s="77" t="s">
        <v>54</v>
      </c>
      <c r="C858" s="78">
        <v>40376.577641466603</v>
      </c>
      <c r="D858" s="28">
        <v>3124</v>
      </c>
      <c r="E858" s="27">
        <v>555</v>
      </c>
      <c r="F858" s="72">
        <v>98.182806613466099</v>
      </c>
      <c r="G858" s="99" t="s">
        <v>871</v>
      </c>
      <c r="H858" s="73" t="s">
        <v>64</v>
      </c>
      <c r="I858" s="27">
        <v>49585</v>
      </c>
      <c r="J858" s="28">
        <v>4858</v>
      </c>
      <c r="K858" s="27">
        <v>613</v>
      </c>
      <c r="L858" s="30">
        <v>0.12618361465623715</v>
      </c>
      <c r="M858" s="74" t="s">
        <v>64</v>
      </c>
      <c r="N858" s="27">
        <f t="shared" si="28"/>
        <v>12031.728006117217</v>
      </c>
      <c r="O858" s="1">
        <v>44203</v>
      </c>
      <c r="P858" s="1">
        <f t="shared" si="29"/>
        <v>44185</v>
      </c>
      <c r="Q858" s="1">
        <f t="shared" si="30"/>
        <v>44198</v>
      </c>
    </row>
    <row r="859" spans="1:17" x14ac:dyDescent="0.35">
      <c r="A859" s="76" t="s">
        <v>376</v>
      </c>
      <c r="B859" s="77" t="s">
        <v>46</v>
      </c>
      <c r="C859" s="78">
        <v>2026.1602306654599</v>
      </c>
      <c r="D859" s="28">
        <v>21</v>
      </c>
      <c r="E859" s="27" t="s">
        <v>580</v>
      </c>
      <c r="F859" s="81">
        <v>7.0506340364909699</v>
      </c>
      <c r="G859" s="100" t="s">
        <v>868</v>
      </c>
      <c r="H859" s="73" t="s">
        <v>66</v>
      </c>
      <c r="I859" s="27">
        <v>3169</v>
      </c>
      <c r="J859" s="28">
        <v>234</v>
      </c>
      <c r="K859" s="27">
        <v>3</v>
      </c>
      <c r="L859" s="36">
        <v>1.282051282051282E-2</v>
      </c>
      <c r="M859" s="74" t="s">
        <v>66</v>
      </c>
      <c r="N859" s="27">
        <f t="shared" si="28"/>
        <v>11548.938551772208</v>
      </c>
      <c r="O859" s="1">
        <v>44203</v>
      </c>
      <c r="P859" s="1">
        <f t="shared" si="29"/>
        <v>44185</v>
      </c>
      <c r="Q859" s="1">
        <f t="shared" si="30"/>
        <v>44198</v>
      </c>
    </row>
    <row r="860" spans="1:17" x14ac:dyDescent="0.35">
      <c r="A860" s="76" t="s">
        <v>377</v>
      </c>
      <c r="B860" s="77" t="s">
        <v>49</v>
      </c>
      <c r="C860" s="78">
        <v>34080.2247325719</v>
      </c>
      <c r="D860" s="28">
        <v>737</v>
      </c>
      <c r="E860" s="27">
        <v>103</v>
      </c>
      <c r="F860" s="79">
        <v>21.587718141163919</v>
      </c>
      <c r="G860" s="99" t="s">
        <v>870</v>
      </c>
      <c r="H860" s="73" t="s">
        <v>66</v>
      </c>
      <c r="I860" s="27">
        <v>37284</v>
      </c>
      <c r="J860" s="28">
        <v>3318</v>
      </c>
      <c r="K860" s="27">
        <v>128</v>
      </c>
      <c r="L860" s="32">
        <v>3.8577456298975285E-2</v>
      </c>
      <c r="M860" s="74" t="s">
        <v>64</v>
      </c>
      <c r="N860" s="27">
        <f t="shared" si="28"/>
        <v>9735.8512921684105</v>
      </c>
      <c r="O860" s="1">
        <v>44203</v>
      </c>
      <c r="P860" s="1">
        <f t="shared" si="29"/>
        <v>44185</v>
      </c>
      <c r="Q860" s="1">
        <f t="shared" si="30"/>
        <v>44198</v>
      </c>
    </row>
    <row r="861" spans="1:17" x14ac:dyDescent="0.35">
      <c r="A861" s="76" t="s">
        <v>378</v>
      </c>
      <c r="B861" s="77" t="s">
        <v>46</v>
      </c>
      <c r="C861" s="78">
        <v>611.63523157592294</v>
      </c>
      <c r="D861" s="28" t="s">
        <v>580</v>
      </c>
      <c r="E861" s="27">
        <v>0</v>
      </c>
      <c r="F861" s="80">
        <v>0</v>
      </c>
      <c r="G861" s="100" t="s">
        <v>868</v>
      </c>
      <c r="H861" s="73" t="s">
        <v>68</v>
      </c>
      <c r="I861" s="27">
        <v>179</v>
      </c>
      <c r="J861" s="28">
        <v>12</v>
      </c>
      <c r="K861" s="27">
        <v>0</v>
      </c>
      <c r="L861" s="34">
        <v>0</v>
      </c>
      <c r="M861" s="74" t="s">
        <v>68</v>
      </c>
      <c r="N861" s="27">
        <f t="shared" si="28"/>
        <v>1961.9536907776098</v>
      </c>
      <c r="O861" s="1">
        <v>44203</v>
      </c>
      <c r="P861" s="1">
        <f t="shared" si="29"/>
        <v>44185</v>
      </c>
      <c r="Q861" s="1">
        <f t="shared" si="30"/>
        <v>44198</v>
      </c>
    </row>
    <row r="862" spans="1:17" x14ac:dyDescent="0.35">
      <c r="A862" s="76" t="s">
        <v>379</v>
      </c>
      <c r="B862" s="77" t="s">
        <v>49</v>
      </c>
      <c r="C862" s="78">
        <v>8696.8122222217498</v>
      </c>
      <c r="D862" s="28">
        <v>119</v>
      </c>
      <c r="E862" s="27">
        <v>23</v>
      </c>
      <c r="F862" s="79">
        <v>18.890337066947122</v>
      </c>
      <c r="G862" s="99" t="s">
        <v>870</v>
      </c>
      <c r="H862" s="73" t="s">
        <v>64</v>
      </c>
      <c r="I862" s="27">
        <v>7864</v>
      </c>
      <c r="J862" s="28">
        <v>728</v>
      </c>
      <c r="K862" s="27">
        <v>33</v>
      </c>
      <c r="L862" s="32">
        <v>4.5329670329670328E-2</v>
      </c>
      <c r="M862" s="74" t="s">
        <v>64</v>
      </c>
      <c r="N862" s="27">
        <f t="shared" si="28"/>
        <v>8370.8832776663057</v>
      </c>
      <c r="O862" s="1">
        <v>44203</v>
      </c>
      <c r="P862" s="1">
        <f t="shared" si="29"/>
        <v>44185</v>
      </c>
      <c r="Q862" s="1">
        <f t="shared" si="30"/>
        <v>44198</v>
      </c>
    </row>
    <row r="863" spans="1:17" x14ac:dyDescent="0.35">
      <c r="A863" s="76" t="s">
        <v>380</v>
      </c>
      <c r="B863" s="77" t="s">
        <v>49</v>
      </c>
      <c r="C863" s="78">
        <v>9756.4222031515692</v>
      </c>
      <c r="D863" s="28">
        <v>326</v>
      </c>
      <c r="E863" s="27">
        <v>45</v>
      </c>
      <c r="F863" s="72">
        <v>32.945332288381479</v>
      </c>
      <c r="G863" s="99" t="s">
        <v>871</v>
      </c>
      <c r="H863" s="73" t="s">
        <v>64</v>
      </c>
      <c r="I863" s="27">
        <v>11331</v>
      </c>
      <c r="J863" s="28">
        <v>1108</v>
      </c>
      <c r="K863" s="27">
        <v>47</v>
      </c>
      <c r="L863" s="30">
        <v>4.2418772563176894E-2</v>
      </c>
      <c r="M863" s="74" t="s">
        <v>64</v>
      </c>
      <c r="N863" s="27">
        <f t="shared" si="28"/>
        <v>11356.622099052747</v>
      </c>
      <c r="O863" s="1">
        <v>44203</v>
      </c>
      <c r="P863" s="1">
        <f t="shared" si="29"/>
        <v>44185</v>
      </c>
      <c r="Q863" s="1">
        <f t="shared" si="30"/>
        <v>44198</v>
      </c>
    </row>
    <row r="864" spans="1:17" x14ac:dyDescent="0.35">
      <c r="A864" s="76" t="s">
        <v>381</v>
      </c>
      <c r="B864" s="77" t="s">
        <v>47</v>
      </c>
      <c r="C864" s="78">
        <v>15406.425291514101</v>
      </c>
      <c r="D864" s="28">
        <v>703</v>
      </c>
      <c r="E864" s="27">
        <v>133</v>
      </c>
      <c r="F864" s="72">
        <v>61.662584410366925</v>
      </c>
      <c r="G864" s="99" t="s">
        <v>871</v>
      </c>
      <c r="H864" s="73" t="s">
        <v>66</v>
      </c>
      <c r="I864" s="27">
        <v>22558</v>
      </c>
      <c r="J864" s="28">
        <v>2340</v>
      </c>
      <c r="K864" s="27">
        <v>161</v>
      </c>
      <c r="L864" s="30">
        <v>6.8803418803418809E-2</v>
      </c>
      <c r="M864" s="74" t="s">
        <v>64</v>
      </c>
      <c r="N864" s="27">
        <f t="shared" si="28"/>
        <v>15188.468160027222</v>
      </c>
      <c r="O864" s="1">
        <v>44203</v>
      </c>
      <c r="P864" s="1">
        <f t="shared" si="29"/>
        <v>44185</v>
      </c>
      <c r="Q864" s="1">
        <f t="shared" si="30"/>
        <v>44198</v>
      </c>
    </row>
    <row r="865" spans="1:17" x14ac:dyDescent="0.35">
      <c r="A865" s="76" t="s">
        <v>382</v>
      </c>
      <c r="B865" s="77" t="s">
        <v>49</v>
      </c>
      <c r="C865" s="78">
        <v>116142.925799655</v>
      </c>
      <c r="D865" s="28">
        <v>11134</v>
      </c>
      <c r="E865" s="27">
        <v>1281</v>
      </c>
      <c r="F865" s="72">
        <v>78.782241251470012</v>
      </c>
      <c r="G865" s="99" t="s">
        <v>871</v>
      </c>
      <c r="H865" s="73" t="s">
        <v>66</v>
      </c>
      <c r="I865" s="27">
        <v>158654</v>
      </c>
      <c r="J865" s="28">
        <v>14726</v>
      </c>
      <c r="K865" s="27">
        <v>1495</v>
      </c>
      <c r="L865" s="30">
        <v>0.10152111910905881</v>
      </c>
      <c r="M865" s="74" t="s">
        <v>66</v>
      </c>
      <c r="N865" s="27">
        <f t="shared" si="28"/>
        <v>12679.205296930571</v>
      </c>
      <c r="O865" s="1">
        <v>44203</v>
      </c>
      <c r="P865" s="1">
        <f t="shared" si="29"/>
        <v>44185</v>
      </c>
      <c r="Q865" s="1">
        <f t="shared" si="30"/>
        <v>44198</v>
      </c>
    </row>
    <row r="866" spans="1:17" x14ac:dyDescent="0.35">
      <c r="A866" s="76" t="s">
        <v>383</v>
      </c>
      <c r="B866" s="77" t="s">
        <v>47</v>
      </c>
      <c r="C866" s="78">
        <v>20714.095533973501</v>
      </c>
      <c r="D866" s="28">
        <v>1184</v>
      </c>
      <c r="E866" s="27">
        <v>220</v>
      </c>
      <c r="F866" s="72">
        <v>75.862765470558315</v>
      </c>
      <c r="G866" s="99" t="s">
        <v>871</v>
      </c>
      <c r="H866" s="73" t="s">
        <v>66</v>
      </c>
      <c r="I866" s="27">
        <v>24815</v>
      </c>
      <c r="J866" s="28">
        <v>2684</v>
      </c>
      <c r="K866" s="27">
        <v>263</v>
      </c>
      <c r="L866" s="30">
        <v>9.7988077496274223E-2</v>
      </c>
      <c r="M866" s="74" t="s">
        <v>66</v>
      </c>
      <c r="N866" s="27">
        <f t="shared" si="28"/>
        <v>12957.360342371363</v>
      </c>
      <c r="O866" s="1">
        <v>44203</v>
      </c>
      <c r="P866" s="1">
        <f t="shared" si="29"/>
        <v>44185</v>
      </c>
      <c r="Q866" s="1">
        <f t="shared" si="30"/>
        <v>44198</v>
      </c>
    </row>
    <row r="867" spans="1:17" x14ac:dyDescent="0.35">
      <c r="A867" s="76" t="s">
        <v>384</v>
      </c>
      <c r="B867" s="77" t="s">
        <v>54</v>
      </c>
      <c r="C867" s="78">
        <v>10418.392432463201</v>
      </c>
      <c r="D867" s="28">
        <v>394</v>
      </c>
      <c r="E867" s="27">
        <v>68</v>
      </c>
      <c r="F867" s="72">
        <v>46.620847588810712</v>
      </c>
      <c r="G867" s="99" t="s">
        <v>871</v>
      </c>
      <c r="H867" s="73" t="s">
        <v>64</v>
      </c>
      <c r="I867" s="27">
        <v>10262</v>
      </c>
      <c r="J867" s="28">
        <v>859</v>
      </c>
      <c r="K867" s="27">
        <v>74</v>
      </c>
      <c r="L867" s="30">
        <v>8.6146682188591381E-2</v>
      </c>
      <c r="M867" s="74" t="s">
        <v>64</v>
      </c>
      <c r="N867" s="27">
        <f t="shared" si="28"/>
        <v>8245.0340162211414</v>
      </c>
      <c r="O867" s="1">
        <v>44203</v>
      </c>
      <c r="P867" s="1">
        <f t="shared" si="29"/>
        <v>44185</v>
      </c>
      <c r="Q867" s="1">
        <f t="shared" si="30"/>
        <v>44198</v>
      </c>
    </row>
    <row r="868" spans="1:17" x14ac:dyDescent="0.35">
      <c r="A868" s="76" t="s">
        <v>385</v>
      </c>
      <c r="B868" s="77" t="s">
        <v>45</v>
      </c>
      <c r="C868" s="78">
        <v>100824.306406576</v>
      </c>
      <c r="D868" s="28">
        <v>11776</v>
      </c>
      <c r="E868" s="27">
        <v>1406</v>
      </c>
      <c r="F868" s="72">
        <v>99.607500421169519</v>
      </c>
      <c r="G868" s="99" t="s">
        <v>871</v>
      </c>
      <c r="H868" s="73" t="s">
        <v>66</v>
      </c>
      <c r="I868" s="27">
        <v>134280</v>
      </c>
      <c r="J868" s="28">
        <v>11860</v>
      </c>
      <c r="K868" s="27">
        <v>1735</v>
      </c>
      <c r="L868" s="30">
        <v>0.14629005059021921</v>
      </c>
      <c r="M868" s="74" t="s">
        <v>64</v>
      </c>
      <c r="N868" s="27">
        <f t="shared" si="28"/>
        <v>11763.03653622403</v>
      </c>
      <c r="O868" s="1">
        <v>44203</v>
      </c>
      <c r="P868" s="1">
        <f t="shared" si="29"/>
        <v>44185</v>
      </c>
      <c r="Q868" s="1">
        <f t="shared" si="30"/>
        <v>44198</v>
      </c>
    </row>
    <row r="869" spans="1:17" x14ac:dyDescent="0.35">
      <c r="A869" s="76" t="s">
        <v>386</v>
      </c>
      <c r="B869" s="77" t="s">
        <v>45</v>
      </c>
      <c r="C869" s="78">
        <v>11593.289720794701</v>
      </c>
      <c r="D869" s="28">
        <v>749</v>
      </c>
      <c r="E869" s="27">
        <v>137</v>
      </c>
      <c r="F869" s="72">
        <v>84.408433856024544</v>
      </c>
      <c r="G869" s="99" t="s">
        <v>871</v>
      </c>
      <c r="H869" s="73" t="s">
        <v>66</v>
      </c>
      <c r="I869" s="27">
        <v>17593</v>
      </c>
      <c r="J869" s="28">
        <v>2149</v>
      </c>
      <c r="K869" s="27">
        <v>152</v>
      </c>
      <c r="L869" s="30">
        <v>7.0730572359236854E-2</v>
      </c>
      <c r="M869" s="74" t="s">
        <v>66</v>
      </c>
      <c r="N869" s="27">
        <f t="shared" si="28"/>
        <v>18536.58497074711</v>
      </c>
      <c r="O869" s="1">
        <v>44203</v>
      </c>
      <c r="P869" s="1">
        <f t="shared" si="29"/>
        <v>44185</v>
      </c>
      <c r="Q869" s="1">
        <f t="shared" si="30"/>
        <v>44198</v>
      </c>
    </row>
    <row r="870" spans="1:17" x14ac:dyDescent="0.35">
      <c r="A870" s="76" t="s">
        <v>387</v>
      </c>
      <c r="B870" s="77" t="s">
        <v>49</v>
      </c>
      <c r="C870" s="78">
        <v>67654.360942971107</v>
      </c>
      <c r="D870" s="28">
        <v>4362</v>
      </c>
      <c r="E870" s="27">
        <v>629</v>
      </c>
      <c r="F870" s="72">
        <v>66.408980592461333</v>
      </c>
      <c r="G870" s="99" t="s">
        <v>871</v>
      </c>
      <c r="H870" s="73" t="s">
        <v>64</v>
      </c>
      <c r="I870" s="27">
        <v>89326</v>
      </c>
      <c r="J870" s="28">
        <v>7869</v>
      </c>
      <c r="K870" s="27">
        <v>746</v>
      </c>
      <c r="L870" s="30">
        <v>9.4802389121870625E-2</v>
      </c>
      <c r="M870" s="74" t="s">
        <v>64</v>
      </c>
      <c r="N870" s="27">
        <f t="shared" si="28"/>
        <v>11631.179262240217</v>
      </c>
      <c r="O870" s="1">
        <v>44203</v>
      </c>
      <c r="P870" s="1">
        <f t="shared" si="29"/>
        <v>44185</v>
      </c>
      <c r="Q870" s="1">
        <f t="shared" si="30"/>
        <v>44198</v>
      </c>
    </row>
    <row r="871" spans="1:17" x14ac:dyDescent="0.35">
      <c r="A871" s="76" t="s">
        <v>388</v>
      </c>
      <c r="B871" s="77" t="s">
        <v>45</v>
      </c>
      <c r="C871" s="78">
        <v>4899.3351278783603</v>
      </c>
      <c r="D871" s="28">
        <v>130</v>
      </c>
      <c r="E871" s="27">
        <v>28</v>
      </c>
      <c r="F871" s="72">
        <v>40.821865575586642</v>
      </c>
      <c r="G871" s="99" t="s">
        <v>871</v>
      </c>
      <c r="H871" s="73" t="s">
        <v>66</v>
      </c>
      <c r="I871" s="27">
        <v>6357</v>
      </c>
      <c r="J871" s="28">
        <v>1171</v>
      </c>
      <c r="K871" s="27">
        <v>29</v>
      </c>
      <c r="L871" s="30">
        <v>2.4765157984628524E-2</v>
      </c>
      <c r="M871" s="74" t="s">
        <v>68</v>
      </c>
      <c r="N871" s="27">
        <f t="shared" si="28"/>
        <v>23901.202294505976</v>
      </c>
      <c r="O871" s="1">
        <v>44203</v>
      </c>
      <c r="P871" s="1">
        <f t="shared" si="29"/>
        <v>44185</v>
      </c>
      <c r="Q871" s="1">
        <f t="shared" si="30"/>
        <v>44198</v>
      </c>
    </row>
    <row r="872" spans="1:17" x14ac:dyDescent="0.35">
      <c r="A872" s="76" t="s">
        <v>389</v>
      </c>
      <c r="B872" s="77" t="s">
        <v>43</v>
      </c>
      <c r="C872" s="78">
        <v>23630.587330045601</v>
      </c>
      <c r="D872" s="28">
        <v>912</v>
      </c>
      <c r="E872" s="27">
        <v>194</v>
      </c>
      <c r="F872" s="72">
        <v>58.640704370152932</v>
      </c>
      <c r="G872" s="99" t="s">
        <v>871</v>
      </c>
      <c r="H872" s="73" t="s">
        <v>64</v>
      </c>
      <c r="I872" s="27">
        <v>24977</v>
      </c>
      <c r="J872" s="28">
        <v>2383</v>
      </c>
      <c r="K872" s="27">
        <v>209</v>
      </c>
      <c r="L872" s="30">
        <v>8.7704574066302984E-2</v>
      </c>
      <c r="M872" s="74" t="s">
        <v>64</v>
      </c>
      <c r="N872" s="27">
        <f t="shared" si="28"/>
        <v>10084.387521634239</v>
      </c>
      <c r="O872" s="1">
        <v>44203</v>
      </c>
      <c r="P872" s="1">
        <f t="shared" si="29"/>
        <v>44185</v>
      </c>
      <c r="Q872" s="1">
        <f t="shared" si="30"/>
        <v>44198</v>
      </c>
    </row>
    <row r="873" spans="1:17" x14ac:dyDescent="0.35">
      <c r="A873" s="76" t="s">
        <v>390</v>
      </c>
      <c r="B873" s="77" t="s">
        <v>45</v>
      </c>
      <c r="C873" s="78">
        <v>19036.1847708721</v>
      </c>
      <c r="D873" s="28">
        <v>770</v>
      </c>
      <c r="E873" s="27">
        <v>148</v>
      </c>
      <c r="F873" s="79">
        <v>55.533336635838218</v>
      </c>
      <c r="G873" s="99" t="s">
        <v>870</v>
      </c>
      <c r="H873" s="73" t="s">
        <v>64</v>
      </c>
      <c r="I873" s="27">
        <v>26853</v>
      </c>
      <c r="J873" s="28">
        <v>3673</v>
      </c>
      <c r="K873" s="27">
        <v>176</v>
      </c>
      <c r="L873" s="32">
        <v>4.791723386877212E-2</v>
      </c>
      <c r="M873" s="74" t="s">
        <v>64</v>
      </c>
      <c r="N873" s="27">
        <f t="shared" si="28"/>
        <v>19294.832678973464</v>
      </c>
      <c r="O873" s="1">
        <v>44203</v>
      </c>
      <c r="P873" s="1">
        <f t="shared" si="29"/>
        <v>44185</v>
      </c>
      <c r="Q873" s="1">
        <f t="shared" si="30"/>
        <v>44198</v>
      </c>
    </row>
    <row r="874" spans="1:17" x14ac:dyDescent="0.35">
      <c r="A874" s="76" t="s">
        <v>391</v>
      </c>
      <c r="B874" s="77" t="s">
        <v>52</v>
      </c>
      <c r="C874" s="78">
        <v>4597.5251554699198</v>
      </c>
      <c r="D874" s="28">
        <v>209</v>
      </c>
      <c r="E874" s="27">
        <v>38</v>
      </c>
      <c r="F874" s="72">
        <v>59.037974181748304</v>
      </c>
      <c r="G874" s="99" t="s">
        <v>871</v>
      </c>
      <c r="H874" s="73" t="s">
        <v>64</v>
      </c>
      <c r="I874" s="27">
        <v>11155</v>
      </c>
      <c r="J874" s="28">
        <v>582</v>
      </c>
      <c r="K874" s="27">
        <v>44</v>
      </c>
      <c r="L874" s="30">
        <v>7.560137457044673E-2</v>
      </c>
      <c r="M874" s="74" t="s">
        <v>64</v>
      </c>
      <c r="N874" s="27">
        <f t="shared" si="28"/>
        <v>12658.984569286449</v>
      </c>
      <c r="O874" s="1">
        <v>44203</v>
      </c>
      <c r="P874" s="1">
        <f t="shared" si="29"/>
        <v>44185</v>
      </c>
      <c r="Q874" s="1">
        <f t="shared" si="30"/>
        <v>44198</v>
      </c>
    </row>
    <row r="875" spans="1:17" x14ac:dyDescent="0.35">
      <c r="A875" s="76" t="s">
        <v>392</v>
      </c>
      <c r="B875" s="77" t="s">
        <v>49</v>
      </c>
      <c r="C875" s="78">
        <v>43615.198490032897</v>
      </c>
      <c r="D875" s="28">
        <v>3110</v>
      </c>
      <c r="E875" s="27">
        <v>401</v>
      </c>
      <c r="F875" s="72">
        <v>65.671734015844763</v>
      </c>
      <c r="G875" s="99" t="s">
        <v>871</v>
      </c>
      <c r="H875" s="73" t="s">
        <v>64</v>
      </c>
      <c r="I875" s="27">
        <v>57293</v>
      </c>
      <c r="J875" s="28">
        <v>4618</v>
      </c>
      <c r="K875" s="27">
        <v>448</v>
      </c>
      <c r="L875" s="30">
        <v>9.701169337375487E-2</v>
      </c>
      <c r="M875" s="74" t="s">
        <v>64</v>
      </c>
      <c r="N875" s="27">
        <f t="shared" si="28"/>
        <v>10588.052238385026</v>
      </c>
      <c r="O875" s="1">
        <v>44203</v>
      </c>
      <c r="P875" s="1">
        <f t="shared" si="29"/>
        <v>44185</v>
      </c>
      <c r="Q875" s="1">
        <f t="shared" si="30"/>
        <v>44198</v>
      </c>
    </row>
    <row r="876" spans="1:17" x14ac:dyDescent="0.35">
      <c r="A876" s="76" t="s">
        <v>393</v>
      </c>
      <c r="B876" s="77" t="s">
        <v>52</v>
      </c>
      <c r="C876" s="78">
        <v>25917.393669385499</v>
      </c>
      <c r="D876" s="28">
        <v>954</v>
      </c>
      <c r="E876" s="27">
        <v>234</v>
      </c>
      <c r="F876" s="72">
        <v>64.490611700779127</v>
      </c>
      <c r="G876" s="99" t="s">
        <v>871</v>
      </c>
      <c r="H876" s="73" t="s">
        <v>64</v>
      </c>
      <c r="I876" s="27">
        <v>22713</v>
      </c>
      <c r="J876" s="28">
        <v>2222</v>
      </c>
      <c r="K876" s="27">
        <v>246</v>
      </c>
      <c r="L876" s="30">
        <v>0.11071107110711072</v>
      </c>
      <c r="M876" s="74" t="s">
        <v>64</v>
      </c>
      <c r="N876" s="27">
        <f t="shared" si="28"/>
        <v>8573.3929435377649</v>
      </c>
      <c r="O876" s="1">
        <v>44203</v>
      </c>
      <c r="P876" s="1">
        <f t="shared" si="29"/>
        <v>44185</v>
      </c>
      <c r="Q876" s="1">
        <f t="shared" si="30"/>
        <v>44198</v>
      </c>
    </row>
    <row r="877" spans="1:17" x14ac:dyDescent="0.35">
      <c r="A877" s="76" t="s">
        <v>394</v>
      </c>
      <c r="B877" s="77" t="s">
        <v>41</v>
      </c>
      <c r="C877" s="78">
        <v>15535.1939863677</v>
      </c>
      <c r="D877" s="28">
        <v>332</v>
      </c>
      <c r="E877" s="27">
        <v>75</v>
      </c>
      <c r="F877" s="72">
        <v>34.483913505320935</v>
      </c>
      <c r="G877" s="99" t="s">
        <v>871</v>
      </c>
      <c r="H877" s="73" t="s">
        <v>64</v>
      </c>
      <c r="I877" s="27">
        <v>14488</v>
      </c>
      <c r="J877" s="28">
        <v>1367</v>
      </c>
      <c r="K877" s="27">
        <v>98</v>
      </c>
      <c r="L877" s="30">
        <v>7.1689831748354055E-2</v>
      </c>
      <c r="M877" s="74" t="s">
        <v>64</v>
      </c>
      <c r="N877" s="27">
        <f t="shared" si="28"/>
        <v>8799.3751555310937</v>
      </c>
      <c r="O877" s="1">
        <v>44203</v>
      </c>
      <c r="P877" s="1">
        <f t="shared" si="29"/>
        <v>44185</v>
      </c>
      <c r="Q877" s="1">
        <f t="shared" si="30"/>
        <v>44198</v>
      </c>
    </row>
    <row r="878" spans="1:17" x14ac:dyDescent="0.35">
      <c r="A878" s="76" t="s">
        <v>395</v>
      </c>
      <c r="B878" s="77" t="s">
        <v>52</v>
      </c>
      <c r="C878" s="78">
        <v>5732.2185635331398</v>
      </c>
      <c r="D878" s="28">
        <v>262</v>
      </c>
      <c r="E878" s="27">
        <v>61</v>
      </c>
      <c r="F878" s="72">
        <v>76.011457149625258</v>
      </c>
      <c r="G878" s="99" t="s">
        <v>871</v>
      </c>
      <c r="H878" s="73" t="s">
        <v>64</v>
      </c>
      <c r="I878" s="27">
        <v>6432</v>
      </c>
      <c r="J878" s="28">
        <v>732</v>
      </c>
      <c r="K878" s="27">
        <v>69</v>
      </c>
      <c r="L878" s="30">
        <v>9.4262295081967207E-2</v>
      </c>
      <c r="M878" s="74" t="s">
        <v>64</v>
      </c>
      <c r="N878" s="27">
        <f t="shared" si="28"/>
        <v>12769.924801137046</v>
      </c>
      <c r="O878" s="1">
        <v>44203</v>
      </c>
      <c r="P878" s="1">
        <f t="shared" si="29"/>
        <v>44185</v>
      </c>
      <c r="Q878" s="1">
        <f t="shared" si="30"/>
        <v>44198</v>
      </c>
    </row>
    <row r="879" spans="1:17" x14ac:dyDescent="0.35">
      <c r="A879" s="76" t="s">
        <v>396</v>
      </c>
      <c r="B879" s="77" t="s">
        <v>49</v>
      </c>
      <c r="C879" s="78">
        <v>10406.375954216899</v>
      </c>
      <c r="D879" s="28">
        <v>338</v>
      </c>
      <c r="E879" s="27">
        <v>65</v>
      </c>
      <c r="F879" s="72">
        <v>44.615504602980934</v>
      </c>
      <c r="G879" s="99" t="s">
        <v>871</v>
      </c>
      <c r="H879" s="73" t="s">
        <v>64</v>
      </c>
      <c r="I879" s="27">
        <v>11750</v>
      </c>
      <c r="J879" s="28">
        <v>909</v>
      </c>
      <c r="K879" s="27">
        <v>71</v>
      </c>
      <c r="L879" s="30">
        <v>7.8107810781078105E-2</v>
      </c>
      <c r="M879" s="74" t="s">
        <v>64</v>
      </c>
      <c r="N879" s="27">
        <f t="shared" si="28"/>
        <v>8735.0294088851624</v>
      </c>
      <c r="O879" s="1">
        <v>44203</v>
      </c>
      <c r="P879" s="1">
        <f t="shared" si="29"/>
        <v>44185</v>
      </c>
      <c r="Q879" s="1">
        <f t="shared" si="30"/>
        <v>44198</v>
      </c>
    </row>
    <row r="880" spans="1:17" x14ac:dyDescent="0.35">
      <c r="A880" s="76" t="s">
        <v>397</v>
      </c>
      <c r="B880" s="77" t="s">
        <v>51</v>
      </c>
      <c r="C880" s="78">
        <v>11260.3171202382</v>
      </c>
      <c r="D880" s="28">
        <v>285</v>
      </c>
      <c r="E880" s="27">
        <v>57</v>
      </c>
      <c r="F880" s="79">
        <v>36.157317133733123</v>
      </c>
      <c r="G880" s="99" t="s">
        <v>870</v>
      </c>
      <c r="H880" s="73" t="s">
        <v>68</v>
      </c>
      <c r="I880" s="27">
        <v>15135</v>
      </c>
      <c r="J880" s="28">
        <v>1455</v>
      </c>
      <c r="K880" s="27">
        <v>63</v>
      </c>
      <c r="L880" s="32">
        <v>4.3298969072164947E-2</v>
      </c>
      <c r="M880" s="74" t="s">
        <v>64</v>
      </c>
      <c r="N880" s="27">
        <f t="shared" si="28"/>
        <v>12921.483333581471</v>
      </c>
      <c r="O880" s="1">
        <v>44203</v>
      </c>
      <c r="P880" s="1">
        <f t="shared" si="29"/>
        <v>44185</v>
      </c>
      <c r="Q880" s="1">
        <f t="shared" si="30"/>
        <v>44198</v>
      </c>
    </row>
    <row r="881" spans="1:17" x14ac:dyDescent="0.35">
      <c r="A881" s="76" t="s">
        <v>398</v>
      </c>
      <c r="B881" s="77" t="s">
        <v>49</v>
      </c>
      <c r="C881" s="78">
        <v>60760.903444814299</v>
      </c>
      <c r="D881" s="28">
        <v>3288</v>
      </c>
      <c r="E881" s="27">
        <v>520</v>
      </c>
      <c r="F881" s="72">
        <v>61.129534021152118</v>
      </c>
      <c r="G881" s="99" t="s">
        <v>871</v>
      </c>
      <c r="H881" s="73" t="s">
        <v>64</v>
      </c>
      <c r="I881" s="27">
        <v>168188</v>
      </c>
      <c r="J881" s="28">
        <v>10573</v>
      </c>
      <c r="K881" s="27">
        <v>588</v>
      </c>
      <c r="L881" s="30">
        <v>5.5613354771588006E-2</v>
      </c>
      <c r="M881" s="74" t="s">
        <v>64</v>
      </c>
      <c r="N881" s="27">
        <f t="shared" si="28"/>
        <v>17400.992086305727</v>
      </c>
      <c r="O881" s="1">
        <v>44203</v>
      </c>
      <c r="P881" s="1">
        <f t="shared" si="29"/>
        <v>44185</v>
      </c>
      <c r="Q881" s="1">
        <f t="shared" si="30"/>
        <v>44198</v>
      </c>
    </row>
    <row r="882" spans="1:17" x14ac:dyDescent="0.35">
      <c r="A882" s="76" t="s">
        <v>399</v>
      </c>
      <c r="B882" s="77" t="s">
        <v>51</v>
      </c>
      <c r="C882" s="78">
        <v>13066.7339765703</v>
      </c>
      <c r="D882" s="28">
        <v>408</v>
      </c>
      <c r="E882" s="27">
        <v>50</v>
      </c>
      <c r="F882" s="79">
        <v>27.332220720437324</v>
      </c>
      <c r="G882" s="99" t="s">
        <v>870</v>
      </c>
      <c r="H882" s="73" t="s">
        <v>64</v>
      </c>
      <c r="I882" s="27">
        <v>13827</v>
      </c>
      <c r="J882" s="28">
        <v>1141</v>
      </c>
      <c r="K882" s="27">
        <v>56</v>
      </c>
      <c r="L882" s="32">
        <v>4.9079754601226995E-2</v>
      </c>
      <c r="M882" s="74" t="s">
        <v>64</v>
      </c>
      <c r="N882" s="27">
        <f t="shared" si="28"/>
        <v>8732.0978757653156</v>
      </c>
      <c r="O882" s="1">
        <v>44203</v>
      </c>
      <c r="P882" s="1">
        <f t="shared" si="29"/>
        <v>44185</v>
      </c>
      <c r="Q882" s="1">
        <f t="shared" si="30"/>
        <v>44198</v>
      </c>
    </row>
    <row r="883" spans="1:17" x14ac:dyDescent="0.35">
      <c r="A883" s="76" t="s">
        <v>400</v>
      </c>
      <c r="B883" s="77" t="s">
        <v>49</v>
      </c>
      <c r="C883" s="78">
        <v>28989.034762338801</v>
      </c>
      <c r="D883" s="28">
        <v>1223</v>
      </c>
      <c r="E883" s="27">
        <v>216</v>
      </c>
      <c r="F883" s="72">
        <v>53.22209433690945</v>
      </c>
      <c r="G883" s="99" t="s">
        <v>871</v>
      </c>
      <c r="H883" s="73" t="s">
        <v>64</v>
      </c>
      <c r="I883" s="27">
        <v>45517</v>
      </c>
      <c r="J883" s="28">
        <v>4391</v>
      </c>
      <c r="K883" s="27">
        <v>251</v>
      </c>
      <c r="L883" s="30">
        <v>5.7162377590526073E-2</v>
      </c>
      <c r="M883" s="74" t="s">
        <v>64</v>
      </c>
      <c r="N883" s="27">
        <f t="shared" si="28"/>
        <v>15147.106607718386</v>
      </c>
      <c r="O883" s="1">
        <v>44203</v>
      </c>
      <c r="P883" s="1">
        <f t="shared" si="29"/>
        <v>44185</v>
      </c>
      <c r="Q883" s="1">
        <f t="shared" si="30"/>
        <v>44198</v>
      </c>
    </row>
    <row r="884" spans="1:17" x14ac:dyDescent="0.35">
      <c r="A884" s="76" t="s">
        <v>401</v>
      </c>
      <c r="B884" s="77" t="s">
        <v>54</v>
      </c>
      <c r="C884" s="78">
        <v>5774.3850978047103</v>
      </c>
      <c r="D884" s="28">
        <v>176</v>
      </c>
      <c r="E884" s="27">
        <v>20</v>
      </c>
      <c r="F884" s="79">
        <v>24.739801803564141</v>
      </c>
      <c r="G884" s="99" t="s">
        <v>870</v>
      </c>
      <c r="H884" s="73" t="s">
        <v>64</v>
      </c>
      <c r="I884" s="27">
        <v>5405</v>
      </c>
      <c r="J884" s="28">
        <v>388</v>
      </c>
      <c r="K884" s="27">
        <v>24</v>
      </c>
      <c r="L884" s="32">
        <v>6.1855670103092786E-2</v>
      </c>
      <c r="M884" s="74" t="s">
        <v>64</v>
      </c>
      <c r="N884" s="27">
        <f t="shared" si="28"/>
        <v>6719.33016984802</v>
      </c>
      <c r="O884" s="1">
        <v>44203</v>
      </c>
      <c r="P884" s="1">
        <f t="shared" si="29"/>
        <v>44185</v>
      </c>
      <c r="Q884" s="1">
        <f t="shared" si="30"/>
        <v>44198</v>
      </c>
    </row>
    <row r="885" spans="1:17" x14ac:dyDescent="0.35">
      <c r="A885" s="76" t="s">
        <v>402</v>
      </c>
      <c r="B885" s="77" t="s">
        <v>45</v>
      </c>
      <c r="C885" s="78">
        <v>6352.7152733450803</v>
      </c>
      <c r="D885" s="28">
        <v>232</v>
      </c>
      <c r="E885" s="27">
        <v>53</v>
      </c>
      <c r="F885" s="72">
        <v>59.592066113815982</v>
      </c>
      <c r="G885" s="99" t="s">
        <v>871</v>
      </c>
      <c r="H885" s="73" t="s">
        <v>64</v>
      </c>
      <c r="I885" s="27">
        <v>6824</v>
      </c>
      <c r="J885" s="28">
        <v>714</v>
      </c>
      <c r="K885" s="27">
        <v>60</v>
      </c>
      <c r="L885" s="30">
        <v>8.4033613445378158E-2</v>
      </c>
      <c r="M885" s="74" t="s">
        <v>64</v>
      </c>
      <c r="N885" s="27">
        <f t="shared" si="28"/>
        <v>11239.288544786878</v>
      </c>
      <c r="O885" s="1">
        <v>44203</v>
      </c>
      <c r="P885" s="1">
        <f t="shared" si="29"/>
        <v>44185</v>
      </c>
      <c r="Q885" s="1">
        <f t="shared" si="30"/>
        <v>44198</v>
      </c>
    </row>
    <row r="886" spans="1:17" x14ac:dyDescent="0.35">
      <c r="A886" s="76" t="s">
        <v>403</v>
      </c>
      <c r="B886" s="77" t="s">
        <v>45</v>
      </c>
      <c r="C886" s="78">
        <v>53837.277335062499</v>
      </c>
      <c r="D886" s="28">
        <v>4909</v>
      </c>
      <c r="E886" s="27">
        <v>703</v>
      </c>
      <c r="F886" s="72">
        <v>93.270477631644198</v>
      </c>
      <c r="G886" s="99" t="s">
        <v>871</v>
      </c>
      <c r="H886" s="73" t="s">
        <v>66</v>
      </c>
      <c r="I886" s="27">
        <v>73605</v>
      </c>
      <c r="J886" s="28">
        <v>7282</v>
      </c>
      <c r="K886" s="27">
        <v>887</v>
      </c>
      <c r="L886" s="30">
        <v>0.12180719582532272</v>
      </c>
      <c r="M886" s="74" t="s">
        <v>64</v>
      </c>
      <c r="N886" s="27">
        <f t="shared" si="28"/>
        <v>13525.944030712464</v>
      </c>
      <c r="O886" s="1">
        <v>44203</v>
      </c>
      <c r="P886" s="1">
        <f t="shared" si="29"/>
        <v>44185</v>
      </c>
      <c r="Q886" s="1">
        <f t="shared" si="30"/>
        <v>44198</v>
      </c>
    </row>
    <row r="887" spans="1:17" x14ac:dyDescent="0.35">
      <c r="A887" s="76" t="s">
        <v>404</v>
      </c>
      <c r="B887" s="77" t="s">
        <v>52</v>
      </c>
      <c r="C887" s="78">
        <v>27401.822881354499</v>
      </c>
      <c r="D887" s="28">
        <v>1082</v>
      </c>
      <c r="E887" s="27">
        <v>199</v>
      </c>
      <c r="F887" s="72">
        <v>51.873504094349094</v>
      </c>
      <c r="G887" s="99" t="s">
        <v>871</v>
      </c>
      <c r="H887" s="73" t="s">
        <v>64</v>
      </c>
      <c r="I887" s="27">
        <v>24945</v>
      </c>
      <c r="J887" s="28">
        <v>2401</v>
      </c>
      <c r="K887" s="27">
        <v>227</v>
      </c>
      <c r="L887" s="30">
        <v>9.4543940024989587E-2</v>
      </c>
      <c r="M887" s="74" t="s">
        <v>64</v>
      </c>
      <c r="N887" s="27">
        <f t="shared" si="28"/>
        <v>8762.1907870726154</v>
      </c>
      <c r="O887" s="1">
        <v>44203</v>
      </c>
      <c r="P887" s="1">
        <f t="shared" si="29"/>
        <v>44185</v>
      </c>
      <c r="Q887" s="1">
        <f t="shared" si="30"/>
        <v>44198</v>
      </c>
    </row>
    <row r="888" spans="1:17" x14ac:dyDescent="0.35">
      <c r="A888" s="76" t="s">
        <v>405</v>
      </c>
      <c r="B888" s="77" t="s">
        <v>48</v>
      </c>
      <c r="C888" s="78">
        <v>443.669002305216</v>
      </c>
      <c r="D888" s="28">
        <v>5</v>
      </c>
      <c r="E888" s="27">
        <v>0</v>
      </c>
      <c r="F888" s="80">
        <v>0</v>
      </c>
      <c r="G888" s="100" t="s">
        <v>868</v>
      </c>
      <c r="H888" s="73" t="s">
        <v>66</v>
      </c>
      <c r="I888" s="27">
        <v>200</v>
      </c>
      <c r="J888" s="28">
        <v>10</v>
      </c>
      <c r="K888" s="27">
        <v>0</v>
      </c>
      <c r="L888" s="34">
        <v>0</v>
      </c>
      <c r="M888" s="74" t="s">
        <v>66</v>
      </c>
      <c r="N888" s="27">
        <f t="shared" si="28"/>
        <v>2253.9325371035584</v>
      </c>
      <c r="O888" s="1">
        <v>44203</v>
      </c>
      <c r="P888" s="1">
        <f t="shared" si="29"/>
        <v>44185</v>
      </c>
      <c r="Q888" s="1">
        <f t="shared" si="30"/>
        <v>44198</v>
      </c>
    </row>
    <row r="889" spans="1:17" x14ac:dyDescent="0.35">
      <c r="A889" s="76" t="s">
        <v>406</v>
      </c>
      <c r="B889" s="77" t="s">
        <v>45</v>
      </c>
      <c r="C889" s="78">
        <v>10425.3705682952</v>
      </c>
      <c r="D889" s="28">
        <v>969</v>
      </c>
      <c r="E889" s="27">
        <v>146</v>
      </c>
      <c r="F889" s="72">
        <v>100.03070260433681</v>
      </c>
      <c r="G889" s="99" t="s">
        <v>871</v>
      </c>
      <c r="H889" s="73" t="s">
        <v>66</v>
      </c>
      <c r="I889" s="27">
        <v>13472</v>
      </c>
      <c r="J889" s="28">
        <v>1634</v>
      </c>
      <c r="K889" s="27">
        <v>157</v>
      </c>
      <c r="L889" s="30">
        <v>9.6083231334149324E-2</v>
      </c>
      <c r="M889" s="74" t="s">
        <v>66</v>
      </c>
      <c r="N889" s="27">
        <f t="shared" si="28"/>
        <v>15673.303786142524</v>
      </c>
      <c r="O889" s="1">
        <v>44203</v>
      </c>
      <c r="P889" s="1">
        <f t="shared" si="29"/>
        <v>44185</v>
      </c>
      <c r="Q889" s="1">
        <f t="shared" si="30"/>
        <v>44198</v>
      </c>
    </row>
    <row r="890" spans="1:17" x14ac:dyDescent="0.35">
      <c r="A890" s="76" t="s">
        <v>407</v>
      </c>
      <c r="B890" s="77" t="s">
        <v>54</v>
      </c>
      <c r="C890" s="78">
        <v>29332.514862373799</v>
      </c>
      <c r="D890" s="28">
        <v>1898</v>
      </c>
      <c r="E890" s="27">
        <v>192</v>
      </c>
      <c r="F890" s="72">
        <v>46.754551318331309</v>
      </c>
      <c r="G890" s="99" t="s">
        <v>871</v>
      </c>
      <c r="H890" s="73" t="s">
        <v>66</v>
      </c>
      <c r="I890" s="27">
        <v>31237</v>
      </c>
      <c r="J890" s="28">
        <v>2329</v>
      </c>
      <c r="K890" s="27">
        <v>207</v>
      </c>
      <c r="L890" s="30">
        <v>8.8879347359381702E-2</v>
      </c>
      <c r="M890" s="74" t="s">
        <v>66</v>
      </c>
      <c r="N890" s="27">
        <f t="shared" si="28"/>
        <v>7939.9942723203667</v>
      </c>
      <c r="O890" s="1">
        <v>44203</v>
      </c>
      <c r="P890" s="1">
        <f t="shared" si="29"/>
        <v>44185</v>
      </c>
      <c r="Q890" s="1">
        <f t="shared" si="30"/>
        <v>44198</v>
      </c>
    </row>
    <row r="891" spans="1:17" x14ac:dyDescent="0.35">
      <c r="A891" s="76" t="s">
        <v>408</v>
      </c>
      <c r="B891" s="77" t="s">
        <v>54</v>
      </c>
      <c r="C891" s="78">
        <v>13670.6546508352</v>
      </c>
      <c r="D891" s="28">
        <v>766</v>
      </c>
      <c r="E891" s="27">
        <v>123</v>
      </c>
      <c r="F891" s="72">
        <v>64.266960947459282</v>
      </c>
      <c r="G891" s="99" t="s">
        <v>871</v>
      </c>
      <c r="H891" s="73" t="s">
        <v>64</v>
      </c>
      <c r="I891" s="27">
        <v>14525</v>
      </c>
      <c r="J891" s="28">
        <v>1343</v>
      </c>
      <c r="K891" s="27">
        <v>141</v>
      </c>
      <c r="L891" s="30">
        <v>0.10498883097542815</v>
      </c>
      <c r="M891" s="74" t="s">
        <v>64</v>
      </c>
      <c r="N891" s="27">
        <f t="shared" si="28"/>
        <v>9823.9625994644684</v>
      </c>
      <c r="O891" s="1">
        <v>44203</v>
      </c>
      <c r="P891" s="1">
        <f t="shared" si="29"/>
        <v>44185</v>
      </c>
      <c r="Q891" s="1">
        <f t="shared" si="30"/>
        <v>44198</v>
      </c>
    </row>
    <row r="892" spans="1:17" x14ac:dyDescent="0.35">
      <c r="A892" s="76" t="s">
        <v>409</v>
      </c>
      <c r="B892" s="77" t="s">
        <v>51</v>
      </c>
      <c r="C892" s="78">
        <v>7866.2595778054301</v>
      </c>
      <c r="D892" s="28">
        <v>244</v>
      </c>
      <c r="E892" s="27">
        <v>51</v>
      </c>
      <c r="F892" s="72">
        <v>46.309902525152189</v>
      </c>
      <c r="G892" s="99" t="s">
        <v>871</v>
      </c>
      <c r="H892" s="73" t="s">
        <v>64</v>
      </c>
      <c r="I892" s="27">
        <v>7931</v>
      </c>
      <c r="J892" s="28">
        <v>671</v>
      </c>
      <c r="K892" s="27">
        <v>53</v>
      </c>
      <c r="L892" s="30">
        <v>7.898658718330849E-2</v>
      </c>
      <c r="M892" s="74" t="s">
        <v>64</v>
      </c>
      <c r="N892" s="27">
        <f t="shared" si="28"/>
        <v>8530.1024376721507</v>
      </c>
      <c r="O892" s="1">
        <v>44203</v>
      </c>
      <c r="P892" s="1">
        <f t="shared" si="29"/>
        <v>44185</v>
      </c>
      <c r="Q892" s="1">
        <f t="shared" si="30"/>
        <v>44198</v>
      </c>
    </row>
    <row r="893" spans="1:17" x14ac:dyDescent="0.35">
      <c r="A893" s="76" t="s">
        <v>410</v>
      </c>
      <c r="B893" s="77" t="s">
        <v>54</v>
      </c>
      <c r="C893" s="78">
        <v>3588.8356725713106</v>
      </c>
      <c r="D893" s="28">
        <v>98</v>
      </c>
      <c r="E893" s="27">
        <v>14</v>
      </c>
      <c r="F893" s="82">
        <v>27.864190262117109</v>
      </c>
      <c r="G893" s="99" t="s">
        <v>869</v>
      </c>
      <c r="H893" s="73" t="s">
        <v>66</v>
      </c>
      <c r="I893" s="27">
        <v>2559</v>
      </c>
      <c r="J893" s="28">
        <v>209</v>
      </c>
      <c r="K893" s="27">
        <v>14</v>
      </c>
      <c r="L893" s="38">
        <v>6.6985645933014357E-2</v>
      </c>
      <c r="M893" s="74" t="s">
        <v>68</v>
      </c>
      <c r="N893" s="27">
        <f t="shared" si="28"/>
        <v>5823.6157647824748</v>
      </c>
      <c r="O893" s="1">
        <v>44203</v>
      </c>
      <c r="P893" s="1">
        <f t="shared" si="29"/>
        <v>44185</v>
      </c>
      <c r="Q893" s="1">
        <f t="shared" si="30"/>
        <v>44198</v>
      </c>
    </row>
    <row r="894" spans="1:17" x14ac:dyDescent="0.35">
      <c r="A894" s="76" t="s">
        <v>411</v>
      </c>
      <c r="B894" s="77" t="s">
        <v>51</v>
      </c>
      <c r="C894" s="78">
        <v>28747.259811021901</v>
      </c>
      <c r="D894" s="28">
        <v>1353</v>
      </c>
      <c r="E894" s="27">
        <v>238</v>
      </c>
      <c r="F894" s="72">
        <v>59.136071096007832</v>
      </c>
      <c r="G894" s="99" t="s">
        <v>871</v>
      </c>
      <c r="H894" s="73" t="s">
        <v>64</v>
      </c>
      <c r="I894" s="27">
        <v>57835</v>
      </c>
      <c r="J894" s="28">
        <v>5277</v>
      </c>
      <c r="K894" s="27">
        <v>275</v>
      </c>
      <c r="L894" s="30">
        <v>5.211294296001516E-2</v>
      </c>
      <c r="M894" s="74" t="s">
        <v>68</v>
      </c>
      <c r="N894" s="27">
        <f t="shared" si="28"/>
        <v>18356.532186684315</v>
      </c>
      <c r="O894" s="1">
        <v>44203</v>
      </c>
      <c r="P894" s="1">
        <f t="shared" si="29"/>
        <v>44185</v>
      </c>
      <c r="Q894" s="1">
        <f t="shared" si="30"/>
        <v>44198</v>
      </c>
    </row>
    <row r="895" spans="1:17" x14ac:dyDescent="0.35">
      <c r="A895" s="76" t="s">
        <v>412</v>
      </c>
      <c r="B895" s="77" t="s">
        <v>46</v>
      </c>
      <c r="C895" s="78">
        <v>97.256701128622794</v>
      </c>
      <c r="D895" s="28" t="s">
        <v>580</v>
      </c>
      <c r="E895" s="27" t="s">
        <v>580</v>
      </c>
      <c r="F895" s="81">
        <v>73.44334179513919</v>
      </c>
      <c r="G895" s="99" t="s">
        <v>868</v>
      </c>
      <c r="H895" s="73" t="s">
        <v>64</v>
      </c>
      <c r="I895" s="27">
        <v>62</v>
      </c>
      <c r="J895" s="28">
        <v>7</v>
      </c>
      <c r="K895" s="27">
        <v>1</v>
      </c>
      <c r="L895" s="36">
        <v>0.14285714285714285</v>
      </c>
      <c r="M895" s="74" t="s">
        <v>64</v>
      </c>
      <c r="N895" s="27">
        <f t="shared" si="28"/>
        <v>7197.4474959236395</v>
      </c>
      <c r="O895" s="1">
        <v>44203</v>
      </c>
      <c r="P895" s="1">
        <f t="shared" si="29"/>
        <v>44185</v>
      </c>
      <c r="Q895" s="1">
        <f t="shared" si="30"/>
        <v>44198</v>
      </c>
    </row>
    <row r="896" spans="1:17" x14ac:dyDescent="0.35">
      <c r="A896" s="76" t="s">
        <v>413</v>
      </c>
      <c r="B896" s="77" t="s">
        <v>47</v>
      </c>
      <c r="C896" s="78">
        <v>8389.5626394437495</v>
      </c>
      <c r="D896" s="28">
        <v>266</v>
      </c>
      <c r="E896" s="27">
        <v>55</v>
      </c>
      <c r="F896" s="72">
        <v>46.82689190615428</v>
      </c>
      <c r="G896" s="99" t="s">
        <v>871</v>
      </c>
      <c r="H896" s="73" t="s">
        <v>64</v>
      </c>
      <c r="I896" s="27">
        <v>7636</v>
      </c>
      <c r="J896" s="28">
        <v>617</v>
      </c>
      <c r="K896" s="27">
        <v>62</v>
      </c>
      <c r="L896" s="30">
        <v>0.10048622366288493</v>
      </c>
      <c r="M896" s="74" t="s">
        <v>64</v>
      </c>
      <c r="N896" s="27">
        <f t="shared" si="28"/>
        <v>7354.3762233701946</v>
      </c>
      <c r="O896" s="1">
        <v>44203</v>
      </c>
      <c r="P896" s="1">
        <f t="shared" si="29"/>
        <v>44185</v>
      </c>
      <c r="Q896" s="1">
        <f t="shared" si="30"/>
        <v>44198</v>
      </c>
    </row>
    <row r="897" spans="1:17" x14ac:dyDescent="0.35">
      <c r="A897" s="76" t="s">
        <v>414</v>
      </c>
      <c r="B897" s="77" t="s">
        <v>46</v>
      </c>
      <c r="C897" s="78">
        <v>8452.8586639732803</v>
      </c>
      <c r="D897" s="28">
        <v>155</v>
      </c>
      <c r="E897" s="27">
        <v>28</v>
      </c>
      <c r="F897" s="72">
        <v>23.66063457944885</v>
      </c>
      <c r="G897" s="99" t="s">
        <v>871</v>
      </c>
      <c r="H897" s="73" t="s">
        <v>66</v>
      </c>
      <c r="I897" s="27">
        <v>8784</v>
      </c>
      <c r="J897" s="28">
        <v>687</v>
      </c>
      <c r="K897" s="27">
        <v>29</v>
      </c>
      <c r="L897" s="30">
        <v>4.2212518195050945E-2</v>
      </c>
      <c r="M897" s="74" t="s">
        <v>64</v>
      </c>
      <c r="N897" s="27">
        <f t="shared" si="28"/>
        <v>8127.4279780406796</v>
      </c>
      <c r="O897" s="1">
        <v>44203</v>
      </c>
      <c r="P897" s="1">
        <f t="shared" si="29"/>
        <v>44185</v>
      </c>
      <c r="Q897" s="1">
        <f t="shared" si="30"/>
        <v>44198</v>
      </c>
    </row>
    <row r="898" spans="1:17" x14ac:dyDescent="0.35">
      <c r="A898" s="76" t="s">
        <v>415</v>
      </c>
      <c r="B898" s="77" t="s">
        <v>42</v>
      </c>
      <c r="C898" s="78">
        <v>925.93893955999795</v>
      </c>
      <c r="D898" s="28">
        <v>14</v>
      </c>
      <c r="E898" s="27" t="s">
        <v>580</v>
      </c>
      <c r="F898" s="81">
        <v>15.428354587293621</v>
      </c>
      <c r="G898" s="99" t="s">
        <v>868</v>
      </c>
      <c r="H898" s="73" t="s">
        <v>64</v>
      </c>
      <c r="I898" s="27">
        <v>866</v>
      </c>
      <c r="J898" s="28">
        <v>81</v>
      </c>
      <c r="K898" s="27">
        <v>2</v>
      </c>
      <c r="L898" s="36">
        <v>2.4691358024691357E-2</v>
      </c>
      <c r="M898" s="74" t="s">
        <v>64</v>
      </c>
      <c r="N898" s="27">
        <f t="shared" ref="N898:N961" si="31">(J898/C898)*100000</f>
        <v>8747.8770509954848</v>
      </c>
      <c r="O898" s="1">
        <v>44203</v>
      </c>
      <c r="P898" s="1">
        <f t="shared" ref="P898:P961" si="32">O898-18</f>
        <v>44185</v>
      </c>
      <c r="Q898" s="1">
        <f t="shared" ref="Q898:Q961" si="33">O898-5</f>
        <v>44198</v>
      </c>
    </row>
    <row r="899" spans="1:17" x14ac:dyDescent="0.35">
      <c r="A899" s="76" t="s">
        <v>416</v>
      </c>
      <c r="B899" s="77" t="s">
        <v>47</v>
      </c>
      <c r="C899" s="78">
        <v>886.62872007655199</v>
      </c>
      <c r="D899" s="28">
        <v>12</v>
      </c>
      <c r="E899" s="27" t="s">
        <v>580</v>
      </c>
      <c r="F899" s="81">
        <v>24.168596102685772</v>
      </c>
      <c r="G899" s="99" t="s">
        <v>868</v>
      </c>
      <c r="H899" s="73" t="s">
        <v>64</v>
      </c>
      <c r="I899" s="27">
        <v>245</v>
      </c>
      <c r="J899" s="28">
        <v>21</v>
      </c>
      <c r="K899" s="27">
        <v>3</v>
      </c>
      <c r="L899" s="36">
        <v>0.14285714285714285</v>
      </c>
      <c r="M899" s="74" t="s">
        <v>64</v>
      </c>
      <c r="N899" s="27">
        <f t="shared" si="31"/>
        <v>2368.5224180632054</v>
      </c>
      <c r="O899" s="1">
        <v>44203</v>
      </c>
      <c r="P899" s="1">
        <f t="shared" si="32"/>
        <v>44185</v>
      </c>
      <c r="Q899" s="1">
        <f t="shared" si="33"/>
        <v>44198</v>
      </c>
    </row>
    <row r="900" spans="1:17" x14ac:dyDescent="0.35">
      <c r="A900" s="76" t="s">
        <v>417</v>
      </c>
      <c r="B900" s="77" t="s">
        <v>42</v>
      </c>
      <c r="C900" s="78">
        <v>131.34792406884699</v>
      </c>
      <c r="D900" s="28">
        <v>0</v>
      </c>
      <c r="E900" s="27">
        <v>0</v>
      </c>
      <c r="F900" s="80">
        <v>0</v>
      </c>
      <c r="G900" s="100" t="s">
        <v>868</v>
      </c>
      <c r="H900" s="73" t="s">
        <v>68</v>
      </c>
      <c r="I900" s="27">
        <v>44</v>
      </c>
      <c r="J900" s="28">
        <v>3</v>
      </c>
      <c r="K900" s="27">
        <v>0</v>
      </c>
      <c r="L900" s="34">
        <v>0</v>
      </c>
      <c r="M900" s="74" t="s">
        <v>68</v>
      </c>
      <c r="N900" s="27">
        <f t="shared" si="31"/>
        <v>2284.0102127746823</v>
      </c>
      <c r="O900" s="1">
        <v>44203</v>
      </c>
      <c r="P900" s="1">
        <f t="shared" si="32"/>
        <v>44185</v>
      </c>
      <c r="Q900" s="1">
        <f t="shared" si="33"/>
        <v>44198</v>
      </c>
    </row>
    <row r="901" spans="1:17" x14ac:dyDescent="0.35">
      <c r="A901" s="76" t="s">
        <v>418</v>
      </c>
      <c r="B901" s="77" t="s">
        <v>45</v>
      </c>
      <c r="C901" s="78">
        <v>3233.6975298580801</v>
      </c>
      <c r="D901" s="28">
        <v>151</v>
      </c>
      <c r="E901" s="27">
        <v>31</v>
      </c>
      <c r="F901" s="72">
        <v>68.475350395028883</v>
      </c>
      <c r="G901" s="99" t="s">
        <v>871</v>
      </c>
      <c r="H901" s="73" t="s">
        <v>64</v>
      </c>
      <c r="I901" s="27">
        <v>5270</v>
      </c>
      <c r="J901" s="28">
        <v>740</v>
      </c>
      <c r="K901" s="27">
        <v>35</v>
      </c>
      <c r="L901" s="30">
        <v>4.72972972972973E-2</v>
      </c>
      <c r="M901" s="74" t="s">
        <v>64</v>
      </c>
      <c r="N901" s="27">
        <f t="shared" si="31"/>
        <v>22884.020325564496</v>
      </c>
      <c r="O901" s="1">
        <v>44203</v>
      </c>
      <c r="P901" s="1">
        <f t="shared" si="32"/>
        <v>44185</v>
      </c>
      <c r="Q901" s="1">
        <f t="shared" si="33"/>
        <v>44198</v>
      </c>
    </row>
    <row r="902" spans="1:17" x14ac:dyDescent="0.35">
      <c r="A902" s="76" t="s">
        <v>50</v>
      </c>
      <c r="B902" s="77" t="s">
        <v>50</v>
      </c>
      <c r="C902" s="78">
        <v>11415.7638709039</v>
      </c>
      <c r="D902" s="28">
        <v>830</v>
      </c>
      <c r="E902" s="27">
        <v>140</v>
      </c>
      <c r="F902" s="72">
        <v>87.598167876331516</v>
      </c>
      <c r="G902" s="99" t="s">
        <v>871</v>
      </c>
      <c r="H902" s="73" t="s">
        <v>64</v>
      </c>
      <c r="I902" s="27">
        <v>16274</v>
      </c>
      <c r="J902" s="28">
        <v>1621</v>
      </c>
      <c r="K902" s="27">
        <v>142</v>
      </c>
      <c r="L902" s="30">
        <v>8.760024676125848E-2</v>
      </c>
      <c r="M902" s="74" t="s">
        <v>64</v>
      </c>
      <c r="N902" s="27">
        <f t="shared" si="31"/>
        <v>14199.663012753339</v>
      </c>
      <c r="O902" s="1">
        <v>44203</v>
      </c>
      <c r="P902" s="1">
        <f t="shared" si="32"/>
        <v>44185</v>
      </c>
      <c r="Q902" s="1">
        <f t="shared" si="33"/>
        <v>44198</v>
      </c>
    </row>
    <row r="903" spans="1:17" x14ac:dyDescent="0.35">
      <c r="A903" s="76" t="s">
        <v>419</v>
      </c>
      <c r="B903" s="77" t="s">
        <v>49</v>
      </c>
      <c r="C903" s="78">
        <v>36015.912175260899</v>
      </c>
      <c r="D903" s="28">
        <v>1109</v>
      </c>
      <c r="E903" s="27">
        <v>176</v>
      </c>
      <c r="F903" s="79">
        <v>34.905206649364843</v>
      </c>
      <c r="G903" s="99" t="s">
        <v>870</v>
      </c>
      <c r="H903" s="73" t="s">
        <v>64</v>
      </c>
      <c r="I903" s="27">
        <v>47901</v>
      </c>
      <c r="J903" s="28">
        <v>4207</v>
      </c>
      <c r="K903" s="27">
        <v>193</v>
      </c>
      <c r="L903" s="32">
        <v>4.587592108390777E-2</v>
      </c>
      <c r="M903" s="74" t="s">
        <v>64</v>
      </c>
      <c r="N903" s="27">
        <f t="shared" si="31"/>
        <v>11680.948075194834</v>
      </c>
      <c r="O903" s="1">
        <v>44203</v>
      </c>
      <c r="P903" s="1">
        <f t="shared" si="32"/>
        <v>44185</v>
      </c>
      <c r="Q903" s="1">
        <f t="shared" si="33"/>
        <v>44198</v>
      </c>
    </row>
    <row r="904" spans="1:17" x14ac:dyDescent="0.35">
      <c r="A904" s="76" t="s">
        <v>420</v>
      </c>
      <c r="B904" s="77" t="s">
        <v>51</v>
      </c>
      <c r="C904" s="78">
        <v>29233.8947796506</v>
      </c>
      <c r="D904" s="28">
        <v>926</v>
      </c>
      <c r="E904" s="27">
        <v>153</v>
      </c>
      <c r="F904" s="79">
        <v>37.383220781716325</v>
      </c>
      <c r="G904" s="99" t="s">
        <v>870</v>
      </c>
      <c r="H904" s="73" t="s">
        <v>64</v>
      </c>
      <c r="I904" s="27">
        <v>49013</v>
      </c>
      <c r="J904" s="28">
        <v>4787</v>
      </c>
      <c r="K904" s="27">
        <v>165</v>
      </c>
      <c r="L904" s="32">
        <v>3.4468351786087321E-2</v>
      </c>
      <c r="M904" s="74" t="s">
        <v>64</v>
      </c>
      <c r="N904" s="27">
        <f t="shared" si="31"/>
        <v>16374.828041497158</v>
      </c>
      <c r="O904" s="1">
        <v>44203</v>
      </c>
      <c r="P904" s="1">
        <f t="shared" si="32"/>
        <v>44185</v>
      </c>
      <c r="Q904" s="1">
        <f t="shared" si="33"/>
        <v>44198</v>
      </c>
    </row>
    <row r="905" spans="1:17" x14ac:dyDescent="0.35">
      <c r="A905" s="76" t="s">
        <v>421</v>
      </c>
      <c r="B905" s="77" t="s">
        <v>42</v>
      </c>
      <c r="C905" s="78">
        <v>175.92213223044999</v>
      </c>
      <c r="D905" s="28" t="s">
        <v>580</v>
      </c>
      <c r="E905" s="27" t="s">
        <v>580</v>
      </c>
      <c r="F905" s="81">
        <v>81.204758631510046</v>
      </c>
      <c r="G905" s="99" t="s">
        <v>868</v>
      </c>
      <c r="H905" s="73" t="s">
        <v>64</v>
      </c>
      <c r="I905" s="27">
        <v>96</v>
      </c>
      <c r="J905" s="28">
        <v>13</v>
      </c>
      <c r="K905" s="27">
        <v>2</v>
      </c>
      <c r="L905" s="36">
        <v>0.15384615384615385</v>
      </c>
      <c r="M905" s="74" t="s">
        <v>64</v>
      </c>
      <c r="N905" s="27">
        <f t="shared" si="31"/>
        <v>7389.6330354674146</v>
      </c>
      <c r="O905" s="1">
        <v>44203</v>
      </c>
      <c r="P905" s="1">
        <f t="shared" si="32"/>
        <v>44185</v>
      </c>
      <c r="Q905" s="1">
        <f t="shared" si="33"/>
        <v>44198</v>
      </c>
    </row>
    <row r="906" spans="1:17" x14ac:dyDescent="0.35">
      <c r="A906" s="76" t="s">
        <v>422</v>
      </c>
      <c r="B906" s="77" t="s">
        <v>43</v>
      </c>
      <c r="C906" s="78">
        <v>99979.827942427306</v>
      </c>
      <c r="D906" s="28">
        <v>8511</v>
      </c>
      <c r="E906" s="27">
        <v>1371</v>
      </c>
      <c r="F906" s="72">
        <v>97.948329622014256</v>
      </c>
      <c r="G906" s="99" t="s">
        <v>871</v>
      </c>
      <c r="H906" s="73" t="s">
        <v>64</v>
      </c>
      <c r="I906" s="27">
        <v>114051</v>
      </c>
      <c r="J906" s="28">
        <v>11302</v>
      </c>
      <c r="K906" s="27">
        <v>1568</v>
      </c>
      <c r="L906" s="30">
        <v>0.13873650681295346</v>
      </c>
      <c r="M906" s="74" t="s">
        <v>64</v>
      </c>
      <c r="N906" s="27">
        <f t="shared" si="31"/>
        <v>11304.280305931492</v>
      </c>
      <c r="O906" s="1">
        <v>44203</v>
      </c>
      <c r="P906" s="1">
        <f t="shared" si="32"/>
        <v>44185</v>
      </c>
      <c r="Q906" s="1">
        <f t="shared" si="33"/>
        <v>44198</v>
      </c>
    </row>
    <row r="907" spans="1:17" x14ac:dyDescent="0.35">
      <c r="A907" s="76" t="s">
        <v>423</v>
      </c>
      <c r="B907" s="77" t="s">
        <v>54</v>
      </c>
      <c r="C907" s="78">
        <v>1061.2180254191501</v>
      </c>
      <c r="D907" s="28">
        <v>22</v>
      </c>
      <c r="E907" s="27">
        <v>8</v>
      </c>
      <c r="F907" s="81">
        <v>53.846481848334022</v>
      </c>
      <c r="G907" s="99" t="s">
        <v>868</v>
      </c>
      <c r="H907" s="73" t="s">
        <v>64</v>
      </c>
      <c r="I907" s="27">
        <v>757</v>
      </c>
      <c r="J907" s="28">
        <v>55</v>
      </c>
      <c r="K907" s="27">
        <v>8</v>
      </c>
      <c r="L907" s="36">
        <v>0.14545454545454545</v>
      </c>
      <c r="M907" s="74" t="s">
        <v>64</v>
      </c>
      <c r="N907" s="27">
        <f t="shared" si="31"/>
        <v>5182.72387790215</v>
      </c>
      <c r="O907" s="1">
        <v>44203</v>
      </c>
      <c r="P907" s="1">
        <f t="shared" si="32"/>
        <v>44185</v>
      </c>
      <c r="Q907" s="1">
        <f t="shared" si="33"/>
        <v>44198</v>
      </c>
    </row>
    <row r="908" spans="1:17" x14ac:dyDescent="0.35">
      <c r="A908" s="76" t="s">
        <v>424</v>
      </c>
      <c r="B908" s="77" t="s">
        <v>42</v>
      </c>
      <c r="C908" s="78">
        <v>1523.2863267425901</v>
      </c>
      <c r="D908" s="28">
        <v>18</v>
      </c>
      <c r="E908" s="27">
        <v>5</v>
      </c>
      <c r="F908" s="81">
        <v>23.445549984458587</v>
      </c>
      <c r="G908" s="99" t="s">
        <v>868</v>
      </c>
      <c r="H908" s="73" t="s">
        <v>64</v>
      </c>
      <c r="I908" s="27">
        <v>810</v>
      </c>
      <c r="J908" s="28">
        <v>74</v>
      </c>
      <c r="K908" s="27">
        <v>5</v>
      </c>
      <c r="L908" s="36">
        <v>6.7567567567567571E-2</v>
      </c>
      <c r="M908" s="74" t="s">
        <v>64</v>
      </c>
      <c r="N908" s="27">
        <f t="shared" si="31"/>
        <v>4857.9179567798201</v>
      </c>
      <c r="O908" s="1">
        <v>44203</v>
      </c>
      <c r="P908" s="1">
        <f t="shared" si="32"/>
        <v>44185</v>
      </c>
      <c r="Q908" s="1">
        <f t="shared" si="33"/>
        <v>44198</v>
      </c>
    </row>
    <row r="909" spans="1:17" x14ac:dyDescent="0.35">
      <c r="A909" s="76" t="s">
        <v>425</v>
      </c>
      <c r="B909" s="77" t="s">
        <v>46</v>
      </c>
      <c r="C909" s="78">
        <v>975.18088894142284</v>
      </c>
      <c r="D909" s="28">
        <v>8</v>
      </c>
      <c r="E909" s="27">
        <v>0</v>
      </c>
      <c r="F909" s="80">
        <v>0</v>
      </c>
      <c r="G909" s="100" t="s">
        <v>868</v>
      </c>
      <c r="H909" s="73" t="s">
        <v>66</v>
      </c>
      <c r="I909" s="27">
        <v>877</v>
      </c>
      <c r="J909" s="28">
        <v>55</v>
      </c>
      <c r="K909" s="27">
        <v>0</v>
      </c>
      <c r="L909" s="34">
        <v>0</v>
      </c>
      <c r="M909" s="74" t="s">
        <v>66</v>
      </c>
      <c r="N909" s="27">
        <f t="shared" si="31"/>
        <v>5639.9792719178013</v>
      </c>
      <c r="O909" s="1">
        <v>44203</v>
      </c>
      <c r="P909" s="1">
        <f t="shared" si="32"/>
        <v>44185</v>
      </c>
      <c r="Q909" s="1">
        <f t="shared" si="33"/>
        <v>44198</v>
      </c>
    </row>
    <row r="910" spans="1:17" x14ac:dyDescent="0.35">
      <c r="A910" s="76" t="s">
        <v>426</v>
      </c>
      <c r="B910" s="77" t="s">
        <v>45</v>
      </c>
      <c r="C910" s="78">
        <v>6604.9424871170804</v>
      </c>
      <c r="D910" s="28">
        <v>186</v>
      </c>
      <c r="E910" s="27">
        <v>39</v>
      </c>
      <c r="F910" s="72">
        <v>42.176208061581349</v>
      </c>
      <c r="G910" s="99" t="s">
        <v>871</v>
      </c>
      <c r="H910" s="73" t="s">
        <v>66</v>
      </c>
      <c r="I910" s="27">
        <v>8145</v>
      </c>
      <c r="J910" s="28">
        <v>668</v>
      </c>
      <c r="K910" s="27">
        <v>45</v>
      </c>
      <c r="L910" s="30">
        <v>6.7365269461077848E-2</v>
      </c>
      <c r="M910" s="74" t="s">
        <v>66</v>
      </c>
      <c r="N910" s="27">
        <f t="shared" si="31"/>
        <v>10113.638404920739</v>
      </c>
      <c r="O910" s="1">
        <v>44203</v>
      </c>
      <c r="P910" s="1">
        <f t="shared" si="32"/>
        <v>44185</v>
      </c>
      <c r="Q910" s="1">
        <f t="shared" si="33"/>
        <v>44198</v>
      </c>
    </row>
    <row r="911" spans="1:17" x14ac:dyDescent="0.35">
      <c r="A911" s="76" t="s">
        <v>427</v>
      </c>
      <c r="B911" s="77" t="s">
        <v>45</v>
      </c>
      <c r="C911" s="78">
        <v>17758.791021044799</v>
      </c>
      <c r="D911" s="28">
        <v>677</v>
      </c>
      <c r="E911" s="27">
        <v>107</v>
      </c>
      <c r="F911" s="79">
        <v>43.037035200200769</v>
      </c>
      <c r="G911" s="99" t="s">
        <v>870</v>
      </c>
      <c r="H911" s="73" t="s">
        <v>64</v>
      </c>
      <c r="I911" s="27">
        <v>25555</v>
      </c>
      <c r="J911" s="28">
        <v>2665</v>
      </c>
      <c r="K911" s="27">
        <v>120</v>
      </c>
      <c r="L911" s="32">
        <v>4.5028142589118199E-2</v>
      </c>
      <c r="M911" s="74" t="s">
        <v>64</v>
      </c>
      <c r="N911" s="27">
        <f t="shared" si="31"/>
        <v>15006.652180555984</v>
      </c>
      <c r="O911" s="1">
        <v>44203</v>
      </c>
      <c r="P911" s="1">
        <f t="shared" si="32"/>
        <v>44185</v>
      </c>
      <c r="Q911" s="1">
        <f t="shared" si="33"/>
        <v>44198</v>
      </c>
    </row>
    <row r="912" spans="1:17" x14ac:dyDescent="0.35">
      <c r="A912" s="76" t="s">
        <v>428</v>
      </c>
      <c r="B912" s="77" t="s">
        <v>49</v>
      </c>
      <c r="C912" s="78">
        <v>91690.005605087994</v>
      </c>
      <c r="D912" s="28">
        <v>2432</v>
      </c>
      <c r="E912" s="27">
        <v>378</v>
      </c>
      <c r="F912" s="79">
        <v>29.447048041735247</v>
      </c>
      <c r="G912" s="99" t="s">
        <v>870</v>
      </c>
      <c r="H912" s="73" t="s">
        <v>64</v>
      </c>
      <c r="I912" s="27">
        <v>238551</v>
      </c>
      <c r="J912" s="28">
        <v>13876</v>
      </c>
      <c r="K912" s="27">
        <v>427</v>
      </c>
      <c r="L912" s="32">
        <v>3.0772556932833671E-2</v>
      </c>
      <c r="M912" s="74" t="s">
        <v>64</v>
      </c>
      <c r="N912" s="27">
        <f t="shared" si="31"/>
        <v>15133.601430634008</v>
      </c>
      <c r="O912" s="1">
        <v>44203</v>
      </c>
      <c r="P912" s="1">
        <f t="shared" si="32"/>
        <v>44185</v>
      </c>
      <c r="Q912" s="1">
        <f t="shared" si="33"/>
        <v>44198</v>
      </c>
    </row>
    <row r="913" spans="1:17" x14ac:dyDescent="0.35">
      <c r="A913" s="76" t="s">
        <v>51</v>
      </c>
      <c r="B913" s="77" t="s">
        <v>51</v>
      </c>
      <c r="C913" s="78">
        <v>12492.720334089499</v>
      </c>
      <c r="D913" s="28">
        <v>706</v>
      </c>
      <c r="E913" s="27">
        <v>60</v>
      </c>
      <c r="F913" s="72">
        <v>34.305693004426317</v>
      </c>
      <c r="G913" s="99" t="s">
        <v>871</v>
      </c>
      <c r="H913" s="73" t="s">
        <v>66</v>
      </c>
      <c r="I913" s="27">
        <v>13260</v>
      </c>
      <c r="J913" s="28">
        <v>888</v>
      </c>
      <c r="K913" s="27">
        <v>66</v>
      </c>
      <c r="L913" s="30">
        <v>7.4324324324324328E-2</v>
      </c>
      <c r="M913" s="74" t="s">
        <v>66</v>
      </c>
      <c r="N913" s="27">
        <f t="shared" si="31"/>
        <v>7108.139590517133</v>
      </c>
      <c r="O913" s="1">
        <v>44203</v>
      </c>
      <c r="P913" s="1">
        <f t="shared" si="32"/>
        <v>44185</v>
      </c>
      <c r="Q913" s="1">
        <f t="shared" si="33"/>
        <v>44198</v>
      </c>
    </row>
    <row r="914" spans="1:17" x14ac:dyDescent="0.35">
      <c r="A914" s="76" t="s">
        <v>429</v>
      </c>
      <c r="B914" s="77" t="s">
        <v>42</v>
      </c>
      <c r="C914" s="78">
        <v>12876.2116148285</v>
      </c>
      <c r="D914" s="28">
        <v>227</v>
      </c>
      <c r="E914" s="27">
        <v>57</v>
      </c>
      <c r="F914" s="79">
        <v>31.619770575530417</v>
      </c>
      <c r="G914" s="99" t="s">
        <v>870</v>
      </c>
      <c r="H914" s="73" t="s">
        <v>64</v>
      </c>
      <c r="I914" s="27">
        <v>17648</v>
      </c>
      <c r="J914" s="28">
        <v>1344</v>
      </c>
      <c r="K914" s="27">
        <v>62</v>
      </c>
      <c r="L914" s="32">
        <v>4.6130952380952384E-2</v>
      </c>
      <c r="M914" s="74" t="s">
        <v>64</v>
      </c>
      <c r="N914" s="27">
        <f t="shared" si="31"/>
        <v>10437.852686827722</v>
      </c>
      <c r="O914" s="1">
        <v>44203</v>
      </c>
      <c r="P914" s="1">
        <f t="shared" si="32"/>
        <v>44185</v>
      </c>
      <c r="Q914" s="1">
        <f t="shared" si="33"/>
        <v>44198</v>
      </c>
    </row>
    <row r="915" spans="1:17" x14ac:dyDescent="0.35">
      <c r="A915" s="76" t="s">
        <v>430</v>
      </c>
      <c r="B915" s="77" t="s">
        <v>45</v>
      </c>
      <c r="C915" s="78">
        <v>30288.243897843495</v>
      </c>
      <c r="D915" s="28">
        <v>1876</v>
      </c>
      <c r="E915" s="27">
        <v>293</v>
      </c>
      <c r="F915" s="72">
        <v>69.098002179193799</v>
      </c>
      <c r="G915" s="99" t="s">
        <v>871</v>
      </c>
      <c r="H915" s="73" t="s">
        <v>66</v>
      </c>
      <c r="I915" s="27">
        <v>87790</v>
      </c>
      <c r="J915" s="28">
        <v>4557</v>
      </c>
      <c r="K915" s="27">
        <v>346</v>
      </c>
      <c r="L915" s="30">
        <v>7.5927145051569014E-2</v>
      </c>
      <c r="M915" s="74" t="s">
        <v>68</v>
      </c>
      <c r="N915" s="27">
        <f t="shared" si="31"/>
        <v>15045.441443782271</v>
      </c>
      <c r="O915" s="1">
        <v>44203</v>
      </c>
      <c r="P915" s="1">
        <f t="shared" si="32"/>
        <v>44185</v>
      </c>
      <c r="Q915" s="1">
        <f t="shared" si="33"/>
        <v>44198</v>
      </c>
    </row>
    <row r="916" spans="1:17" x14ac:dyDescent="0.35">
      <c r="A916" s="76" t="s">
        <v>431</v>
      </c>
      <c r="B916" s="77" t="s">
        <v>43</v>
      </c>
      <c r="C916" s="78">
        <v>30325.695541606699</v>
      </c>
      <c r="D916" s="28">
        <v>1229</v>
      </c>
      <c r="E916" s="27">
        <v>222</v>
      </c>
      <c r="F916" s="72">
        <v>52.28946137570675</v>
      </c>
      <c r="G916" s="99" t="s">
        <v>871</v>
      </c>
      <c r="H916" s="73" t="s">
        <v>64</v>
      </c>
      <c r="I916" s="27">
        <v>27081</v>
      </c>
      <c r="J916" s="28">
        <v>2638</v>
      </c>
      <c r="K916" s="27">
        <v>238</v>
      </c>
      <c r="L916" s="30">
        <v>9.0219863532979533E-2</v>
      </c>
      <c r="M916" s="74" t="s">
        <v>64</v>
      </c>
      <c r="N916" s="27">
        <f t="shared" si="31"/>
        <v>8698.8936375117173</v>
      </c>
      <c r="O916" s="1">
        <v>44203</v>
      </c>
      <c r="P916" s="1">
        <f t="shared" si="32"/>
        <v>44185</v>
      </c>
      <c r="Q916" s="1">
        <f t="shared" si="33"/>
        <v>44198</v>
      </c>
    </row>
    <row r="917" spans="1:17" x14ac:dyDescent="0.35">
      <c r="A917" s="76" t="s">
        <v>432</v>
      </c>
      <c r="B917" s="77" t="s">
        <v>54</v>
      </c>
      <c r="C917" s="78">
        <v>4631.7627011164004</v>
      </c>
      <c r="D917" s="28">
        <v>154</v>
      </c>
      <c r="E917" s="27">
        <v>44</v>
      </c>
      <c r="F917" s="72">
        <v>67.854450792559277</v>
      </c>
      <c r="G917" s="99" t="s">
        <v>871</v>
      </c>
      <c r="H917" s="73" t="s">
        <v>64</v>
      </c>
      <c r="I917" s="27">
        <v>4014</v>
      </c>
      <c r="J917" s="28">
        <v>376</v>
      </c>
      <c r="K917" s="27">
        <v>46</v>
      </c>
      <c r="L917" s="30">
        <v>0.12234042553191489</v>
      </c>
      <c r="M917" s="74" t="s">
        <v>64</v>
      </c>
      <c r="N917" s="27">
        <f t="shared" si="31"/>
        <v>8117.8597493643656</v>
      </c>
      <c r="O917" s="1">
        <v>44203</v>
      </c>
      <c r="P917" s="1">
        <f t="shared" si="32"/>
        <v>44185</v>
      </c>
      <c r="Q917" s="1">
        <f t="shared" si="33"/>
        <v>44198</v>
      </c>
    </row>
    <row r="918" spans="1:17" x14ac:dyDescent="0.35">
      <c r="A918" s="76" t="s">
        <v>433</v>
      </c>
      <c r="B918" s="77" t="s">
        <v>49</v>
      </c>
      <c r="C918" s="78">
        <v>16655.693199981899</v>
      </c>
      <c r="D918" s="28">
        <v>798</v>
      </c>
      <c r="E918" s="27">
        <v>146</v>
      </c>
      <c r="F918" s="72">
        <v>62.612653243293174</v>
      </c>
      <c r="G918" s="99" t="s">
        <v>871</v>
      </c>
      <c r="H918" s="73" t="s">
        <v>66</v>
      </c>
      <c r="I918" s="27">
        <v>21486</v>
      </c>
      <c r="J918" s="28">
        <v>2034</v>
      </c>
      <c r="K918" s="27">
        <v>155</v>
      </c>
      <c r="L918" s="30">
        <v>7.6204523107177971E-2</v>
      </c>
      <c r="M918" s="74" t="s">
        <v>66</v>
      </c>
      <c r="N918" s="27">
        <f t="shared" si="31"/>
        <v>12212.040505178196</v>
      </c>
      <c r="O918" s="1">
        <v>44203</v>
      </c>
      <c r="P918" s="1">
        <f t="shared" si="32"/>
        <v>44185</v>
      </c>
      <c r="Q918" s="1">
        <f t="shared" si="33"/>
        <v>44198</v>
      </c>
    </row>
    <row r="919" spans="1:17" x14ac:dyDescent="0.35">
      <c r="A919" s="76" t="s">
        <v>434</v>
      </c>
      <c r="B919" s="77" t="s">
        <v>48</v>
      </c>
      <c r="C919" s="78">
        <v>29199.4634255485</v>
      </c>
      <c r="D919" s="28">
        <v>676</v>
      </c>
      <c r="E919" s="27">
        <v>107</v>
      </c>
      <c r="F919" s="79">
        <v>26.174649278554593</v>
      </c>
      <c r="G919" s="99" t="s">
        <v>870</v>
      </c>
      <c r="H919" s="73" t="s">
        <v>64</v>
      </c>
      <c r="I919" s="27">
        <v>51789</v>
      </c>
      <c r="J919" s="28">
        <v>3798</v>
      </c>
      <c r="K919" s="27">
        <v>126</v>
      </c>
      <c r="L919" s="32">
        <v>3.3175355450236969E-2</v>
      </c>
      <c r="M919" s="74" t="s">
        <v>64</v>
      </c>
      <c r="N919" s="27">
        <f t="shared" si="31"/>
        <v>13007.088331208457</v>
      </c>
      <c r="O919" s="1">
        <v>44203</v>
      </c>
      <c r="P919" s="1">
        <f t="shared" si="32"/>
        <v>44185</v>
      </c>
      <c r="Q919" s="1">
        <f t="shared" si="33"/>
        <v>44198</v>
      </c>
    </row>
    <row r="920" spans="1:17" x14ac:dyDescent="0.35">
      <c r="A920" s="76" t="s">
        <v>435</v>
      </c>
      <c r="B920" s="77" t="s">
        <v>54</v>
      </c>
      <c r="C920" s="78">
        <v>13563.581728679501</v>
      </c>
      <c r="D920" s="28">
        <v>773</v>
      </c>
      <c r="E920" s="27">
        <v>107</v>
      </c>
      <c r="F920" s="79">
        <v>56.34836944799553</v>
      </c>
      <c r="G920" s="99" t="s">
        <v>870</v>
      </c>
      <c r="H920" s="73" t="s">
        <v>66</v>
      </c>
      <c r="I920" s="27">
        <v>21959</v>
      </c>
      <c r="J920" s="28">
        <v>2440</v>
      </c>
      <c r="K920" s="27">
        <v>120</v>
      </c>
      <c r="L920" s="32">
        <v>4.9180327868852458E-2</v>
      </c>
      <c r="M920" s="74" t="s">
        <v>64</v>
      </c>
      <c r="N920" s="27">
        <f t="shared" si="31"/>
        <v>17989.348601341375</v>
      </c>
      <c r="O920" s="1">
        <v>44203</v>
      </c>
      <c r="P920" s="1">
        <f t="shared" si="32"/>
        <v>44185</v>
      </c>
      <c r="Q920" s="1">
        <f t="shared" si="33"/>
        <v>44198</v>
      </c>
    </row>
    <row r="921" spans="1:17" x14ac:dyDescent="0.35">
      <c r="A921" s="76" t="s">
        <v>436</v>
      </c>
      <c r="B921" s="77" t="s">
        <v>54</v>
      </c>
      <c r="C921" s="78">
        <v>18220.567441253999</v>
      </c>
      <c r="D921" s="28">
        <v>797</v>
      </c>
      <c r="E921" s="27">
        <v>85</v>
      </c>
      <c r="F921" s="72">
        <v>33.321841325764524</v>
      </c>
      <c r="G921" s="99" t="s">
        <v>871</v>
      </c>
      <c r="H921" s="73" t="s">
        <v>64</v>
      </c>
      <c r="I921" s="27">
        <v>19316</v>
      </c>
      <c r="J921" s="28">
        <v>1743</v>
      </c>
      <c r="K921" s="27">
        <v>98</v>
      </c>
      <c r="L921" s="30">
        <v>5.6224899598393573E-2</v>
      </c>
      <c r="M921" s="74" t="s">
        <v>64</v>
      </c>
      <c r="N921" s="27">
        <f t="shared" si="31"/>
        <v>9566.1126121330108</v>
      </c>
      <c r="O921" s="1">
        <v>44203</v>
      </c>
      <c r="P921" s="1">
        <f t="shared" si="32"/>
        <v>44185</v>
      </c>
      <c r="Q921" s="1">
        <f t="shared" si="33"/>
        <v>44198</v>
      </c>
    </row>
    <row r="922" spans="1:17" x14ac:dyDescent="0.35">
      <c r="A922" s="76" t="s">
        <v>437</v>
      </c>
      <c r="B922" s="77" t="s">
        <v>46</v>
      </c>
      <c r="C922" s="78">
        <v>2949.2506508674801</v>
      </c>
      <c r="D922" s="28">
        <v>19</v>
      </c>
      <c r="E922" s="27" t="s">
        <v>580</v>
      </c>
      <c r="F922" s="81">
        <v>4.8438454295203242</v>
      </c>
      <c r="G922" s="100" t="s">
        <v>868</v>
      </c>
      <c r="H922" s="73" t="s">
        <v>66</v>
      </c>
      <c r="I922" s="27">
        <v>3216</v>
      </c>
      <c r="J922" s="28">
        <v>230</v>
      </c>
      <c r="K922" s="27">
        <v>2</v>
      </c>
      <c r="L922" s="36">
        <v>8.6956521739130436E-3</v>
      </c>
      <c r="M922" s="74" t="s">
        <v>66</v>
      </c>
      <c r="N922" s="27">
        <f t="shared" si="31"/>
        <v>7798.5911415277224</v>
      </c>
      <c r="O922" s="1">
        <v>44203</v>
      </c>
      <c r="P922" s="1">
        <f t="shared" si="32"/>
        <v>44185</v>
      </c>
      <c r="Q922" s="1">
        <f t="shared" si="33"/>
        <v>44198</v>
      </c>
    </row>
    <row r="923" spans="1:17" x14ac:dyDescent="0.35">
      <c r="A923" s="76" t="s">
        <v>438</v>
      </c>
      <c r="B923" s="77" t="s">
        <v>43</v>
      </c>
      <c r="C923" s="78">
        <v>19909.875881644799</v>
      </c>
      <c r="D923" s="28">
        <v>778</v>
      </c>
      <c r="E923" s="27">
        <v>117</v>
      </c>
      <c r="F923" s="72">
        <v>41.97486165570438</v>
      </c>
      <c r="G923" s="99" t="s">
        <v>871</v>
      </c>
      <c r="H923" s="73" t="s">
        <v>64</v>
      </c>
      <c r="I923" s="27">
        <v>47357</v>
      </c>
      <c r="J923" s="28">
        <v>1547</v>
      </c>
      <c r="K923" s="27">
        <v>131</v>
      </c>
      <c r="L923" s="30">
        <v>8.4680025856496449E-2</v>
      </c>
      <c r="M923" s="74" t="s">
        <v>64</v>
      </c>
      <c r="N923" s="27">
        <f t="shared" si="31"/>
        <v>7770.0132798226114</v>
      </c>
      <c r="O923" s="1">
        <v>44203</v>
      </c>
      <c r="P923" s="1">
        <f t="shared" si="32"/>
        <v>44185</v>
      </c>
      <c r="Q923" s="1">
        <f t="shared" si="33"/>
        <v>44198</v>
      </c>
    </row>
    <row r="924" spans="1:17" x14ac:dyDescent="0.35">
      <c r="A924" s="76" t="s">
        <v>439</v>
      </c>
      <c r="B924" s="77" t="s">
        <v>52</v>
      </c>
      <c r="C924" s="78">
        <v>10718.897733932799</v>
      </c>
      <c r="D924" s="28">
        <v>350</v>
      </c>
      <c r="E924" s="27">
        <v>76</v>
      </c>
      <c r="F924" s="72">
        <v>50.64486632227311</v>
      </c>
      <c r="G924" s="99" t="s">
        <v>871</v>
      </c>
      <c r="H924" s="73" t="s">
        <v>64</v>
      </c>
      <c r="I924" s="27">
        <v>12462</v>
      </c>
      <c r="J924" s="28">
        <v>1242</v>
      </c>
      <c r="K924" s="27">
        <v>81</v>
      </c>
      <c r="L924" s="30">
        <v>6.5217391304347824E-2</v>
      </c>
      <c r="M924" s="74" t="s">
        <v>64</v>
      </c>
      <c r="N924" s="27">
        <f t="shared" si="31"/>
        <v>11587.012310680066</v>
      </c>
      <c r="O924" s="1">
        <v>44203</v>
      </c>
      <c r="P924" s="1">
        <f t="shared" si="32"/>
        <v>44185</v>
      </c>
      <c r="Q924" s="1">
        <f t="shared" si="33"/>
        <v>44198</v>
      </c>
    </row>
    <row r="925" spans="1:17" x14ac:dyDescent="0.35">
      <c r="A925" s="76" t="s">
        <v>440</v>
      </c>
      <c r="B925" s="77" t="s">
        <v>51</v>
      </c>
      <c r="C925" s="78">
        <v>30257.471058949301</v>
      </c>
      <c r="D925" s="28">
        <v>1682</v>
      </c>
      <c r="E925" s="27">
        <v>251</v>
      </c>
      <c r="F925" s="72">
        <v>59.253370493660817</v>
      </c>
      <c r="G925" s="99" t="s">
        <v>871</v>
      </c>
      <c r="H925" s="73" t="s">
        <v>66</v>
      </c>
      <c r="I925" s="27">
        <v>39275</v>
      </c>
      <c r="J925" s="28">
        <v>3853</v>
      </c>
      <c r="K925" s="27">
        <v>287</v>
      </c>
      <c r="L925" s="30">
        <v>7.4487412405917469E-2</v>
      </c>
      <c r="M925" s="74" t="s">
        <v>64</v>
      </c>
      <c r="N925" s="27">
        <f t="shared" si="31"/>
        <v>12734.045064418533</v>
      </c>
      <c r="O925" s="1">
        <v>44203</v>
      </c>
      <c r="P925" s="1">
        <f t="shared" si="32"/>
        <v>44185</v>
      </c>
      <c r="Q925" s="1">
        <f t="shared" si="33"/>
        <v>44198</v>
      </c>
    </row>
    <row r="926" spans="1:17" x14ac:dyDescent="0.35">
      <c r="A926" s="76" t="s">
        <v>441</v>
      </c>
      <c r="B926" s="77" t="s">
        <v>44</v>
      </c>
      <c r="C926" s="78">
        <v>5208.5177822836404</v>
      </c>
      <c r="D926" s="28">
        <v>132</v>
      </c>
      <c r="E926" s="27">
        <v>26</v>
      </c>
      <c r="F926" s="72">
        <v>35.65588013272761</v>
      </c>
      <c r="G926" s="99" t="s">
        <v>871</v>
      </c>
      <c r="H926" s="73" t="s">
        <v>64</v>
      </c>
      <c r="I926" s="27">
        <v>5496</v>
      </c>
      <c r="J926" s="28">
        <v>444</v>
      </c>
      <c r="K926" s="27">
        <v>27</v>
      </c>
      <c r="L926" s="30">
        <v>6.0810810810810814E-2</v>
      </c>
      <c r="M926" s="74" t="s">
        <v>64</v>
      </c>
      <c r="N926" s="27">
        <f t="shared" si="31"/>
        <v>8524.4981117321076</v>
      </c>
      <c r="O926" s="1">
        <v>44203</v>
      </c>
      <c r="P926" s="1">
        <f t="shared" si="32"/>
        <v>44185</v>
      </c>
      <c r="Q926" s="1">
        <f t="shared" si="33"/>
        <v>44198</v>
      </c>
    </row>
    <row r="927" spans="1:17" x14ac:dyDescent="0.35">
      <c r="A927" s="76" t="s">
        <v>442</v>
      </c>
      <c r="B927" s="77" t="s">
        <v>54</v>
      </c>
      <c r="C927" s="78">
        <v>2134.12534396605</v>
      </c>
      <c r="D927" s="28">
        <v>50</v>
      </c>
      <c r="E927" s="27">
        <v>16</v>
      </c>
      <c r="F927" s="79">
        <v>53.551547292590683</v>
      </c>
      <c r="G927" s="99" t="s">
        <v>870</v>
      </c>
      <c r="H927" s="73" t="s">
        <v>66</v>
      </c>
      <c r="I927" s="27">
        <v>1691</v>
      </c>
      <c r="J927" s="28">
        <v>146</v>
      </c>
      <c r="K927" s="27">
        <v>17</v>
      </c>
      <c r="L927" s="32">
        <v>0.11643835616438356</v>
      </c>
      <c r="M927" s="74" t="s">
        <v>64</v>
      </c>
      <c r="N927" s="27">
        <f t="shared" si="31"/>
        <v>6841.2101666284598</v>
      </c>
      <c r="O927" s="1">
        <v>44203</v>
      </c>
      <c r="P927" s="1">
        <f t="shared" si="32"/>
        <v>44185</v>
      </c>
      <c r="Q927" s="1">
        <f t="shared" si="33"/>
        <v>44198</v>
      </c>
    </row>
    <row r="928" spans="1:17" x14ac:dyDescent="0.35">
      <c r="A928" s="76" t="s">
        <v>443</v>
      </c>
      <c r="B928" s="77" t="s">
        <v>46</v>
      </c>
      <c r="C928" s="78">
        <v>8124.8050092882004</v>
      </c>
      <c r="D928" s="28">
        <v>157</v>
      </c>
      <c r="E928" s="27">
        <v>35</v>
      </c>
      <c r="F928" s="72">
        <v>30.769969213316795</v>
      </c>
      <c r="G928" s="99" t="s">
        <v>871</v>
      </c>
      <c r="H928" s="73" t="s">
        <v>66</v>
      </c>
      <c r="I928" s="27">
        <v>7838</v>
      </c>
      <c r="J928" s="28">
        <v>683</v>
      </c>
      <c r="K928" s="27">
        <v>37</v>
      </c>
      <c r="L928" s="30">
        <v>5.4172767203513911E-2</v>
      </c>
      <c r="M928" s="74" t="s">
        <v>64</v>
      </c>
      <c r="N928" s="27">
        <f t="shared" si="31"/>
        <v>8406.3555890781481</v>
      </c>
      <c r="O928" s="1">
        <v>44203</v>
      </c>
      <c r="P928" s="1">
        <f t="shared" si="32"/>
        <v>44185</v>
      </c>
      <c r="Q928" s="1">
        <f t="shared" si="33"/>
        <v>44198</v>
      </c>
    </row>
    <row r="929" spans="1:17" x14ac:dyDescent="0.35">
      <c r="A929" s="76" t="s">
        <v>444</v>
      </c>
      <c r="B929" s="77" t="s">
        <v>41</v>
      </c>
      <c r="C929" s="78">
        <v>5620.2787186370697</v>
      </c>
      <c r="D929" s="28">
        <v>77</v>
      </c>
      <c r="E929" s="27">
        <v>27</v>
      </c>
      <c r="F929" s="72">
        <v>34.314515793962464</v>
      </c>
      <c r="G929" s="99" t="s">
        <v>871</v>
      </c>
      <c r="H929" s="73" t="s">
        <v>64</v>
      </c>
      <c r="I929" s="27">
        <v>3890</v>
      </c>
      <c r="J929" s="28">
        <v>394</v>
      </c>
      <c r="K929" s="27">
        <v>27</v>
      </c>
      <c r="L929" s="30">
        <v>6.8527918781725886E-2</v>
      </c>
      <c r="M929" s="74" t="s">
        <v>64</v>
      </c>
      <c r="N929" s="27">
        <f t="shared" si="31"/>
        <v>7010.3284859072955</v>
      </c>
      <c r="O929" s="1">
        <v>44203</v>
      </c>
      <c r="P929" s="1">
        <f t="shared" si="32"/>
        <v>44185</v>
      </c>
      <c r="Q929" s="1">
        <f t="shared" si="33"/>
        <v>44198</v>
      </c>
    </row>
    <row r="930" spans="1:17" x14ac:dyDescent="0.35">
      <c r="A930" s="76" t="s">
        <v>445</v>
      </c>
      <c r="B930" s="77" t="s">
        <v>42</v>
      </c>
      <c r="C930" s="78">
        <v>1879.9555993321101</v>
      </c>
      <c r="D930" s="28">
        <v>24</v>
      </c>
      <c r="E930" s="27" t="s">
        <v>580</v>
      </c>
      <c r="F930" s="81">
        <v>11.398445493172463</v>
      </c>
      <c r="G930" s="100" t="s">
        <v>868</v>
      </c>
      <c r="H930" s="73" t="s">
        <v>66</v>
      </c>
      <c r="I930" s="27">
        <v>1066</v>
      </c>
      <c r="J930" s="28">
        <v>112</v>
      </c>
      <c r="K930" s="27">
        <v>4</v>
      </c>
      <c r="L930" s="36">
        <v>3.5714285714285712E-2</v>
      </c>
      <c r="M930" s="74" t="s">
        <v>66</v>
      </c>
      <c r="N930" s="27">
        <f t="shared" si="31"/>
        <v>5957.5875110981415</v>
      </c>
      <c r="O930" s="1">
        <v>44203</v>
      </c>
      <c r="P930" s="1">
        <f t="shared" si="32"/>
        <v>44185</v>
      </c>
      <c r="Q930" s="1">
        <f t="shared" si="33"/>
        <v>44198</v>
      </c>
    </row>
    <row r="931" spans="1:17" x14ac:dyDescent="0.35">
      <c r="A931" s="76" t="s">
        <v>446</v>
      </c>
      <c r="B931" s="77" t="s">
        <v>54</v>
      </c>
      <c r="C931" s="78">
        <v>13749.355836913501</v>
      </c>
      <c r="D931" s="28">
        <v>572</v>
      </c>
      <c r="E931" s="27">
        <v>167</v>
      </c>
      <c r="F931" s="72">
        <v>86.757311179235515</v>
      </c>
      <c r="G931" s="99" t="s">
        <v>871</v>
      </c>
      <c r="H931" s="73" t="s">
        <v>64</v>
      </c>
      <c r="I931" s="27">
        <v>12471</v>
      </c>
      <c r="J931" s="28">
        <v>1183</v>
      </c>
      <c r="K931" s="27">
        <v>184</v>
      </c>
      <c r="L931" s="30">
        <v>0.15553677092138632</v>
      </c>
      <c r="M931" s="74" t="s">
        <v>64</v>
      </c>
      <c r="N931" s="27">
        <f t="shared" si="31"/>
        <v>8604.0394476077763</v>
      </c>
      <c r="O931" s="1">
        <v>44203</v>
      </c>
      <c r="P931" s="1">
        <f t="shared" si="32"/>
        <v>44185</v>
      </c>
      <c r="Q931" s="1">
        <f t="shared" si="33"/>
        <v>44198</v>
      </c>
    </row>
    <row r="932" spans="1:17" x14ac:dyDescent="0.35">
      <c r="A932" s="76" t="s">
        <v>447</v>
      </c>
      <c r="B932" s="77" t="s">
        <v>47</v>
      </c>
      <c r="C932" s="78">
        <v>11814.5919608803</v>
      </c>
      <c r="D932" s="28">
        <v>446</v>
      </c>
      <c r="E932" s="27">
        <v>93</v>
      </c>
      <c r="F932" s="72">
        <v>56.225870219238509</v>
      </c>
      <c r="G932" s="99" t="s">
        <v>871</v>
      </c>
      <c r="H932" s="73" t="s">
        <v>64</v>
      </c>
      <c r="I932" s="27">
        <v>11833</v>
      </c>
      <c r="J932" s="28">
        <v>1082</v>
      </c>
      <c r="K932" s="27">
        <v>103</v>
      </c>
      <c r="L932" s="30">
        <v>9.519408502772643E-2</v>
      </c>
      <c r="M932" s="74" t="s">
        <v>64</v>
      </c>
      <c r="N932" s="27">
        <f t="shared" si="31"/>
        <v>9158.166473989515</v>
      </c>
      <c r="O932" s="1">
        <v>44203</v>
      </c>
      <c r="P932" s="1">
        <f t="shared" si="32"/>
        <v>44185</v>
      </c>
      <c r="Q932" s="1">
        <f t="shared" si="33"/>
        <v>44198</v>
      </c>
    </row>
    <row r="933" spans="1:17" x14ac:dyDescent="0.35">
      <c r="A933" s="76" t="s">
        <v>448</v>
      </c>
      <c r="B933" s="77" t="s">
        <v>54</v>
      </c>
      <c r="C933" s="78">
        <v>4953.1649934452498</v>
      </c>
      <c r="D933" s="28">
        <v>237</v>
      </c>
      <c r="E933" s="27">
        <v>57</v>
      </c>
      <c r="F933" s="72">
        <v>82.198525121139284</v>
      </c>
      <c r="G933" s="99" t="s">
        <v>871</v>
      </c>
      <c r="H933" s="73" t="s">
        <v>64</v>
      </c>
      <c r="I933" s="27">
        <v>14650</v>
      </c>
      <c r="J933" s="28">
        <v>492</v>
      </c>
      <c r="K933" s="27">
        <v>63</v>
      </c>
      <c r="L933" s="30">
        <v>0.12804878048780488</v>
      </c>
      <c r="M933" s="74" t="s">
        <v>64</v>
      </c>
      <c r="N933" s="27">
        <f t="shared" si="31"/>
        <v>9933.0428251650428</v>
      </c>
      <c r="O933" s="1">
        <v>44203</v>
      </c>
      <c r="P933" s="1">
        <f t="shared" si="32"/>
        <v>44185</v>
      </c>
      <c r="Q933" s="1">
        <f t="shared" si="33"/>
        <v>44198</v>
      </c>
    </row>
    <row r="934" spans="1:17" x14ac:dyDescent="0.35">
      <c r="A934" s="76" t="s">
        <v>449</v>
      </c>
      <c r="B934" s="77" t="s">
        <v>45</v>
      </c>
      <c r="C934" s="78">
        <v>55966.956025412503</v>
      </c>
      <c r="D934" s="28">
        <v>4220</v>
      </c>
      <c r="E934" s="27">
        <v>724</v>
      </c>
      <c r="F934" s="72">
        <v>92.401462196379228</v>
      </c>
      <c r="G934" s="99" t="s">
        <v>871</v>
      </c>
      <c r="H934" s="73" t="s">
        <v>64</v>
      </c>
      <c r="I934" s="27">
        <v>75788</v>
      </c>
      <c r="J934" s="28">
        <v>8790</v>
      </c>
      <c r="K934" s="27">
        <v>842</v>
      </c>
      <c r="L934" s="30">
        <v>9.5790671217292372E-2</v>
      </c>
      <c r="M934" s="74" t="s">
        <v>64</v>
      </c>
      <c r="N934" s="27">
        <f t="shared" si="31"/>
        <v>15705.696046804456</v>
      </c>
      <c r="O934" s="1">
        <v>44203</v>
      </c>
      <c r="P934" s="1">
        <f t="shared" si="32"/>
        <v>44185</v>
      </c>
      <c r="Q934" s="1">
        <f t="shared" si="33"/>
        <v>44198</v>
      </c>
    </row>
    <row r="935" spans="1:17" x14ac:dyDescent="0.35">
      <c r="A935" s="76" t="s">
        <v>450</v>
      </c>
      <c r="B935" s="77" t="s">
        <v>48</v>
      </c>
      <c r="C935" s="78">
        <v>1233.54376087695</v>
      </c>
      <c r="D935" s="28">
        <v>16</v>
      </c>
      <c r="E935" s="27" t="s">
        <v>580</v>
      </c>
      <c r="F935" s="81">
        <v>5.7905178311462162</v>
      </c>
      <c r="G935" s="100" t="s">
        <v>868</v>
      </c>
      <c r="H935" s="73" t="s">
        <v>66</v>
      </c>
      <c r="I935" s="27">
        <v>810</v>
      </c>
      <c r="J935" s="28">
        <v>80</v>
      </c>
      <c r="K935" s="27">
        <v>1</v>
      </c>
      <c r="L935" s="36">
        <v>1.2500000000000001E-2</v>
      </c>
      <c r="M935" s="74" t="s">
        <v>66</v>
      </c>
      <c r="N935" s="27">
        <f t="shared" si="31"/>
        <v>6485.3799708837614</v>
      </c>
      <c r="O935" s="1">
        <v>44203</v>
      </c>
      <c r="P935" s="1">
        <f t="shared" si="32"/>
        <v>44185</v>
      </c>
      <c r="Q935" s="1">
        <f t="shared" si="33"/>
        <v>44198</v>
      </c>
    </row>
    <row r="936" spans="1:17" x14ac:dyDescent="0.35">
      <c r="A936" s="76" t="s">
        <v>451</v>
      </c>
      <c r="B936" s="77" t="s">
        <v>52</v>
      </c>
      <c r="C936" s="78">
        <v>18769.558680918599</v>
      </c>
      <c r="D936" s="28">
        <v>627</v>
      </c>
      <c r="E936" s="27">
        <v>178</v>
      </c>
      <c r="F936" s="72">
        <v>67.738863392729826</v>
      </c>
      <c r="G936" s="99" t="s">
        <v>871</v>
      </c>
      <c r="H936" s="73" t="s">
        <v>64</v>
      </c>
      <c r="I936" s="27">
        <v>15719</v>
      </c>
      <c r="J936" s="28">
        <v>1668</v>
      </c>
      <c r="K936" s="27">
        <v>193</v>
      </c>
      <c r="L936" s="30">
        <v>0.1157074340527578</v>
      </c>
      <c r="M936" s="74" t="s">
        <v>64</v>
      </c>
      <c r="N936" s="27">
        <f t="shared" si="31"/>
        <v>8886.7299884664444</v>
      </c>
      <c r="O936" s="1">
        <v>44203</v>
      </c>
      <c r="P936" s="1">
        <f t="shared" si="32"/>
        <v>44185</v>
      </c>
      <c r="Q936" s="1">
        <f t="shared" si="33"/>
        <v>44198</v>
      </c>
    </row>
    <row r="937" spans="1:17" x14ac:dyDescent="0.35">
      <c r="A937" s="76" t="s">
        <v>452</v>
      </c>
      <c r="B937" s="77" t="s">
        <v>49</v>
      </c>
      <c r="C937" s="78">
        <v>12292.1365056916</v>
      </c>
      <c r="D937" s="28">
        <v>295</v>
      </c>
      <c r="E937" s="27">
        <v>57</v>
      </c>
      <c r="F937" s="72">
        <v>33.122220612693219</v>
      </c>
      <c r="G937" s="99" t="s">
        <v>871</v>
      </c>
      <c r="H937" s="73" t="s">
        <v>64</v>
      </c>
      <c r="I937" s="27">
        <v>9244</v>
      </c>
      <c r="J937" s="28">
        <v>813</v>
      </c>
      <c r="K937" s="27">
        <v>63</v>
      </c>
      <c r="L937" s="30">
        <v>7.7490774907749083E-2</v>
      </c>
      <c r="M937" s="74" t="s">
        <v>64</v>
      </c>
      <c r="N937" s="27">
        <f t="shared" si="31"/>
        <v>6613.9844739241098</v>
      </c>
      <c r="O937" s="1">
        <v>44203</v>
      </c>
      <c r="P937" s="1">
        <f t="shared" si="32"/>
        <v>44185</v>
      </c>
      <c r="Q937" s="1">
        <f t="shared" si="33"/>
        <v>44198</v>
      </c>
    </row>
    <row r="938" spans="1:17" x14ac:dyDescent="0.35">
      <c r="A938" s="76" t="s">
        <v>453</v>
      </c>
      <c r="B938" s="77" t="s">
        <v>42</v>
      </c>
      <c r="C938" s="78">
        <v>834.58018010005105</v>
      </c>
      <c r="D938" s="28" t="s">
        <v>580</v>
      </c>
      <c r="E938" s="27">
        <v>0</v>
      </c>
      <c r="F938" s="80">
        <v>0</v>
      </c>
      <c r="G938" s="100" t="s">
        <v>868</v>
      </c>
      <c r="H938" s="73" t="s">
        <v>68</v>
      </c>
      <c r="I938" s="27">
        <v>299</v>
      </c>
      <c r="J938" s="28">
        <v>22</v>
      </c>
      <c r="K938" s="27">
        <v>0</v>
      </c>
      <c r="L938" s="34">
        <v>0</v>
      </c>
      <c r="M938" s="74" t="s">
        <v>68</v>
      </c>
      <c r="N938" s="27">
        <f t="shared" si="31"/>
        <v>2636.0558906829779</v>
      </c>
      <c r="O938" s="1">
        <v>44203</v>
      </c>
      <c r="P938" s="1">
        <f t="shared" si="32"/>
        <v>44185</v>
      </c>
      <c r="Q938" s="1">
        <f t="shared" si="33"/>
        <v>44198</v>
      </c>
    </row>
    <row r="939" spans="1:17" x14ac:dyDescent="0.35">
      <c r="A939" s="76" t="s">
        <v>454</v>
      </c>
      <c r="B939" s="77" t="s">
        <v>54</v>
      </c>
      <c r="C939" s="78">
        <v>1267.67563041731</v>
      </c>
      <c r="D939" s="28">
        <v>26</v>
      </c>
      <c r="E939" s="27">
        <v>7</v>
      </c>
      <c r="F939" s="81">
        <v>39.442266460182999</v>
      </c>
      <c r="G939" s="99" t="s">
        <v>868</v>
      </c>
      <c r="H939" s="73" t="s">
        <v>64</v>
      </c>
      <c r="I939" s="27">
        <v>1081</v>
      </c>
      <c r="J939" s="28">
        <v>88</v>
      </c>
      <c r="K939" s="27">
        <v>7</v>
      </c>
      <c r="L939" s="36">
        <v>7.9545454545454544E-2</v>
      </c>
      <c r="M939" s="74" t="s">
        <v>64</v>
      </c>
      <c r="N939" s="27">
        <f t="shared" si="31"/>
        <v>6941.8388969922071</v>
      </c>
      <c r="O939" s="1">
        <v>44203</v>
      </c>
      <c r="P939" s="1">
        <f t="shared" si="32"/>
        <v>44185</v>
      </c>
      <c r="Q939" s="1">
        <f t="shared" si="33"/>
        <v>44198</v>
      </c>
    </row>
    <row r="940" spans="1:17" x14ac:dyDescent="0.35">
      <c r="A940" s="76" t="s">
        <v>455</v>
      </c>
      <c r="B940" s="77" t="s">
        <v>54</v>
      </c>
      <c r="C940" s="78">
        <v>1713.2752253528499</v>
      </c>
      <c r="D940" s="28">
        <v>40</v>
      </c>
      <c r="E940" s="27">
        <v>7</v>
      </c>
      <c r="F940" s="81">
        <v>29.183869153131813</v>
      </c>
      <c r="G940" s="99" t="s">
        <v>868</v>
      </c>
      <c r="H940" s="73" t="s">
        <v>66</v>
      </c>
      <c r="I940" s="27">
        <v>1164</v>
      </c>
      <c r="J940" s="28">
        <v>108</v>
      </c>
      <c r="K940" s="27">
        <v>8</v>
      </c>
      <c r="L940" s="36">
        <v>7.407407407407407E-2</v>
      </c>
      <c r="M940" s="74" t="s">
        <v>66</v>
      </c>
      <c r="N940" s="27">
        <f t="shared" si="31"/>
        <v>6303.7157370764717</v>
      </c>
      <c r="O940" s="1">
        <v>44203</v>
      </c>
      <c r="P940" s="1">
        <f t="shared" si="32"/>
        <v>44185</v>
      </c>
      <c r="Q940" s="1">
        <f t="shared" si="33"/>
        <v>44198</v>
      </c>
    </row>
    <row r="941" spans="1:17" x14ac:dyDescent="0.35">
      <c r="A941" s="76" t="s">
        <v>456</v>
      </c>
      <c r="B941" s="77" t="s">
        <v>42</v>
      </c>
      <c r="C941" s="78">
        <v>43955.524582002799</v>
      </c>
      <c r="D941" s="28">
        <v>1584</v>
      </c>
      <c r="E941" s="27">
        <v>258</v>
      </c>
      <c r="F941" s="79">
        <v>41.925495381567671</v>
      </c>
      <c r="G941" s="99" t="s">
        <v>870</v>
      </c>
      <c r="H941" s="73" t="s">
        <v>64</v>
      </c>
      <c r="I941" s="27">
        <v>51627</v>
      </c>
      <c r="J941" s="28">
        <v>6238</v>
      </c>
      <c r="K941" s="27">
        <v>290</v>
      </c>
      <c r="L941" s="32">
        <v>4.6489259378005771E-2</v>
      </c>
      <c r="M941" s="74" t="s">
        <v>64</v>
      </c>
      <c r="N941" s="27">
        <f t="shared" si="31"/>
        <v>14191.617684740577</v>
      </c>
      <c r="O941" s="1">
        <v>44203</v>
      </c>
      <c r="P941" s="1">
        <f t="shared" si="32"/>
        <v>44185</v>
      </c>
      <c r="Q941" s="1">
        <f t="shared" si="33"/>
        <v>44198</v>
      </c>
    </row>
    <row r="942" spans="1:17" x14ac:dyDescent="0.35">
      <c r="A942" s="76" t="s">
        <v>457</v>
      </c>
      <c r="B942" s="77" t="s">
        <v>48</v>
      </c>
      <c r="C942" s="78">
        <v>625.94499034377498</v>
      </c>
      <c r="D942" s="28">
        <v>11</v>
      </c>
      <c r="E942" s="27">
        <v>0</v>
      </c>
      <c r="F942" s="80">
        <v>0</v>
      </c>
      <c r="G942" s="100" t="s">
        <v>868</v>
      </c>
      <c r="H942" s="73" t="s">
        <v>68</v>
      </c>
      <c r="I942" s="27">
        <v>511</v>
      </c>
      <c r="J942" s="28">
        <v>36</v>
      </c>
      <c r="K942" s="27">
        <v>0</v>
      </c>
      <c r="L942" s="34">
        <v>0</v>
      </c>
      <c r="M942" s="74" t="s">
        <v>68</v>
      </c>
      <c r="N942" s="27">
        <f t="shared" si="31"/>
        <v>5751.3041170324659</v>
      </c>
      <c r="O942" s="1">
        <v>44203</v>
      </c>
      <c r="P942" s="1">
        <f t="shared" si="32"/>
        <v>44185</v>
      </c>
      <c r="Q942" s="1">
        <f t="shared" si="33"/>
        <v>44198</v>
      </c>
    </row>
    <row r="943" spans="1:17" x14ac:dyDescent="0.35">
      <c r="A943" s="76" t="s">
        <v>458</v>
      </c>
      <c r="B943" s="77" t="s">
        <v>51</v>
      </c>
      <c r="C943" s="78">
        <v>9210.9950828244691</v>
      </c>
      <c r="D943" s="28">
        <v>330</v>
      </c>
      <c r="E943" s="27">
        <v>68</v>
      </c>
      <c r="F943" s="72">
        <v>52.732010097365709</v>
      </c>
      <c r="G943" s="99" t="s">
        <v>871</v>
      </c>
      <c r="H943" s="73" t="s">
        <v>64</v>
      </c>
      <c r="I943" s="27">
        <v>8924</v>
      </c>
      <c r="J943" s="28">
        <v>744</v>
      </c>
      <c r="K943" s="27">
        <v>72</v>
      </c>
      <c r="L943" s="30">
        <v>9.6774193548387094E-2</v>
      </c>
      <c r="M943" s="74" t="s">
        <v>64</v>
      </c>
      <c r="N943" s="27">
        <f t="shared" si="31"/>
        <v>8077.3031937376627</v>
      </c>
      <c r="O943" s="1">
        <v>44203</v>
      </c>
      <c r="P943" s="1">
        <f t="shared" si="32"/>
        <v>44185</v>
      </c>
      <c r="Q943" s="1">
        <f t="shared" si="33"/>
        <v>44198</v>
      </c>
    </row>
    <row r="944" spans="1:17" x14ac:dyDescent="0.35">
      <c r="A944" s="76" t="s">
        <v>52</v>
      </c>
      <c r="B944" s="77" t="s">
        <v>52</v>
      </c>
      <c r="C944" s="78">
        <v>62728.587628093002</v>
      </c>
      <c r="D944" s="28">
        <v>2298</v>
      </c>
      <c r="E944" s="27">
        <v>457</v>
      </c>
      <c r="F944" s="72">
        <v>52.038246638663409</v>
      </c>
      <c r="G944" s="99" t="s">
        <v>871</v>
      </c>
      <c r="H944" s="73" t="s">
        <v>64</v>
      </c>
      <c r="I944" s="27">
        <v>61395</v>
      </c>
      <c r="J944" s="28">
        <v>6652</v>
      </c>
      <c r="K944" s="27">
        <v>516</v>
      </c>
      <c r="L944" s="30">
        <v>7.7570655441972336E-2</v>
      </c>
      <c r="M944" s="74" t="s">
        <v>64</v>
      </c>
      <c r="N944" s="27">
        <f t="shared" si="31"/>
        <v>10604.415389421109</v>
      </c>
      <c r="O944" s="1">
        <v>44203</v>
      </c>
      <c r="P944" s="1">
        <f t="shared" si="32"/>
        <v>44185</v>
      </c>
      <c r="Q944" s="1">
        <f t="shared" si="33"/>
        <v>44198</v>
      </c>
    </row>
    <row r="945" spans="1:17" x14ac:dyDescent="0.35">
      <c r="A945" s="76" t="s">
        <v>459</v>
      </c>
      <c r="B945" s="77" t="s">
        <v>52</v>
      </c>
      <c r="C945" s="78">
        <v>3007.0790085752401</v>
      </c>
      <c r="D945" s="28">
        <v>65</v>
      </c>
      <c r="E945" s="27">
        <v>16</v>
      </c>
      <c r="F945" s="79">
        <v>38.005557539328869</v>
      </c>
      <c r="G945" s="99" t="s">
        <v>870</v>
      </c>
      <c r="H945" s="73" t="s">
        <v>68</v>
      </c>
      <c r="I945" s="27">
        <v>2256</v>
      </c>
      <c r="J945" s="28">
        <v>229</v>
      </c>
      <c r="K945" s="27">
        <v>17</v>
      </c>
      <c r="L945" s="32">
        <v>7.4235807860262015E-2</v>
      </c>
      <c r="M945" s="74" t="s">
        <v>66</v>
      </c>
      <c r="N945" s="27">
        <f t="shared" si="31"/>
        <v>7615.3635919430208</v>
      </c>
      <c r="O945" s="1">
        <v>44203</v>
      </c>
      <c r="P945" s="1">
        <f t="shared" si="32"/>
        <v>44185</v>
      </c>
      <c r="Q945" s="1">
        <f t="shared" si="33"/>
        <v>44198</v>
      </c>
    </row>
    <row r="946" spans="1:17" x14ac:dyDescent="0.35">
      <c r="A946" s="76" t="s">
        <v>460</v>
      </c>
      <c r="B946" s="77" t="s">
        <v>54</v>
      </c>
      <c r="C946" s="78">
        <v>3230.2527941828198</v>
      </c>
      <c r="D946" s="28">
        <v>94</v>
      </c>
      <c r="E946" s="27">
        <v>20</v>
      </c>
      <c r="F946" s="79">
        <v>44.224756376468804</v>
      </c>
      <c r="G946" s="99" t="s">
        <v>870</v>
      </c>
      <c r="H946" s="73" t="s">
        <v>68</v>
      </c>
      <c r="I946" s="27">
        <v>3997</v>
      </c>
      <c r="J946" s="28">
        <v>285</v>
      </c>
      <c r="K946" s="27">
        <v>21</v>
      </c>
      <c r="L946" s="32">
        <v>7.3684210526315783E-2</v>
      </c>
      <c r="M946" s="74" t="s">
        <v>64</v>
      </c>
      <c r="N946" s="27">
        <f t="shared" si="31"/>
        <v>8822.8388971055283</v>
      </c>
      <c r="O946" s="1">
        <v>44203</v>
      </c>
      <c r="P946" s="1">
        <f t="shared" si="32"/>
        <v>44185</v>
      </c>
      <c r="Q946" s="1">
        <f t="shared" si="33"/>
        <v>44198</v>
      </c>
    </row>
    <row r="947" spans="1:17" x14ac:dyDescent="0.35">
      <c r="A947" s="76" t="s">
        <v>461</v>
      </c>
      <c r="B947" s="77" t="s">
        <v>41</v>
      </c>
      <c r="C947" s="78">
        <v>2582.8318203587801</v>
      </c>
      <c r="D947" s="28">
        <v>47</v>
      </c>
      <c r="E947" s="27">
        <v>6</v>
      </c>
      <c r="F947" s="81">
        <v>16.593083033640799</v>
      </c>
      <c r="G947" s="99" t="s">
        <v>868</v>
      </c>
      <c r="H947" s="73" t="s">
        <v>68</v>
      </c>
      <c r="I947" s="27">
        <v>3169</v>
      </c>
      <c r="J947" s="28">
        <v>231</v>
      </c>
      <c r="K947" s="27">
        <v>7</v>
      </c>
      <c r="L947" s="36">
        <v>3.0303030303030304E-2</v>
      </c>
      <c r="M947" s="74" t="s">
        <v>64</v>
      </c>
      <c r="N947" s="27">
        <f t="shared" si="31"/>
        <v>8943.6717551323909</v>
      </c>
      <c r="O947" s="1">
        <v>44203</v>
      </c>
      <c r="P947" s="1">
        <f t="shared" si="32"/>
        <v>44185</v>
      </c>
      <c r="Q947" s="1">
        <f t="shared" si="33"/>
        <v>44198</v>
      </c>
    </row>
    <row r="948" spans="1:17" x14ac:dyDescent="0.35">
      <c r="A948" s="76" t="s">
        <v>462</v>
      </c>
      <c r="B948" s="77" t="s">
        <v>51</v>
      </c>
      <c r="C948" s="78">
        <v>101530.854278618</v>
      </c>
      <c r="D948" s="28">
        <v>4255</v>
      </c>
      <c r="E948" s="27">
        <v>781</v>
      </c>
      <c r="F948" s="72">
        <v>54.944592638439509</v>
      </c>
      <c r="G948" s="99" t="s">
        <v>871</v>
      </c>
      <c r="H948" s="73" t="s">
        <v>64</v>
      </c>
      <c r="I948" s="27">
        <v>117475</v>
      </c>
      <c r="J948" s="28">
        <v>10993</v>
      </c>
      <c r="K948" s="27">
        <v>880</v>
      </c>
      <c r="L948" s="30">
        <v>8.0050941508232512E-2</v>
      </c>
      <c r="M948" s="74" t="s">
        <v>64</v>
      </c>
      <c r="N948" s="27">
        <f t="shared" si="31"/>
        <v>10827.250571371467</v>
      </c>
      <c r="O948" s="1">
        <v>44203</v>
      </c>
      <c r="P948" s="1">
        <f t="shared" si="32"/>
        <v>44185</v>
      </c>
      <c r="Q948" s="1">
        <f t="shared" si="33"/>
        <v>44198</v>
      </c>
    </row>
    <row r="949" spans="1:17" x14ac:dyDescent="0.35">
      <c r="A949" s="76" t="s">
        <v>463</v>
      </c>
      <c r="B949" s="77" t="s">
        <v>51</v>
      </c>
      <c r="C949" s="78">
        <v>34437.884502636203</v>
      </c>
      <c r="D949" s="28">
        <v>2435</v>
      </c>
      <c r="E949" s="27">
        <v>330</v>
      </c>
      <c r="F949" s="72">
        <v>68.446215299967662</v>
      </c>
      <c r="G949" s="99" t="s">
        <v>871</v>
      </c>
      <c r="H949" s="73" t="s">
        <v>64</v>
      </c>
      <c r="I949" s="27">
        <v>44260</v>
      </c>
      <c r="J949" s="28">
        <v>3780</v>
      </c>
      <c r="K949" s="27">
        <v>382</v>
      </c>
      <c r="L949" s="30">
        <v>0.10105820105820106</v>
      </c>
      <c r="M949" s="74" t="s">
        <v>64</v>
      </c>
      <c r="N949" s="27">
        <f t="shared" si="31"/>
        <v>10976.283980831176</v>
      </c>
      <c r="O949" s="1">
        <v>44203</v>
      </c>
      <c r="P949" s="1">
        <f t="shared" si="32"/>
        <v>44185</v>
      </c>
      <c r="Q949" s="1">
        <f t="shared" si="33"/>
        <v>44198</v>
      </c>
    </row>
    <row r="950" spans="1:17" x14ac:dyDescent="0.35">
      <c r="A950" s="76" t="s">
        <v>464</v>
      </c>
      <c r="B950" s="77" t="s">
        <v>43</v>
      </c>
      <c r="C950" s="78">
        <v>15123.002698759299</v>
      </c>
      <c r="D950" s="28">
        <v>858</v>
      </c>
      <c r="E950" s="27">
        <v>184</v>
      </c>
      <c r="F950" s="72">
        <v>86.906399507125613</v>
      </c>
      <c r="G950" s="99" t="s">
        <v>871</v>
      </c>
      <c r="H950" s="73" t="s">
        <v>66</v>
      </c>
      <c r="I950" s="27">
        <v>16291</v>
      </c>
      <c r="J950" s="28">
        <v>1758</v>
      </c>
      <c r="K950" s="27">
        <v>209</v>
      </c>
      <c r="L950" s="30">
        <v>0.11888509670079636</v>
      </c>
      <c r="M950" s="74" t="s">
        <v>64</v>
      </c>
      <c r="N950" s="27">
        <f t="shared" si="31"/>
        <v>11624.6755688553</v>
      </c>
      <c r="O950" s="1">
        <v>44203</v>
      </c>
      <c r="P950" s="1">
        <f t="shared" si="32"/>
        <v>44185</v>
      </c>
      <c r="Q950" s="1">
        <f t="shared" si="33"/>
        <v>44198</v>
      </c>
    </row>
    <row r="951" spans="1:17" x14ac:dyDescent="0.35">
      <c r="A951" s="76" t="s">
        <v>465</v>
      </c>
      <c r="B951" s="77" t="s">
        <v>49</v>
      </c>
      <c r="C951" s="78">
        <v>27680.062234411598</v>
      </c>
      <c r="D951" s="28">
        <v>1155</v>
      </c>
      <c r="E951" s="27">
        <v>262</v>
      </c>
      <c r="F951" s="72">
        <v>67.609261698191872</v>
      </c>
      <c r="G951" s="99" t="s">
        <v>871</v>
      </c>
      <c r="H951" s="73" t="s">
        <v>64</v>
      </c>
      <c r="I951" s="27">
        <v>33517</v>
      </c>
      <c r="J951" s="28">
        <v>3730</v>
      </c>
      <c r="K951" s="27">
        <v>283</v>
      </c>
      <c r="L951" s="30">
        <v>7.5871313672922255E-2</v>
      </c>
      <c r="M951" s="74" t="s">
        <v>64</v>
      </c>
      <c r="N951" s="27">
        <f t="shared" si="31"/>
        <v>13475.403228548013</v>
      </c>
      <c r="O951" s="1">
        <v>44203</v>
      </c>
      <c r="P951" s="1">
        <f t="shared" si="32"/>
        <v>44185</v>
      </c>
      <c r="Q951" s="1">
        <f t="shared" si="33"/>
        <v>44198</v>
      </c>
    </row>
    <row r="952" spans="1:17" x14ac:dyDescent="0.35">
      <c r="A952" s="76" t="s">
        <v>466</v>
      </c>
      <c r="B952" s="77" t="s">
        <v>43</v>
      </c>
      <c r="C952" s="78">
        <v>12712.6088020805</v>
      </c>
      <c r="D952" s="28">
        <v>572</v>
      </c>
      <c r="E952" s="27">
        <v>96</v>
      </c>
      <c r="F952" s="72">
        <v>53.939698482821576</v>
      </c>
      <c r="G952" s="99" t="s">
        <v>871</v>
      </c>
      <c r="H952" s="73" t="s">
        <v>64</v>
      </c>
      <c r="I952" s="27">
        <v>9898</v>
      </c>
      <c r="J952" s="28">
        <v>898</v>
      </c>
      <c r="K952" s="27">
        <v>108</v>
      </c>
      <c r="L952" s="30">
        <v>0.12026726057906459</v>
      </c>
      <c r="M952" s="74" t="s">
        <v>64</v>
      </c>
      <c r="N952" s="27">
        <f t="shared" si="31"/>
        <v>7063.8530138128417</v>
      </c>
      <c r="O952" s="1">
        <v>44203</v>
      </c>
      <c r="P952" s="1">
        <f t="shared" si="32"/>
        <v>44185</v>
      </c>
      <c r="Q952" s="1">
        <f t="shared" si="33"/>
        <v>44198</v>
      </c>
    </row>
    <row r="953" spans="1:17" x14ac:dyDescent="0.35">
      <c r="A953" s="76" t="s">
        <v>467</v>
      </c>
      <c r="B953" s="77" t="s">
        <v>53</v>
      </c>
      <c r="C953" s="78">
        <v>60849.009238985098</v>
      </c>
      <c r="D953" s="28">
        <v>7157</v>
      </c>
      <c r="E953" s="27">
        <v>932</v>
      </c>
      <c r="F953" s="72">
        <v>109.40429335499714</v>
      </c>
      <c r="G953" s="99" t="s">
        <v>871</v>
      </c>
      <c r="H953" s="73" t="s">
        <v>66</v>
      </c>
      <c r="I953" s="27">
        <v>97943</v>
      </c>
      <c r="J953" s="28">
        <v>9237</v>
      </c>
      <c r="K953" s="27">
        <v>1178</v>
      </c>
      <c r="L953" s="30">
        <v>0.12753058352278879</v>
      </c>
      <c r="M953" s="74" t="s">
        <v>64</v>
      </c>
      <c r="N953" s="27">
        <f t="shared" si="31"/>
        <v>15180.197862748413</v>
      </c>
      <c r="O953" s="1">
        <v>44203</v>
      </c>
      <c r="P953" s="1">
        <f t="shared" si="32"/>
        <v>44185</v>
      </c>
      <c r="Q953" s="1">
        <f t="shared" si="33"/>
        <v>44198</v>
      </c>
    </row>
    <row r="954" spans="1:17" x14ac:dyDescent="0.35">
      <c r="A954" s="76" t="s">
        <v>468</v>
      </c>
      <c r="B954" s="77" t="s">
        <v>42</v>
      </c>
      <c r="C954" s="78">
        <v>1304.7898284374701</v>
      </c>
      <c r="D954" s="28">
        <v>23</v>
      </c>
      <c r="E954" s="27" t="s">
        <v>580</v>
      </c>
      <c r="F954" s="81">
        <v>21.897341586149413</v>
      </c>
      <c r="G954" s="99" t="s">
        <v>868</v>
      </c>
      <c r="H954" s="73" t="s">
        <v>64</v>
      </c>
      <c r="I954" s="27">
        <v>1190</v>
      </c>
      <c r="J954" s="28">
        <v>117</v>
      </c>
      <c r="K954" s="27">
        <v>5</v>
      </c>
      <c r="L954" s="36">
        <v>4.2735042735042736E-2</v>
      </c>
      <c r="M954" s="74" t="s">
        <v>64</v>
      </c>
      <c r="N954" s="27">
        <f t="shared" si="31"/>
        <v>8966.9613795281857</v>
      </c>
      <c r="O954" s="1">
        <v>44203</v>
      </c>
      <c r="P954" s="1">
        <f t="shared" si="32"/>
        <v>44185</v>
      </c>
      <c r="Q954" s="1">
        <f t="shared" si="33"/>
        <v>44198</v>
      </c>
    </row>
    <row r="955" spans="1:17" x14ac:dyDescent="0.35">
      <c r="A955" s="76" t="s">
        <v>469</v>
      </c>
      <c r="B955" s="77" t="s">
        <v>52</v>
      </c>
      <c r="C955" s="78">
        <v>5675.6338289658797</v>
      </c>
      <c r="D955" s="28">
        <v>232</v>
      </c>
      <c r="E955" s="27">
        <v>49</v>
      </c>
      <c r="F955" s="72">
        <v>61.667121337842055</v>
      </c>
      <c r="G955" s="99" t="s">
        <v>871</v>
      </c>
      <c r="H955" s="73" t="s">
        <v>64</v>
      </c>
      <c r="I955" s="27">
        <v>4993</v>
      </c>
      <c r="J955" s="28">
        <v>506</v>
      </c>
      <c r="K955" s="27">
        <v>53</v>
      </c>
      <c r="L955" s="30">
        <v>0.10474308300395258</v>
      </c>
      <c r="M955" s="74" t="s">
        <v>64</v>
      </c>
      <c r="N955" s="27">
        <f t="shared" si="31"/>
        <v>8915.3038276994521</v>
      </c>
      <c r="O955" s="1">
        <v>44203</v>
      </c>
      <c r="P955" s="1">
        <f t="shared" si="32"/>
        <v>44185</v>
      </c>
      <c r="Q955" s="1">
        <f t="shared" si="33"/>
        <v>44198</v>
      </c>
    </row>
    <row r="956" spans="1:17" x14ac:dyDescent="0.35">
      <c r="A956" s="76" t="s">
        <v>470</v>
      </c>
      <c r="B956" s="77" t="s">
        <v>52</v>
      </c>
      <c r="C956" s="78">
        <v>18091.285950418602</v>
      </c>
      <c r="D956" s="28">
        <v>1014</v>
      </c>
      <c r="E956" s="27">
        <v>198</v>
      </c>
      <c r="F956" s="72">
        <v>78.174968775671246</v>
      </c>
      <c r="G956" s="99" t="s">
        <v>871</v>
      </c>
      <c r="H956" s="73" t="s">
        <v>64</v>
      </c>
      <c r="I956" s="27">
        <v>18018</v>
      </c>
      <c r="J956" s="28">
        <v>2097</v>
      </c>
      <c r="K956" s="27">
        <v>216</v>
      </c>
      <c r="L956" s="30">
        <v>0.10300429184549356</v>
      </c>
      <c r="M956" s="74" t="s">
        <v>64</v>
      </c>
      <c r="N956" s="27">
        <f t="shared" si="31"/>
        <v>11591.215824829074</v>
      </c>
      <c r="O956" s="1">
        <v>44203</v>
      </c>
      <c r="P956" s="1">
        <f t="shared" si="32"/>
        <v>44185</v>
      </c>
      <c r="Q956" s="1">
        <f t="shared" si="33"/>
        <v>44198</v>
      </c>
    </row>
    <row r="957" spans="1:17" x14ac:dyDescent="0.35">
      <c r="A957" s="76" t="s">
        <v>471</v>
      </c>
      <c r="B957" s="77" t="s">
        <v>45</v>
      </c>
      <c r="C957" s="78">
        <v>6461.82916759405</v>
      </c>
      <c r="D957" s="28">
        <v>167</v>
      </c>
      <c r="E957" s="27">
        <v>26</v>
      </c>
      <c r="F957" s="72">
        <v>28.740203570474954</v>
      </c>
      <c r="G957" s="99" t="s">
        <v>871</v>
      </c>
      <c r="H957" s="73" t="s">
        <v>66</v>
      </c>
      <c r="I957" s="27">
        <v>6100</v>
      </c>
      <c r="J957" s="28">
        <v>628</v>
      </c>
      <c r="K957" s="27">
        <v>31</v>
      </c>
      <c r="L957" s="30">
        <v>4.9363057324840767E-2</v>
      </c>
      <c r="M957" s="74" t="s">
        <v>66</v>
      </c>
      <c r="N957" s="27">
        <f t="shared" si="31"/>
        <v>9718.6103766006072</v>
      </c>
      <c r="O957" s="1">
        <v>44203</v>
      </c>
      <c r="P957" s="1">
        <f t="shared" si="32"/>
        <v>44185</v>
      </c>
      <c r="Q957" s="1">
        <f t="shared" si="33"/>
        <v>44198</v>
      </c>
    </row>
    <row r="958" spans="1:17" x14ac:dyDescent="0.35">
      <c r="A958" s="76" t="s">
        <v>472</v>
      </c>
      <c r="B958" s="77" t="s">
        <v>46</v>
      </c>
      <c r="C958" s="78">
        <v>335.85846276679899</v>
      </c>
      <c r="D958" s="28">
        <v>5</v>
      </c>
      <c r="E958" s="27">
        <v>0</v>
      </c>
      <c r="F958" s="80">
        <v>0</v>
      </c>
      <c r="G958" s="100" t="s">
        <v>868</v>
      </c>
      <c r="H958" s="73" t="s">
        <v>68</v>
      </c>
      <c r="I958" s="27">
        <v>314</v>
      </c>
      <c r="J958" s="28">
        <v>22</v>
      </c>
      <c r="K958" s="27">
        <v>0</v>
      </c>
      <c r="L958" s="34">
        <v>0</v>
      </c>
      <c r="M958" s="74" t="s">
        <v>68</v>
      </c>
      <c r="N958" s="27">
        <f t="shared" si="31"/>
        <v>6550.3783405557806</v>
      </c>
      <c r="O958" s="1">
        <v>44203</v>
      </c>
      <c r="P958" s="1">
        <f t="shared" si="32"/>
        <v>44185</v>
      </c>
      <c r="Q958" s="1">
        <f t="shared" si="33"/>
        <v>44198</v>
      </c>
    </row>
    <row r="959" spans="1:17" x14ac:dyDescent="0.35">
      <c r="A959" s="76" t="s">
        <v>473</v>
      </c>
      <c r="B959" s="77" t="s">
        <v>45</v>
      </c>
      <c r="C959" s="78">
        <v>6179.81950587131</v>
      </c>
      <c r="D959" s="28">
        <v>226</v>
      </c>
      <c r="E959" s="27">
        <v>46</v>
      </c>
      <c r="F959" s="72">
        <v>53.168450673884593</v>
      </c>
      <c r="G959" s="99" t="s">
        <v>871</v>
      </c>
      <c r="H959" s="73" t="s">
        <v>66</v>
      </c>
      <c r="I959" s="27">
        <v>6706</v>
      </c>
      <c r="J959" s="28">
        <v>704</v>
      </c>
      <c r="K959" s="27">
        <v>54</v>
      </c>
      <c r="L959" s="30">
        <v>7.6704545454545456E-2</v>
      </c>
      <c r="M959" s="74" t="s">
        <v>64</v>
      </c>
      <c r="N959" s="27">
        <f t="shared" si="31"/>
        <v>11391.918474821879</v>
      </c>
      <c r="O959" s="1">
        <v>44203</v>
      </c>
      <c r="P959" s="1">
        <f t="shared" si="32"/>
        <v>44185</v>
      </c>
      <c r="Q959" s="1">
        <f t="shared" si="33"/>
        <v>44198</v>
      </c>
    </row>
    <row r="960" spans="1:17" x14ac:dyDescent="0.35">
      <c r="A960" s="76" t="s">
        <v>474</v>
      </c>
      <c r="B960" s="77" t="s">
        <v>54</v>
      </c>
      <c r="C960" s="78">
        <v>1273.84035727372</v>
      </c>
      <c r="D960" s="28">
        <v>36</v>
      </c>
      <c r="E960" s="27">
        <v>15</v>
      </c>
      <c r="F960" s="82">
        <v>84.110113587675045</v>
      </c>
      <c r="G960" s="99" t="s">
        <v>869</v>
      </c>
      <c r="H960" s="73" t="s">
        <v>64</v>
      </c>
      <c r="I960" s="27">
        <v>1124</v>
      </c>
      <c r="J960" s="28">
        <v>122</v>
      </c>
      <c r="K960" s="27">
        <v>15</v>
      </c>
      <c r="L960" s="38">
        <v>0.12295081967213115</v>
      </c>
      <c r="M960" s="74" t="s">
        <v>64</v>
      </c>
      <c r="N960" s="27">
        <f t="shared" si="31"/>
        <v>9577.3382671832642</v>
      </c>
      <c r="O960" s="1">
        <v>44203</v>
      </c>
      <c r="P960" s="1">
        <f t="shared" si="32"/>
        <v>44185</v>
      </c>
      <c r="Q960" s="1">
        <f t="shared" si="33"/>
        <v>44198</v>
      </c>
    </row>
    <row r="961" spans="1:17" x14ac:dyDescent="0.35">
      <c r="A961" s="76" t="s">
        <v>475</v>
      </c>
      <c r="B961" s="77" t="s">
        <v>47</v>
      </c>
      <c r="C961" s="78">
        <v>1894.7075901246999</v>
      </c>
      <c r="D961" s="28">
        <v>61</v>
      </c>
      <c r="E961" s="27">
        <v>11</v>
      </c>
      <c r="F961" s="82">
        <v>41.468894187655316</v>
      </c>
      <c r="G961" s="99" t="s">
        <v>869</v>
      </c>
      <c r="H961" s="73" t="s">
        <v>64</v>
      </c>
      <c r="I961" s="27">
        <v>1475</v>
      </c>
      <c r="J961" s="28">
        <v>137</v>
      </c>
      <c r="K961" s="27">
        <v>12</v>
      </c>
      <c r="L961" s="38">
        <v>8.7591240875912413E-2</v>
      </c>
      <c r="M961" s="74" t="s">
        <v>64</v>
      </c>
      <c r="N961" s="27">
        <f t="shared" si="31"/>
        <v>7230.6671865384451</v>
      </c>
      <c r="O961" s="1">
        <v>44203</v>
      </c>
      <c r="P961" s="1">
        <f t="shared" si="32"/>
        <v>44185</v>
      </c>
      <c r="Q961" s="1">
        <f t="shared" si="33"/>
        <v>44198</v>
      </c>
    </row>
    <row r="962" spans="1:17" x14ac:dyDescent="0.35">
      <c r="A962" s="76" t="s">
        <v>476</v>
      </c>
      <c r="B962" s="77" t="s">
        <v>54</v>
      </c>
      <c r="C962" s="78">
        <v>9116.2129377530891</v>
      </c>
      <c r="D962" s="28">
        <v>304</v>
      </c>
      <c r="E962" s="27">
        <v>47</v>
      </c>
      <c r="F962" s="72">
        <v>36.826068895778846</v>
      </c>
      <c r="G962" s="99" t="s">
        <v>871</v>
      </c>
      <c r="H962" s="73" t="s">
        <v>66</v>
      </c>
      <c r="I962" s="27">
        <v>9895</v>
      </c>
      <c r="J962" s="28">
        <v>820</v>
      </c>
      <c r="K962" s="27">
        <v>53</v>
      </c>
      <c r="L962" s="30">
        <v>6.4634146341463417E-2</v>
      </c>
      <c r="M962" s="74" t="s">
        <v>66</v>
      </c>
      <c r="N962" s="27">
        <f t="shared" ref="N962:N1007" si="34">(J962/C962)*100000</f>
        <v>8994.9632111391729</v>
      </c>
      <c r="O962" s="1">
        <v>44203</v>
      </c>
      <c r="P962" s="1">
        <f t="shared" ref="P962:P1025" si="35">O962-18</f>
        <v>44185</v>
      </c>
      <c r="Q962" s="1">
        <f t="shared" ref="Q962:Q1025" si="36">O962-5</f>
        <v>44198</v>
      </c>
    </row>
    <row r="963" spans="1:17" x14ac:dyDescent="0.35">
      <c r="A963" s="76" t="s">
        <v>477</v>
      </c>
      <c r="B963" s="77" t="s">
        <v>45</v>
      </c>
      <c r="C963" s="78">
        <v>45021.147202316999</v>
      </c>
      <c r="D963" s="28">
        <v>2896</v>
      </c>
      <c r="E963" s="27">
        <v>438</v>
      </c>
      <c r="F963" s="72">
        <v>69.491153002214432</v>
      </c>
      <c r="G963" s="99" t="s">
        <v>871</v>
      </c>
      <c r="H963" s="73" t="s">
        <v>66</v>
      </c>
      <c r="I963" s="27">
        <v>77558</v>
      </c>
      <c r="J963" s="28">
        <v>7962</v>
      </c>
      <c r="K963" s="27">
        <v>571</v>
      </c>
      <c r="L963" s="30">
        <v>7.1715649334338105E-2</v>
      </c>
      <c r="M963" s="74" t="s">
        <v>64</v>
      </c>
      <c r="N963" s="27">
        <f t="shared" si="34"/>
        <v>17685.02247226219</v>
      </c>
      <c r="O963" s="1">
        <v>44203</v>
      </c>
      <c r="P963" s="1">
        <f t="shared" si="35"/>
        <v>44185</v>
      </c>
      <c r="Q963" s="1">
        <f t="shared" si="36"/>
        <v>44198</v>
      </c>
    </row>
    <row r="964" spans="1:17" x14ac:dyDescent="0.35">
      <c r="A964" s="76" t="s">
        <v>478</v>
      </c>
      <c r="B964" s="77" t="s">
        <v>45</v>
      </c>
      <c r="C964" s="78">
        <v>8853.2027967598096</v>
      </c>
      <c r="D964" s="28">
        <v>375</v>
      </c>
      <c r="E964" s="27">
        <v>75</v>
      </c>
      <c r="F964" s="72">
        <v>60.510788921536097</v>
      </c>
      <c r="G964" s="99" t="s">
        <v>871</v>
      </c>
      <c r="H964" s="73" t="s">
        <v>66</v>
      </c>
      <c r="I964" s="27">
        <v>8157</v>
      </c>
      <c r="J964" s="28">
        <v>815</v>
      </c>
      <c r="K964" s="27">
        <v>82</v>
      </c>
      <c r="L964" s="30">
        <v>0.10061349693251534</v>
      </c>
      <c r="M964" s="74" t="s">
        <v>64</v>
      </c>
      <c r="N964" s="27">
        <f t="shared" si="34"/>
        <v>9205.7080212630226</v>
      </c>
      <c r="O964" s="1">
        <v>44203</v>
      </c>
      <c r="P964" s="1">
        <f t="shared" si="35"/>
        <v>44185</v>
      </c>
      <c r="Q964" s="1">
        <f t="shared" si="36"/>
        <v>44198</v>
      </c>
    </row>
    <row r="965" spans="1:17" x14ac:dyDescent="0.35">
      <c r="A965" s="76" t="s">
        <v>479</v>
      </c>
      <c r="B965" s="77" t="s">
        <v>42</v>
      </c>
      <c r="C965" s="78">
        <v>931.64345052579108</v>
      </c>
      <c r="D965" s="28">
        <v>20</v>
      </c>
      <c r="E965" s="27" t="s">
        <v>580</v>
      </c>
      <c r="F965" s="81">
        <v>15.333885809696687</v>
      </c>
      <c r="G965" s="99" t="s">
        <v>868</v>
      </c>
      <c r="H965" s="73" t="s">
        <v>66</v>
      </c>
      <c r="I965" s="27">
        <v>1126</v>
      </c>
      <c r="J965" s="28">
        <v>86</v>
      </c>
      <c r="K965" s="27">
        <v>3</v>
      </c>
      <c r="L965" s="36">
        <v>3.4883720930232558E-2</v>
      </c>
      <c r="M965" s="74" t="s">
        <v>66</v>
      </c>
      <c r="N965" s="27">
        <f t="shared" si="34"/>
        <v>9230.9992574374064</v>
      </c>
      <c r="O965" s="1">
        <v>44203</v>
      </c>
      <c r="P965" s="1">
        <f t="shared" si="35"/>
        <v>44185</v>
      </c>
      <c r="Q965" s="1">
        <f t="shared" si="36"/>
        <v>44198</v>
      </c>
    </row>
    <row r="966" spans="1:17" x14ac:dyDescent="0.35">
      <c r="A966" s="76" t="s">
        <v>480</v>
      </c>
      <c r="B966" s="77" t="s">
        <v>41</v>
      </c>
      <c r="C966" s="78">
        <v>21077.958151310399</v>
      </c>
      <c r="D966" s="28">
        <v>378</v>
      </c>
      <c r="E966" s="27">
        <v>97</v>
      </c>
      <c r="F966" s="72">
        <v>32.871169867754411</v>
      </c>
      <c r="G966" s="99" t="s">
        <v>871</v>
      </c>
      <c r="H966" s="73" t="s">
        <v>64</v>
      </c>
      <c r="I966" s="27">
        <v>16568</v>
      </c>
      <c r="J966" s="28">
        <v>1619</v>
      </c>
      <c r="K966" s="27">
        <v>103</v>
      </c>
      <c r="L966" s="30">
        <v>6.3619518221124147E-2</v>
      </c>
      <c r="M966" s="74" t="s">
        <v>64</v>
      </c>
      <c r="N966" s="27">
        <f t="shared" si="34"/>
        <v>7681.0096517785723</v>
      </c>
      <c r="O966" s="1">
        <v>44203</v>
      </c>
      <c r="P966" s="1">
        <f t="shared" si="35"/>
        <v>44185</v>
      </c>
      <c r="Q966" s="1">
        <f t="shared" si="36"/>
        <v>44198</v>
      </c>
    </row>
    <row r="967" spans="1:17" x14ac:dyDescent="0.35">
      <c r="A967" s="76" t="s">
        <v>481</v>
      </c>
      <c r="B967" s="77" t="s">
        <v>45</v>
      </c>
      <c r="C967" s="78">
        <v>28486.308874618499</v>
      </c>
      <c r="D967" s="28">
        <v>2537</v>
      </c>
      <c r="E967" s="27">
        <v>419</v>
      </c>
      <c r="F967" s="72">
        <v>105.06300258240195</v>
      </c>
      <c r="G967" s="99" t="s">
        <v>871</v>
      </c>
      <c r="H967" s="73" t="s">
        <v>68</v>
      </c>
      <c r="I967" s="27">
        <v>42262</v>
      </c>
      <c r="J967" s="28">
        <v>4352</v>
      </c>
      <c r="K967" s="27">
        <v>496</v>
      </c>
      <c r="L967" s="30">
        <v>0.11397058823529412</v>
      </c>
      <c r="M967" s="74" t="s">
        <v>64</v>
      </c>
      <c r="N967" s="27">
        <f t="shared" si="34"/>
        <v>15277.514609404741</v>
      </c>
      <c r="O967" s="1">
        <v>44203</v>
      </c>
      <c r="P967" s="1">
        <f t="shared" si="35"/>
        <v>44185</v>
      </c>
      <c r="Q967" s="1">
        <f t="shared" si="36"/>
        <v>44198</v>
      </c>
    </row>
    <row r="968" spans="1:17" x14ac:dyDescent="0.35">
      <c r="A968" s="76" t="s">
        <v>482</v>
      </c>
      <c r="B968" s="77" t="s">
        <v>42</v>
      </c>
      <c r="C968" s="78">
        <v>620.40356759031897</v>
      </c>
      <c r="D968" s="28">
        <v>9</v>
      </c>
      <c r="E968" s="27">
        <v>5</v>
      </c>
      <c r="F968" s="81">
        <v>57.566215895569293</v>
      </c>
      <c r="G968" s="99" t="s">
        <v>868</v>
      </c>
      <c r="H968" s="73" t="s">
        <v>64</v>
      </c>
      <c r="I968" s="27">
        <v>504</v>
      </c>
      <c r="J968" s="28">
        <v>71</v>
      </c>
      <c r="K968" s="27">
        <v>6</v>
      </c>
      <c r="L968" s="36">
        <v>8.4507042253521125E-2</v>
      </c>
      <c r="M968" s="74" t="s">
        <v>64</v>
      </c>
      <c r="N968" s="27">
        <f t="shared" si="34"/>
        <v>11444.163720039174</v>
      </c>
      <c r="O968" s="1">
        <v>44203</v>
      </c>
      <c r="P968" s="1">
        <f t="shared" si="35"/>
        <v>44185</v>
      </c>
      <c r="Q968" s="1">
        <f t="shared" si="36"/>
        <v>44198</v>
      </c>
    </row>
    <row r="969" spans="1:17" x14ac:dyDescent="0.35">
      <c r="A969" s="76" t="s">
        <v>483</v>
      </c>
      <c r="B969" s="77" t="s">
        <v>52</v>
      </c>
      <c r="C969" s="78">
        <v>18099.241781728299</v>
      </c>
      <c r="D969" s="28">
        <v>614</v>
      </c>
      <c r="E969" s="27">
        <v>151</v>
      </c>
      <c r="F969" s="72">
        <v>59.59207803170392</v>
      </c>
      <c r="G969" s="99" t="s">
        <v>871</v>
      </c>
      <c r="H969" s="73" t="s">
        <v>64</v>
      </c>
      <c r="I969" s="27">
        <v>18383</v>
      </c>
      <c r="J969" s="28">
        <v>2031</v>
      </c>
      <c r="K969" s="27">
        <v>161</v>
      </c>
      <c r="L969" s="30">
        <v>7.92712949286066E-2</v>
      </c>
      <c r="M969" s="74" t="s">
        <v>64</v>
      </c>
      <c r="N969" s="27">
        <f t="shared" si="34"/>
        <v>11221.46454803622</v>
      </c>
      <c r="O969" s="1">
        <v>44203</v>
      </c>
      <c r="P969" s="1">
        <f t="shared" si="35"/>
        <v>44185</v>
      </c>
      <c r="Q969" s="1">
        <f t="shared" si="36"/>
        <v>44198</v>
      </c>
    </row>
    <row r="970" spans="1:17" x14ac:dyDescent="0.35">
      <c r="A970" s="76" t="s">
        <v>484</v>
      </c>
      <c r="B970" s="77" t="s">
        <v>43</v>
      </c>
      <c r="C970" s="78">
        <v>14013.208647597899</v>
      </c>
      <c r="D970" s="28">
        <v>779</v>
      </c>
      <c r="E970" s="27">
        <v>124</v>
      </c>
      <c r="F970" s="72">
        <v>63.205673160808331</v>
      </c>
      <c r="G970" s="99" t="s">
        <v>871</v>
      </c>
      <c r="H970" s="73" t="s">
        <v>64</v>
      </c>
      <c r="I970" s="27">
        <v>11320</v>
      </c>
      <c r="J970" s="28">
        <v>1062</v>
      </c>
      <c r="K970" s="27">
        <v>143</v>
      </c>
      <c r="L970" s="30">
        <v>0.13465160075329566</v>
      </c>
      <c r="M970" s="74" t="s">
        <v>64</v>
      </c>
      <c r="N970" s="27">
        <f t="shared" si="34"/>
        <v>7578.5641012491787</v>
      </c>
      <c r="O970" s="1">
        <v>44203</v>
      </c>
      <c r="P970" s="1">
        <f t="shared" si="35"/>
        <v>44185</v>
      </c>
      <c r="Q970" s="1">
        <f t="shared" si="36"/>
        <v>44198</v>
      </c>
    </row>
    <row r="971" spans="1:17" x14ac:dyDescent="0.35">
      <c r="A971" s="76" t="s">
        <v>485</v>
      </c>
      <c r="B971" s="77" t="s">
        <v>51</v>
      </c>
      <c r="C971" s="78">
        <v>18279.738978438399</v>
      </c>
      <c r="D971" s="28">
        <v>475</v>
      </c>
      <c r="E971" s="27">
        <v>80</v>
      </c>
      <c r="F971" s="79">
        <v>31.26021504478766</v>
      </c>
      <c r="G971" s="99" t="s">
        <v>870</v>
      </c>
      <c r="H971" s="73" t="s">
        <v>64</v>
      </c>
      <c r="I971" s="27">
        <v>20681</v>
      </c>
      <c r="J971" s="28">
        <v>1926</v>
      </c>
      <c r="K971" s="27">
        <v>89</v>
      </c>
      <c r="L971" s="32">
        <v>4.6209761163032194E-2</v>
      </c>
      <c r="M971" s="74" t="s">
        <v>64</v>
      </c>
      <c r="N971" s="27">
        <f t="shared" si="34"/>
        <v>10536.255480845681</v>
      </c>
      <c r="O971" s="1">
        <v>44203</v>
      </c>
      <c r="P971" s="1">
        <f t="shared" si="35"/>
        <v>44185</v>
      </c>
      <c r="Q971" s="1">
        <f t="shared" si="36"/>
        <v>44198</v>
      </c>
    </row>
    <row r="972" spans="1:17" x14ac:dyDescent="0.35">
      <c r="A972" s="76" t="s">
        <v>486</v>
      </c>
      <c r="B972" s="77" t="s">
        <v>42</v>
      </c>
      <c r="C972" s="78">
        <v>3054.0870162720894</v>
      </c>
      <c r="D972" s="28">
        <v>54</v>
      </c>
      <c r="E972" s="27">
        <v>9</v>
      </c>
      <c r="F972" s="81">
        <v>21.04907749622123</v>
      </c>
      <c r="G972" s="99" t="s">
        <v>868</v>
      </c>
      <c r="H972" s="73" t="s">
        <v>64</v>
      </c>
      <c r="I972" s="27">
        <v>7427</v>
      </c>
      <c r="J972" s="28">
        <v>248</v>
      </c>
      <c r="K972" s="27">
        <v>9</v>
      </c>
      <c r="L972" s="36">
        <v>3.6290322580645164E-2</v>
      </c>
      <c r="M972" s="74" t="s">
        <v>64</v>
      </c>
      <c r="N972" s="27">
        <f t="shared" si="34"/>
        <v>8120.2663407644577</v>
      </c>
      <c r="O972" s="1">
        <v>44203</v>
      </c>
      <c r="P972" s="1">
        <f t="shared" si="35"/>
        <v>44185</v>
      </c>
      <c r="Q972" s="1">
        <f t="shared" si="36"/>
        <v>44198</v>
      </c>
    </row>
    <row r="973" spans="1:17" x14ac:dyDescent="0.35">
      <c r="A973" s="76" t="s">
        <v>487</v>
      </c>
      <c r="B973" s="77" t="s">
        <v>46</v>
      </c>
      <c r="C973" s="78">
        <v>1830.68334983656</v>
      </c>
      <c r="D973" s="28">
        <v>21</v>
      </c>
      <c r="E973" s="27" t="s">
        <v>580</v>
      </c>
      <c r="F973" s="81">
        <v>3.9017436540813262</v>
      </c>
      <c r="G973" s="100" t="s">
        <v>868</v>
      </c>
      <c r="H973" s="73" t="s">
        <v>64</v>
      </c>
      <c r="I973" s="27">
        <v>3426</v>
      </c>
      <c r="J973" s="28">
        <v>244</v>
      </c>
      <c r="K973" s="27">
        <v>1</v>
      </c>
      <c r="L973" s="36">
        <v>4.0983606557377051E-3</v>
      </c>
      <c r="M973" s="74" t="s">
        <v>64</v>
      </c>
      <c r="N973" s="27">
        <f t="shared" si="34"/>
        <v>13328.356322341811</v>
      </c>
      <c r="O973" s="1">
        <v>44203</v>
      </c>
      <c r="P973" s="1">
        <f t="shared" si="35"/>
        <v>44185</v>
      </c>
      <c r="Q973" s="1">
        <f t="shared" si="36"/>
        <v>44198</v>
      </c>
    </row>
    <row r="974" spans="1:17" x14ac:dyDescent="0.35">
      <c r="A974" s="76" t="s">
        <v>488</v>
      </c>
      <c r="B974" s="77" t="s">
        <v>49</v>
      </c>
      <c r="C974" s="78">
        <v>3773.5522642548599</v>
      </c>
      <c r="D974" s="28">
        <v>96</v>
      </c>
      <c r="E974" s="27">
        <v>21</v>
      </c>
      <c r="F974" s="79">
        <v>39.750343839379575</v>
      </c>
      <c r="G974" s="99" t="s">
        <v>870</v>
      </c>
      <c r="H974" s="73" t="s">
        <v>64</v>
      </c>
      <c r="I974" s="27">
        <v>4934</v>
      </c>
      <c r="J974" s="28">
        <v>429</v>
      </c>
      <c r="K974" s="27">
        <v>24</v>
      </c>
      <c r="L974" s="32">
        <v>5.5944055944055944E-2</v>
      </c>
      <c r="M974" s="74" t="s">
        <v>64</v>
      </c>
      <c r="N974" s="27">
        <f t="shared" si="34"/>
        <v>11368.598338062558</v>
      </c>
      <c r="O974" s="1">
        <v>44203</v>
      </c>
      <c r="P974" s="1">
        <f t="shared" si="35"/>
        <v>44185</v>
      </c>
      <c r="Q974" s="1">
        <f t="shared" si="36"/>
        <v>44198</v>
      </c>
    </row>
    <row r="975" spans="1:17" x14ac:dyDescent="0.35">
      <c r="A975" s="76" t="s">
        <v>489</v>
      </c>
      <c r="B975" s="77" t="s">
        <v>49</v>
      </c>
      <c r="C975" s="78">
        <v>8525.6886385726593</v>
      </c>
      <c r="D975" s="28">
        <v>656</v>
      </c>
      <c r="E975" s="27">
        <v>77</v>
      </c>
      <c r="F975" s="72">
        <v>64.510917922998303</v>
      </c>
      <c r="G975" s="99" t="s">
        <v>871</v>
      </c>
      <c r="H975" s="73" t="s">
        <v>66</v>
      </c>
      <c r="I975" s="27">
        <v>8741</v>
      </c>
      <c r="J975" s="28">
        <v>456</v>
      </c>
      <c r="K975" s="27">
        <v>81</v>
      </c>
      <c r="L975" s="30">
        <v>0.17763157894736842</v>
      </c>
      <c r="M975" s="74" t="s">
        <v>64</v>
      </c>
      <c r="N975" s="27">
        <f t="shared" si="34"/>
        <v>5348.5415587067691</v>
      </c>
      <c r="O975" s="1">
        <v>44203</v>
      </c>
      <c r="P975" s="1">
        <f t="shared" si="35"/>
        <v>44185</v>
      </c>
      <c r="Q975" s="1">
        <f t="shared" si="36"/>
        <v>44198</v>
      </c>
    </row>
    <row r="976" spans="1:17" x14ac:dyDescent="0.35">
      <c r="A976" s="76" t="s">
        <v>490</v>
      </c>
      <c r="B976" s="77" t="s">
        <v>54</v>
      </c>
      <c r="C976" s="78">
        <v>39496.6261109037</v>
      </c>
      <c r="D976" s="28">
        <v>1735</v>
      </c>
      <c r="E976" s="27">
        <v>367</v>
      </c>
      <c r="F976" s="72">
        <v>66.370949358251195</v>
      </c>
      <c r="G976" s="99" t="s">
        <v>871</v>
      </c>
      <c r="H976" s="73" t="s">
        <v>64</v>
      </c>
      <c r="I976" s="27">
        <v>46895</v>
      </c>
      <c r="J976" s="28">
        <v>4306</v>
      </c>
      <c r="K976" s="27">
        <v>388</v>
      </c>
      <c r="L976" s="30">
        <v>9.0106827682303756E-2</v>
      </c>
      <c r="M976" s="74" t="s">
        <v>64</v>
      </c>
      <c r="N976" s="27">
        <f t="shared" si="34"/>
        <v>10902.197033004946</v>
      </c>
      <c r="O976" s="1">
        <v>44203</v>
      </c>
      <c r="P976" s="1">
        <f t="shared" si="35"/>
        <v>44185</v>
      </c>
      <c r="Q976" s="1">
        <f t="shared" si="36"/>
        <v>44198</v>
      </c>
    </row>
    <row r="977" spans="1:17" x14ac:dyDescent="0.35">
      <c r="A977" s="76" t="s">
        <v>491</v>
      </c>
      <c r="B977" s="77" t="s">
        <v>46</v>
      </c>
      <c r="C977" s="78">
        <v>1742.38402050019</v>
      </c>
      <c r="D977" s="28">
        <v>20</v>
      </c>
      <c r="E977" s="27" t="s">
        <v>580</v>
      </c>
      <c r="F977" s="81">
        <v>12.298420541310913</v>
      </c>
      <c r="G977" s="100" t="s">
        <v>868</v>
      </c>
      <c r="H977" s="73" t="s">
        <v>66</v>
      </c>
      <c r="I977" s="27">
        <v>2151</v>
      </c>
      <c r="J977" s="28">
        <v>172</v>
      </c>
      <c r="K977" s="27">
        <v>3</v>
      </c>
      <c r="L977" s="36">
        <v>1.7441860465116279E-2</v>
      </c>
      <c r="M977" s="74" t="s">
        <v>66</v>
      </c>
      <c r="N977" s="27">
        <f t="shared" si="34"/>
        <v>9871.5322211588918</v>
      </c>
      <c r="O977" s="1">
        <v>44203</v>
      </c>
      <c r="P977" s="1">
        <f t="shared" si="35"/>
        <v>44185</v>
      </c>
      <c r="Q977" s="1">
        <f t="shared" si="36"/>
        <v>44198</v>
      </c>
    </row>
    <row r="978" spans="1:17" x14ac:dyDescent="0.35">
      <c r="A978" s="76" t="s">
        <v>492</v>
      </c>
      <c r="B978" s="77" t="s">
        <v>43</v>
      </c>
      <c r="C978" s="78">
        <v>18521.118345707095</v>
      </c>
      <c r="D978" s="28">
        <v>1235</v>
      </c>
      <c r="E978" s="27">
        <v>209</v>
      </c>
      <c r="F978" s="72">
        <v>80.602969809496628</v>
      </c>
      <c r="G978" s="99" t="s">
        <v>871</v>
      </c>
      <c r="H978" s="73" t="s">
        <v>66</v>
      </c>
      <c r="I978" s="27">
        <v>20131</v>
      </c>
      <c r="J978" s="28">
        <v>1810</v>
      </c>
      <c r="K978" s="27">
        <v>238</v>
      </c>
      <c r="L978" s="30">
        <v>0.13149171270718232</v>
      </c>
      <c r="M978" s="74" t="s">
        <v>64</v>
      </c>
      <c r="N978" s="27">
        <f t="shared" si="34"/>
        <v>9772.6280142231772</v>
      </c>
      <c r="O978" s="1">
        <v>44203</v>
      </c>
      <c r="P978" s="1">
        <f t="shared" si="35"/>
        <v>44185</v>
      </c>
      <c r="Q978" s="1">
        <f t="shared" si="36"/>
        <v>44198</v>
      </c>
    </row>
    <row r="979" spans="1:17" x14ac:dyDescent="0.35">
      <c r="A979" s="76" t="s">
        <v>493</v>
      </c>
      <c r="B979" s="77" t="s">
        <v>49</v>
      </c>
      <c r="C979" s="78">
        <v>75646.311561113689</v>
      </c>
      <c r="D979" s="28">
        <v>3394</v>
      </c>
      <c r="E979" s="27">
        <v>417</v>
      </c>
      <c r="F979" s="79">
        <v>39.374972382692832</v>
      </c>
      <c r="G979" s="99" t="s">
        <v>870</v>
      </c>
      <c r="H979" s="73" t="s">
        <v>64</v>
      </c>
      <c r="I979" s="27">
        <v>266444</v>
      </c>
      <c r="J979" s="28">
        <v>13594</v>
      </c>
      <c r="K979" s="27">
        <v>477</v>
      </c>
      <c r="L979" s="32">
        <v>3.5089009857289979E-2</v>
      </c>
      <c r="M979" s="74" t="s">
        <v>64</v>
      </c>
      <c r="N979" s="27">
        <f t="shared" si="34"/>
        <v>17970.473007157238</v>
      </c>
      <c r="O979" s="1">
        <v>44203</v>
      </c>
      <c r="P979" s="1">
        <f t="shared" si="35"/>
        <v>44185</v>
      </c>
      <c r="Q979" s="1">
        <f t="shared" si="36"/>
        <v>44198</v>
      </c>
    </row>
    <row r="980" spans="1:17" x14ac:dyDescent="0.35">
      <c r="A980" s="76" t="s">
        <v>494</v>
      </c>
      <c r="B980" s="77" t="s">
        <v>48</v>
      </c>
      <c r="C980" s="78">
        <v>18076.3739585127</v>
      </c>
      <c r="D980" s="28">
        <v>586</v>
      </c>
      <c r="E980" s="27">
        <v>117</v>
      </c>
      <c r="F980" s="72">
        <v>46.232407430402993</v>
      </c>
      <c r="G980" s="99" t="s">
        <v>871</v>
      </c>
      <c r="H980" s="73" t="s">
        <v>64</v>
      </c>
      <c r="I980" s="27">
        <v>25545</v>
      </c>
      <c r="J980" s="28">
        <v>2003</v>
      </c>
      <c r="K980" s="27">
        <v>135</v>
      </c>
      <c r="L980" s="30">
        <v>6.7398901647528708E-2</v>
      </c>
      <c r="M980" s="74" t="s">
        <v>64</v>
      </c>
      <c r="N980" s="27">
        <f t="shared" si="34"/>
        <v>11080.762129601373</v>
      </c>
      <c r="O980" s="1">
        <v>44203</v>
      </c>
      <c r="P980" s="1">
        <f t="shared" si="35"/>
        <v>44185</v>
      </c>
      <c r="Q980" s="1">
        <f t="shared" si="36"/>
        <v>44198</v>
      </c>
    </row>
    <row r="981" spans="1:17" x14ac:dyDescent="0.35">
      <c r="A981" s="76" t="s">
        <v>495</v>
      </c>
      <c r="B981" s="77" t="s">
        <v>48</v>
      </c>
      <c r="C981" s="78">
        <v>6017.9931220796398</v>
      </c>
      <c r="D981" s="28">
        <v>200</v>
      </c>
      <c r="E981" s="27">
        <v>59</v>
      </c>
      <c r="F981" s="72">
        <v>70.028091238984047</v>
      </c>
      <c r="G981" s="99" t="s">
        <v>871</v>
      </c>
      <c r="H981" s="73" t="s">
        <v>64</v>
      </c>
      <c r="I981" s="27">
        <v>6367</v>
      </c>
      <c r="J981" s="28">
        <v>640</v>
      </c>
      <c r="K981" s="27">
        <v>64</v>
      </c>
      <c r="L981" s="30">
        <v>0.1</v>
      </c>
      <c r="M981" s="74" t="s">
        <v>64</v>
      </c>
      <c r="N981" s="27">
        <f t="shared" si="34"/>
        <v>10634.774533920288</v>
      </c>
      <c r="O981" s="1">
        <v>44203</v>
      </c>
      <c r="P981" s="1">
        <f t="shared" si="35"/>
        <v>44185</v>
      </c>
      <c r="Q981" s="1">
        <f t="shared" si="36"/>
        <v>44198</v>
      </c>
    </row>
    <row r="982" spans="1:17" x14ac:dyDescent="0.35">
      <c r="A982" s="76" t="s">
        <v>496</v>
      </c>
      <c r="B982" s="77" t="s">
        <v>54</v>
      </c>
      <c r="C982" s="78">
        <v>9670.1945178593596</v>
      </c>
      <c r="D982" s="28">
        <v>283</v>
      </c>
      <c r="E982" s="27">
        <v>50</v>
      </c>
      <c r="F982" s="72">
        <v>36.932334347904721</v>
      </c>
      <c r="G982" s="99" t="s">
        <v>871</v>
      </c>
      <c r="H982" s="73" t="s">
        <v>66</v>
      </c>
      <c r="I982" s="27">
        <v>17426</v>
      </c>
      <c r="J982" s="28">
        <v>1392</v>
      </c>
      <c r="K982" s="27">
        <v>50</v>
      </c>
      <c r="L982" s="30">
        <v>3.5919540229885055E-2</v>
      </c>
      <c r="M982" s="74" t="s">
        <v>66</v>
      </c>
      <c r="N982" s="27">
        <f t="shared" si="34"/>
        <v>14394.746635439342</v>
      </c>
      <c r="O982" s="1">
        <v>44203</v>
      </c>
      <c r="P982" s="1">
        <f t="shared" si="35"/>
        <v>44185</v>
      </c>
      <c r="Q982" s="1">
        <f t="shared" si="36"/>
        <v>44198</v>
      </c>
    </row>
    <row r="983" spans="1:17" x14ac:dyDescent="0.35">
      <c r="A983" s="76" t="s">
        <v>497</v>
      </c>
      <c r="B983" s="77" t="s">
        <v>54</v>
      </c>
      <c r="C983" s="78">
        <v>16769.949417917</v>
      </c>
      <c r="D983" s="28">
        <v>1015</v>
      </c>
      <c r="E983" s="27">
        <v>168</v>
      </c>
      <c r="F983" s="72">
        <v>71.556566456778995</v>
      </c>
      <c r="G983" s="99" t="s">
        <v>871</v>
      </c>
      <c r="H983" s="73" t="s">
        <v>66</v>
      </c>
      <c r="I983" s="27">
        <v>17291</v>
      </c>
      <c r="J983" s="28">
        <v>1638</v>
      </c>
      <c r="K983" s="27">
        <v>197</v>
      </c>
      <c r="L983" s="30">
        <v>0.12026862026862027</v>
      </c>
      <c r="M983" s="74" t="s">
        <v>66</v>
      </c>
      <c r="N983" s="27">
        <f t="shared" si="34"/>
        <v>9767.4713213503328</v>
      </c>
      <c r="O983" s="1">
        <v>44203</v>
      </c>
      <c r="P983" s="1">
        <f t="shared" si="35"/>
        <v>44185</v>
      </c>
      <c r="Q983" s="1">
        <f t="shared" si="36"/>
        <v>44198</v>
      </c>
    </row>
    <row r="984" spans="1:17" x14ac:dyDescent="0.35">
      <c r="A984" s="76" t="s">
        <v>498</v>
      </c>
      <c r="B984" s="77" t="s">
        <v>47</v>
      </c>
      <c r="C984" s="78">
        <v>9799.8531367531396</v>
      </c>
      <c r="D984" s="28">
        <v>310</v>
      </c>
      <c r="E984" s="27">
        <v>57</v>
      </c>
      <c r="F984" s="72">
        <v>41.545812111807898</v>
      </c>
      <c r="G984" s="99" t="s">
        <v>871</v>
      </c>
      <c r="H984" s="73" t="s">
        <v>64</v>
      </c>
      <c r="I984" s="27">
        <v>8279</v>
      </c>
      <c r="J984" s="28">
        <v>724</v>
      </c>
      <c r="K984" s="27">
        <v>60</v>
      </c>
      <c r="L984" s="30">
        <v>8.2872928176795577E-2</v>
      </c>
      <c r="M984" s="74" t="s">
        <v>64</v>
      </c>
      <c r="N984" s="27">
        <f t="shared" si="34"/>
        <v>7387.86581693482</v>
      </c>
      <c r="O984" s="1">
        <v>44203</v>
      </c>
      <c r="P984" s="1">
        <f t="shared" si="35"/>
        <v>44185</v>
      </c>
      <c r="Q984" s="1">
        <f t="shared" si="36"/>
        <v>44198</v>
      </c>
    </row>
    <row r="985" spans="1:17" x14ac:dyDescent="0.35">
      <c r="A985" s="76" t="s">
        <v>499</v>
      </c>
      <c r="B985" s="77" t="s">
        <v>54</v>
      </c>
      <c r="C985" s="78">
        <v>11469.995289915099</v>
      </c>
      <c r="D985" s="28">
        <v>474</v>
      </c>
      <c r="E985" s="27">
        <v>111</v>
      </c>
      <c r="F985" s="72">
        <v>69.124452348664519</v>
      </c>
      <c r="G985" s="99" t="s">
        <v>871</v>
      </c>
      <c r="H985" s="73" t="s">
        <v>64</v>
      </c>
      <c r="I985" s="27">
        <v>11930</v>
      </c>
      <c r="J985" s="28">
        <v>1105</v>
      </c>
      <c r="K985" s="27">
        <v>117</v>
      </c>
      <c r="L985" s="30">
        <v>0.10588235294117647</v>
      </c>
      <c r="M985" s="74" t="s">
        <v>64</v>
      </c>
      <c r="N985" s="27">
        <f t="shared" si="34"/>
        <v>9633.831331836398</v>
      </c>
      <c r="O985" s="1">
        <v>44203</v>
      </c>
      <c r="P985" s="1">
        <f t="shared" si="35"/>
        <v>44185</v>
      </c>
      <c r="Q985" s="1">
        <f t="shared" si="36"/>
        <v>44198</v>
      </c>
    </row>
    <row r="986" spans="1:17" x14ac:dyDescent="0.35">
      <c r="A986" s="76" t="s">
        <v>500</v>
      </c>
      <c r="B986" s="77" t="s">
        <v>47</v>
      </c>
      <c r="C986" s="78">
        <v>156244.697877948</v>
      </c>
      <c r="D986" s="28">
        <v>11944</v>
      </c>
      <c r="E986" s="27">
        <v>1703</v>
      </c>
      <c r="F986" s="72">
        <v>77.854070438844332</v>
      </c>
      <c r="G986" s="99" t="s">
        <v>871</v>
      </c>
      <c r="H986" s="73" t="s">
        <v>64</v>
      </c>
      <c r="I986" s="27">
        <v>199662</v>
      </c>
      <c r="J986" s="28">
        <v>17104</v>
      </c>
      <c r="K986" s="27">
        <v>2071</v>
      </c>
      <c r="L986" s="30">
        <v>0.12108278765201122</v>
      </c>
      <c r="M986" s="74" t="s">
        <v>64</v>
      </c>
      <c r="N986" s="27">
        <f t="shared" si="34"/>
        <v>10946.931468587145</v>
      </c>
      <c r="O986" s="1">
        <v>44203</v>
      </c>
      <c r="P986" s="1">
        <f t="shared" si="35"/>
        <v>44185</v>
      </c>
      <c r="Q986" s="1">
        <f t="shared" si="36"/>
        <v>44198</v>
      </c>
    </row>
    <row r="987" spans="1:17" x14ac:dyDescent="0.35">
      <c r="A987" s="76" t="s">
        <v>501</v>
      </c>
      <c r="B987" s="77" t="s">
        <v>54</v>
      </c>
      <c r="C987" s="78">
        <v>7859.1059753857699</v>
      </c>
      <c r="D987" s="28">
        <v>434</v>
      </c>
      <c r="E987" s="27">
        <v>96</v>
      </c>
      <c r="F987" s="72">
        <v>87.250927505227679</v>
      </c>
      <c r="G987" s="99" t="s">
        <v>871</v>
      </c>
      <c r="H987" s="73" t="s">
        <v>64</v>
      </c>
      <c r="I987" s="27">
        <v>11140</v>
      </c>
      <c r="J987" s="28">
        <v>1051</v>
      </c>
      <c r="K987" s="27">
        <v>103</v>
      </c>
      <c r="L987" s="30">
        <v>9.800190294957184E-2</v>
      </c>
      <c r="M987" s="74" t="s">
        <v>64</v>
      </c>
      <c r="N987" s="27">
        <f t="shared" si="34"/>
        <v>13373.022367832504</v>
      </c>
      <c r="O987" s="1">
        <v>44203</v>
      </c>
      <c r="P987" s="1">
        <f t="shared" si="35"/>
        <v>44185</v>
      </c>
      <c r="Q987" s="1">
        <f t="shared" si="36"/>
        <v>44198</v>
      </c>
    </row>
    <row r="988" spans="1:17" x14ac:dyDescent="0.35">
      <c r="A988" s="76" t="s">
        <v>502</v>
      </c>
      <c r="B988" s="77" t="s">
        <v>42</v>
      </c>
      <c r="C988" s="78">
        <v>1706.19112247767</v>
      </c>
      <c r="D988" s="28">
        <v>38</v>
      </c>
      <c r="E988" s="27">
        <v>10</v>
      </c>
      <c r="F988" s="81">
        <v>41.864343617522408</v>
      </c>
      <c r="G988" s="99" t="s">
        <v>868</v>
      </c>
      <c r="H988" s="73" t="s">
        <v>64</v>
      </c>
      <c r="I988" s="27">
        <v>2423</v>
      </c>
      <c r="J988" s="28">
        <v>267</v>
      </c>
      <c r="K988" s="27">
        <v>12</v>
      </c>
      <c r="L988" s="36">
        <v>4.49438202247191E-2</v>
      </c>
      <c r="M988" s="74" t="s">
        <v>64</v>
      </c>
      <c r="N988" s="27">
        <f t="shared" si="34"/>
        <v>15648.891644229872</v>
      </c>
      <c r="O988" s="1">
        <v>44203</v>
      </c>
      <c r="P988" s="1">
        <f t="shared" si="35"/>
        <v>44185</v>
      </c>
      <c r="Q988" s="1">
        <f t="shared" si="36"/>
        <v>44198</v>
      </c>
    </row>
    <row r="989" spans="1:17" x14ac:dyDescent="0.35">
      <c r="A989" s="76" t="s">
        <v>503</v>
      </c>
      <c r="B989" s="77" t="s">
        <v>49</v>
      </c>
      <c r="C989" s="78">
        <v>22263.862733642905</v>
      </c>
      <c r="D989" s="28">
        <v>1479</v>
      </c>
      <c r="E989" s="27">
        <v>298</v>
      </c>
      <c r="F989" s="72">
        <v>95.606564504862234</v>
      </c>
      <c r="G989" s="99" t="s">
        <v>871</v>
      </c>
      <c r="H989" s="73" t="s">
        <v>66</v>
      </c>
      <c r="I989" s="27">
        <v>36007</v>
      </c>
      <c r="J989" s="28">
        <v>4469</v>
      </c>
      <c r="K989" s="27">
        <v>338</v>
      </c>
      <c r="L989" s="30">
        <v>7.5632132468113678E-2</v>
      </c>
      <c r="M989" s="74" t="s">
        <v>64</v>
      </c>
      <c r="N989" s="27">
        <f t="shared" si="34"/>
        <v>20072.886962453722</v>
      </c>
      <c r="O989" s="1">
        <v>44203</v>
      </c>
      <c r="P989" s="1">
        <f t="shared" si="35"/>
        <v>44185</v>
      </c>
      <c r="Q989" s="1">
        <f t="shared" si="36"/>
        <v>44198</v>
      </c>
    </row>
    <row r="990" spans="1:17" x14ac:dyDescent="0.35">
      <c r="A990" s="76" t="s">
        <v>504</v>
      </c>
      <c r="B990" s="77" t="s">
        <v>51</v>
      </c>
      <c r="C990" s="78">
        <v>27679.346149202895</v>
      </c>
      <c r="D990" s="28">
        <v>1641</v>
      </c>
      <c r="E990" s="27">
        <v>279</v>
      </c>
      <c r="F990" s="72">
        <v>71.997984783124394</v>
      </c>
      <c r="G990" s="99" t="s">
        <v>871</v>
      </c>
      <c r="H990" s="73" t="s">
        <v>64</v>
      </c>
      <c r="I990" s="27">
        <v>31479</v>
      </c>
      <c r="J990" s="28">
        <v>2930</v>
      </c>
      <c r="K990" s="27">
        <v>323</v>
      </c>
      <c r="L990" s="30">
        <v>0.11023890784982936</v>
      </c>
      <c r="M990" s="74" t="s">
        <v>64</v>
      </c>
      <c r="N990" s="27">
        <f t="shared" si="34"/>
        <v>10585.510164171194</v>
      </c>
      <c r="O990" s="1">
        <v>44203</v>
      </c>
      <c r="P990" s="1">
        <f t="shared" si="35"/>
        <v>44185</v>
      </c>
      <c r="Q990" s="1">
        <f t="shared" si="36"/>
        <v>44198</v>
      </c>
    </row>
    <row r="991" spans="1:17" x14ac:dyDescent="0.35">
      <c r="A991" s="76" t="s">
        <v>505</v>
      </c>
      <c r="B991" s="77" t="s">
        <v>49</v>
      </c>
      <c r="C991" s="78">
        <v>7245.13131941554</v>
      </c>
      <c r="D991" s="28">
        <v>144</v>
      </c>
      <c r="E991" s="27">
        <v>26</v>
      </c>
      <c r="F991" s="72">
        <v>25.632977171387861</v>
      </c>
      <c r="G991" s="99" t="s">
        <v>871</v>
      </c>
      <c r="H991" s="73" t="s">
        <v>64</v>
      </c>
      <c r="I991" s="27">
        <v>7855</v>
      </c>
      <c r="J991" s="28">
        <v>600</v>
      </c>
      <c r="K991" s="27">
        <v>27</v>
      </c>
      <c r="L991" s="30">
        <v>4.4999999999999998E-2</v>
      </c>
      <c r="M991" s="74" t="s">
        <v>64</v>
      </c>
      <c r="N991" s="27">
        <f t="shared" si="34"/>
        <v>8281.4233938329999</v>
      </c>
      <c r="O991" s="1">
        <v>44203</v>
      </c>
      <c r="P991" s="1">
        <f t="shared" si="35"/>
        <v>44185</v>
      </c>
      <c r="Q991" s="1">
        <f t="shared" si="36"/>
        <v>44198</v>
      </c>
    </row>
    <row r="992" spans="1:17" x14ac:dyDescent="0.35">
      <c r="A992" s="76" t="s">
        <v>506</v>
      </c>
      <c r="B992" s="77" t="s">
        <v>54</v>
      </c>
      <c r="C992" s="78">
        <v>10569.007528721701</v>
      </c>
      <c r="D992" s="28">
        <v>333</v>
      </c>
      <c r="E992" s="27">
        <v>91</v>
      </c>
      <c r="F992" s="72">
        <v>61.500571196831778</v>
      </c>
      <c r="G992" s="99" t="s">
        <v>871</v>
      </c>
      <c r="H992" s="73" t="s">
        <v>64</v>
      </c>
      <c r="I992" s="27">
        <v>8953</v>
      </c>
      <c r="J992" s="28">
        <v>844</v>
      </c>
      <c r="K992" s="27">
        <v>97</v>
      </c>
      <c r="L992" s="30">
        <v>0.11492890995260663</v>
      </c>
      <c r="M992" s="74" t="s">
        <v>64</v>
      </c>
      <c r="N992" s="27">
        <f t="shared" si="34"/>
        <v>7985.6126292501567</v>
      </c>
      <c r="O992" s="1">
        <v>44203</v>
      </c>
      <c r="P992" s="1">
        <f t="shared" si="35"/>
        <v>44185</v>
      </c>
      <c r="Q992" s="1">
        <f t="shared" si="36"/>
        <v>44198</v>
      </c>
    </row>
    <row r="993" spans="1:17" x14ac:dyDescent="0.35">
      <c r="A993" s="76" t="s">
        <v>507</v>
      </c>
      <c r="B993" s="77" t="s">
        <v>49</v>
      </c>
      <c r="C993" s="78">
        <v>17809.806181656801</v>
      </c>
      <c r="D993" s="28">
        <v>447</v>
      </c>
      <c r="E993" s="27">
        <v>60</v>
      </c>
      <c r="F993" s="79">
        <v>24.063789588728675</v>
      </c>
      <c r="G993" s="99" t="s">
        <v>870</v>
      </c>
      <c r="H993" s="73" t="s">
        <v>68</v>
      </c>
      <c r="I993" s="27">
        <v>22670</v>
      </c>
      <c r="J993" s="28">
        <v>2465</v>
      </c>
      <c r="K993" s="27">
        <v>67</v>
      </c>
      <c r="L993" s="32">
        <v>2.718052738336714E-2</v>
      </c>
      <c r="M993" s="74" t="s">
        <v>64</v>
      </c>
      <c r="N993" s="27">
        <f t="shared" si="34"/>
        <v>13840.689645117111</v>
      </c>
      <c r="O993" s="1">
        <v>44203</v>
      </c>
      <c r="P993" s="1">
        <f t="shared" si="35"/>
        <v>44185</v>
      </c>
      <c r="Q993" s="1">
        <f t="shared" si="36"/>
        <v>44198</v>
      </c>
    </row>
    <row r="994" spans="1:17" x14ac:dyDescent="0.35">
      <c r="A994" s="76" t="s">
        <v>508</v>
      </c>
      <c r="B994" s="77" t="s">
        <v>46</v>
      </c>
      <c r="C994" s="78">
        <v>3720.87322110892</v>
      </c>
      <c r="D994" s="28">
        <v>95</v>
      </c>
      <c r="E994" s="27">
        <v>11</v>
      </c>
      <c r="F994" s="82">
        <v>21.116394970321558</v>
      </c>
      <c r="G994" s="99" t="s">
        <v>869</v>
      </c>
      <c r="H994" s="73" t="s">
        <v>64</v>
      </c>
      <c r="I994" s="27">
        <v>13550</v>
      </c>
      <c r="J994" s="28">
        <v>599</v>
      </c>
      <c r="K994" s="27">
        <v>11</v>
      </c>
      <c r="L994" s="38">
        <v>1.8363939899833055E-2</v>
      </c>
      <c r="M994" s="74" t="s">
        <v>64</v>
      </c>
      <c r="N994" s="27">
        <f t="shared" si="34"/>
        <v>16098.371656465144</v>
      </c>
      <c r="O994" s="1">
        <v>44203</v>
      </c>
      <c r="P994" s="1">
        <f t="shared" si="35"/>
        <v>44185</v>
      </c>
      <c r="Q994" s="1">
        <f t="shared" si="36"/>
        <v>44198</v>
      </c>
    </row>
    <row r="995" spans="1:17" x14ac:dyDescent="0.35">
      <c r="A995" s="76" t="s">
        <v>509</v>
      </c>
      <c r="B995" s="77" t="s">
        <v>54</v>
      </c>
      <c r="C995" s="78">
        <v>8954.3940578811398</v>
      </c>
      <c r="D995" s="28">
        <v>377</v>
      </c>
      <c r="E995" s="27">
        <v>56</v>
      </c>
      <c r="F995" s="72">
        <v>44.670806021535668</v>
      </c>
      <c r="G995" s="99" t="s">
        <v>871</v>
      </c>
      <c r="H995" s="73" t="s">
        <v>66</v>
      </c>
      <c r="I995" s="27">
        <v>9363</v>
      </c>
      <c r="J995" s="28">
        <v>765</v>
      </c>
      <c r="K995" s="27">
        <v>58</v>
      </c>
      <c r="L995" s="30">
        <v>7.5816993464052282E-2</v>
      </c>
      <c r="M995" s="74" t="s">
        <v>66</v>
      </c>
      <c r="N995" s="27">
        <f t="shared" si="34"/>
        <v>8543.2916516186961</v>
      </c>
      <c r="O995" s="1">
        <v>44203</v>
      </c>
      <c r="P995" s="1">
        <f t="shared" si="35"/>
        <v>44185</v>
      </c>
      <c r="Q995" s="1">
        <f t="shared" si="36"/>
        <v>44198</v>
      </c>
    </row>
    <row r="996" spans="1:17" x14ac:dyDescent="0.35">
      <c r="A996" s="76" t="s">
        <v>510</v>
      </c>
      <c r="B996" s="77" t="s">
        <v>45</v>
      </c>
      <c r="C996" s="78">
        <v>13616.408669804499</v>
      </c>
      <c r="D996" s="28">
        <v>664</v>
      </c>
      <c r="E996" s="27">
        <v>157</v>
      </c>
      <c r="F996" s="72">
        <v>82.358615889329968</v>
      </c>
      <c r="G996" s="99" t="s">
        <v>871</v>
      </c>
      <c r="H996" s="73" t="s">
        <v>64</v>
      </c>
      <c r="I996" s="27">
        <v>24256</v>
      </c>
      <c r="J996" s="28">
        <v>2912</v>
      </c>
      <c r="K996" s="27">
        <v>178</v>
      </c>
      <c r="L996" s="30">
        <v>6.1126373626373624E-2</v>
      </c>
      <c r="M996" s="74" t="s">
        <v>64</v>
      </c>
      <c r="N996" s="27">
        <f t="shared" si="34"/>
        <v>21385.962118319778</v>
      </c>
      <c r="O996" s="1">
        <v>44203</v>
      </c>
      <c r="P996" s="1">
        <f t="shared" si="35"/>
        <v>44185</v>
      </c>
      <c r="Q996" s="1">
        <f t="shared" si="36"/>
        <v>44198</v>
      </c>
    </row>
    <row r="997" spans="1:17" x14ac:dyDescent="0.35">
      <c r="A997" s="76" t="s">
        <v>511</v>
      </c>
      <c r="B997" s="77" t="s">
        <v>43</v>
      </c>
      <c r="C997" s="78">
        <v>15949.1079489121</v>
      </c>
      <c r="D997" s="28">
        <v>1013</v>
      </c>
      <c r="E997" s="27">
        <v>173</v>
      </c>
      <c r="F997" s="72">
        <v>77.478583107751476</v>
      </c>
      <c r="G997" s="99" t="s">
        <v>871</v>
      </c>
      <c r="H997" s="73" t="s">
        <v>64</v>
      </c>
      <c r="I997" s="27">
        <v>16975</v>
      </c>
      <c r="J997" s="28">
        <v>1643</v>
      </c>
      <c r="K997" s="27">
        <v>194</v>
      </c>
      <c r="L997" s="30">
        <v>0.11807668898356664</v>
      </c>
      <c r="M997" s="74" t="s">
        <v>64</v>
      </c>
      <c r="N997" s="27">
        <f t="shared" si="34"/>
        <v>10301.516581760112</v>
      </c>
      <c r="O997" s="1">
        <v>44203</v>
      </c>
      <c r="P997" s="1">
        <f t="shared" si="35"/>
        <v>44185</v>
      </c>
      <c r="Q997" s="1">
        <f t="shared" si="36"/>
        <v>44198</v>
      </c>
    </row>
    <row r="998" spans="1:17" x14ac:dyDescent="0.35">
      <c r="A998" s="76" t="s">
        <v>512</v>
      </c>
      <c r="B998" s="77" t="s">
        <v>43</v>
      </c>
      <c r="C998" s="78">
        <v>57573.2411074349</v>
      </c>
      <c r="D998" s="28">
        <v>3450</v>
      </c>
      <c r="E998" s="27">
        <v>588</v>
      </c>
      <c r="F998" s="72">
        <v>72.950556876979775</v>
      </c>
      <c r="G998" s="99" t="s">
        <v>871</v>
      </c>
      <c r="H998" s="73" t="s">
        <v>66</v>
      </c>
      <c r="I998" s="27">
        <v>65890</v>
      </c>
      <c r="J998" s="28">
        <v>6360</v>
      </c>
      <c r="K998" s="27">
        <v>684</v>
      </c>
      <c r="L998" s="30">
        <v>0.10754716981132076</v>
      </c>
      <c r="M998" s="74" t="s">
        <v>64</v>
      </c>
      <c r="N998" s="27">
        <f t="shared" si="34"/>
        <v>11046.798612799796</v>
      </c>
      <c r="O998" s="1">
        <v>44203</v>
      </c>
      <c r="P998" s="1">
        <f t="shared" si="35"/>
        <v>44185</v>
      </c>
      <c r="Q998" s="1">
        <f t="shared" si="36"/>
        <v>44198</v>
      </c>
    </row>
    <row r="999" spans="1:17" x14ac:dyDescent="0.35">
      <c r="A999" s="76" t="s">
        <v>513</v>
      </c>
      <c r="B999" s="77" t="s">
        <v>54</v>
      </c>
      <c r="C999" s="78">
        <v>9019.6013550839107</v>
      </c>
      <c r="D999" s="28">
        <v>329</v>
      </c>
      <c r="E999" s="27">
        <v>72</v>
      </c>
      <c r="F999" s="72">
        <v>57.018674555482043</v>
      </c>
      <c r="G999" s="99" t="s">
        <v>871</v>
      </c>
      <c r="H999" s="73" t="s">
        <v>64</v>
      </c>
      <c r="I999" s="27">
        <v>8984</v>
      </c>
      <c r="J999" s="28">
        <v>899</v>
      </c>
      <c r="K999" s="27">
        <v>73</v>
      </c>
      <c r="L999" s="30">
        <v>8.1201334816462731E-2</v>
      </c>
      <c r="M999" s="74" t="s">
        <v>64</v>
      </c>
      <c r="N999" s="27">
        <f t="shared" si="34"/>
        <v>9967.1810827124573</v>
      </c>
      <c r="O999" s="1">
        <v>44203</v>
      </c>
      <c r="P999" s="1">
        <f t="shared" si="35"/>
        <v>44185</v>
      </c>
      <c r="Q999" s="1">
        <f t="shared" si="36"/>
        <v>44198</v>
      </c>
    </row>
    <row r="1000" spans="1:17" x14ac:dyDescent="0.35">
      <c r="A1000" s="76" t="s">
        <v>514</v>
      </c>
      <c r="B1000" s="77" t="s">
        <v>49</v>
      </c>
      <c r="C1000" s="78">
        <v>30825.646942955998</v>
      </c>
      <c r="D1000" s="28">
        <v>2121</v>
      </c>
      <c r="E1000" s="27">
        <v>395</v>
      </c>
      <c r="F1000" s="72">
        <v>91.528608520357395</v>
      </c>
      <c r="G1000" s="99" t="s">
        <v>871</v>
      </c>
      <c r="H1000" s="73" t="s">
        <v>64</v>
      </c>
      <c r="I1000" s="27">
        <v>47726</v>
      </c>
      <c r="J1000" s="28">
        <v>4837</v>
      </c>
      <c r="K1000" s="27">
        <v>422</v>
      </c>
      <c r="L1000" s="30">
        <v>8.7244159603059743E-2</v>
      </c>
      <c r="M1000" s="74" t="s">
        <v>64</v>
      </c>
      <c r="N1000" s="27">
        <f t="shared" si="34"/>
        <v>15691.47927033307</v>
      </c>
      <c r="O1000" s="1">
        <v>44203</v>
      </c>
      <c r="P1000" s="1">
        <f t="shared" si="35"/>
        <v>44185</v>
      </c>
      <c r="Q1000" s="1">
        <f t="shared" si="36"/>
        <v>44198</v>
      </c>
    </row>
    <row r="1001" spans="1:17" x14ac:dyDescent="0.35">
      <c r="A1001" s="76" t="s">
        <v>515</v>
      </c>
      <c r="B1001" s="77" t="s">
        <v>44</v>
      </c>
      <c r="C1001" s="78">
        <v>4174.0936822109898</v>
      </c>
      <c r="D1001" s="28">
        <v>183</v>
      </c>
      <c r="E1001" s="27">
        <v>26</v>
      </c>
      <c r="F1001" s="72">
        <v>44.49212208766577</v>
      </c>
      <c r="G1001" s="99" t="s">
        <v>871</v>
      </c>
      <c r="H1001" s="73" t="s">
        <v>64</v>
      </c>
      <c r="I1001" s="27">
        <v>10387</v>
      </c>
      <c r="J1001" s="28">
        <v>743</v>
      </c>
      <c r="K1001" s="27">
        <v>28</v>
      </c>
      <c r="L1001" s="30">
        <v>3.7685060565275909E-2</v>
      </c>
      <c r="M1001" s="74" t="s">
        <v>64</v>
      </c>
      <c r="N1001" s="27">
        <f t="shared" si="34"/>
        <v>17800.271305996128</v>
      </c>
      <c r="O1001" s="1">
        <v>44203</v>
      </c>
      <c r="P1001" s="1">
        <f t="shared" si="35"/>
        <v>44185</v>
      </c>
      <c r="Q1001" s="1">
        <f t="shared" si="36"/>
        <v>44198</v>
      </c>
    </row>
    <row r="1002" spans="1:17" x14ac:dyDescent="0.35">
      <c r="A1002" s="76" t="s">
        <v>516</v>
      </c>
      <c r="B1002" s="77" t="s">
        <v>47</v>
      </c>
      <c r="C1002" s="78">
        <v>414.46849714100301</v>
      </c>
      <c r="D1002" s="28">
        <v>5</v>
      </c>
      <c r="E1002" s="27">
        <v>0</v>
      </c>
      <c r="F1002" s="80">
        <v>0</v>
      </c>
      <c r="G1002" s="100" t="s">
        <v>868</v>
      </c>
      <c r="H1002" s="73" t="s">
        <v>68</v>
      </c>
      <c r="I1002" s="27">
        <v>148</v>
      </c>
      <c r="J1002" s="28">
        <v>13</v>
      </c>
      <c r="K1002" s="27">
        <v>0</v>
      </c>
      <c r="L1002" s="34">
        <v>0</v>
      </c>
      <c r="M1002" s="74" t="s">
        <v>68</v>
      </c>
      <c r="N1002" s="27">
        <f t="shared" si="34"/>
        <v>3136.5471898766227</v>
      </c>
      <c r="O1002" s="1">
        <v>44203</v>
      </c>
      <c r="P1002" s="1">
        <f t="shared" si="35"/>
        <v>44185</v>
      </c>
      <c r="Q1002" s="1">
        <f t="shared" si="36"/>
        <v>44198</v>
      </c>
    </row>
    <row r="1003" spans="1:17" x14ac:dyDescent="0.35">
      <c r="A1003" s="76" t="s">
        <v>517</v>
      </c>
      <c r="B1003" s="77" t="s">
        <v>45</v>
      </c>
      <c r="C1003" s="78">
        <v>5777.7105143039398</v>
      </c>
      <c r="D1003" s="28">
        <v>276</v>
      </c>
      <c r="E1003" s="27">
        <v>32</v>
      </c>
      <c r="F1003" s="72">
        <v>39.560900118749771</v>
      </c>
      <c r="G1003" s="99" t="s">
        <v>871</v>
      </c>
      <c r="H1003" s="73" t="s">
        <v>66</v>
      </c>
      <c r="I1003" s="27">
        <v>9244</v>
      </c>
      <c r="J1003" s="28">
        <v>959</v>
      </c>
      <c r="K1003" s="27">
        <v>38</v>
      </c>
      <c r="L1003" s="30">
        <v>3.9624608967674661E-2</v>
      </c>
      <c r="M1003" s="74" t="s">
        <v>66</v>
      </c>
      <c r="N1003" s="27">
        <f t="shared" si="34"/>
        <v>16598.270156072951</v>
      </c>
      <c r="O1003" s="1">
        <v>44203</v>
      </c>
      <c r="P1003" s="1">
        <f t="shared" si="35"/>
        <v>44185</v>
      </c>
      <c r="Q1003" s="1">
        <f t="shared" si="36"/>
        <v>44198</v>
      </c>
    </row>
    <row r="1004" spans="1:17" x14ac:dyDescent="0.35">
      <c r="A1004" s="76" t="s">
        <v>518</v>
      </c>
      <c r="B1004" s="77" t="s">
        <v>49</v>
      </c>
      <c r="C1004" s="78">
        <v>9113.7991472155009</v>
      </c>
      <c r="D1004" s="28">
        <v>246</v>
      </c>
      <c r="E1004" s="27">
        <v>58</v>
      </c>
      <c r="F1004" s="72">
        <v>45.456972179630391</v>
      </c>
      <c r="G1004" s="99" t="s">
        <v>871</v>
      </c>
      <c r="H1004" s="73" t="s">
        <v>64</v>
      </c>
      <c r="I1004" s="27">
        <v>7635</v>
      </c>
      <c r="J1004" s="28">
        <v>557</v>
      </c>
      <c r="K1004" s="27">
        <v>61</v>
      </c>
      <c r="L1004" s="30">
        <v>0.10951526032315978</v>
      </c>
      <c r="M1004" s="74" t="s">
        <v>64</v>
      </c>
      <c r="N1004" s="27">
        <f t="shared" si="34"/>
        <v>6111.6115354613421</v>
      </c>
      <c r="O1004" s="1">
        <v>44203</v>
      </c>
      <c r="P1004" s="1">
        <f t="shared" si="35"/>
        <v>44185</v>
      </c>
      <c r="Q1004" s="1">
        <f t="shared" si="36"/>
        <v>44198</v>
      </c>
    </row>
    <row r="1005" spans="1:17" x14ac:dyDescent="0.35">
      <c r="A1005" s="76" t="s">
        <v>519</v>
      </c>
      <c r="B1005" s="77" t="s">
        <v>41</v>
      </c>
      <c r="C1005" s="78">
        <v>1968.1305279901801</v>
      </c>
      <c r="D1005" s="28">
        <v>18</v>
      </c>
      <c r="E1005" s="27">
        <v>0</v>
      </c>
      <c r="F1005" s="80">
        <v>0</v>
      </c>
      <c r="G1005" s="100" t="s">
        <v>868</v>
      </c>
      <c r="H1005" s="73" t="s">
        <v>68</v>
      </c>
      <c r="I1005" s="27">
        <v>1396</v>
      </c>
      <c r="J1005" s="28">
        <v>107</v>
      </c>
      <c r="K1005" s="27">
        <v>0</v>
      </c>
      <c r="L1005" s="34">
        <v>0</v>
      </c>
      <c r="M1005" s="74" t="s">
        <v>68</v>
      </c>
      <c r="N1005" s="27">
        <f t="shared" si="34"/>
        <v>5436.6312842708912</v>
      </c>
      <c r="O1005" s="1">
        <v>44203</v>
      </c>
      <c r="P1005" s="1">
        <f t="shared" si="35"/>
        <v>44185</v>
      </c>
      <c r="Q1005" s="1">
        <f t="shared" si="36"/>
        <v>44198</v>
      </c>
    </row>
    <row r="1006" spans="1:17" x14ac:dyDescent="0.35">
      <c r="A1006" s="76" t="s">
        <v>520</v>
      </c>
      <c r="B1006" s="77" t="s">
        <v>49</v>
      </c>
      <c r="C1006" s="78">
        <v>11979.088383960399</v>
      </c>
      <c r="D1006" s="28">
        <v>695</v>
      </c>
      <c r="E1006" s="27">
        <v>91</v>
      </c>
      <c r="F1006" s="72">
        <v>54.261224157117681</v>
      </c>
      <c r="G1006" s="99" t="s">
        <v>871</v>
      </c>
      <c r="H1006" s="73" t="s">
        <v>66</v>
      </c>
      <c r="I1006" s="27">
        <v>12245</v>
      </c>
      <c r="J1006" s="28">
        <v>1046</v>
      </c>
      <c r="K1006" s="27">
        <v>102</v>
      </c>
      <c r="L1006" s="30">
        <v>9.7514340344168254E-2</v>
      </c>
      <c r="M1006" s="74" t="s">
        <v>66</v>
      </c>
      <c r="N1006" s="27">
        <f t="shared" si="34"/>
        <v>8731.8831489761706</v>
      </c>
      <c r="O1006" s="1">
        <v>44203</v>
      </c>
      <c r="P1006" s="1">
        <f t="shared" si="35"/>
        <v>44185</v>
      </c>
      <c r="Q1006" s="1">
        <f t="shared" si="36"/>
        <v>44198</v>
      </c>
    </row>
    <row r="1007" spans="1:17" x14ac:dyDescent="0.35">
      <c r="A1007" s="76" t="s">
        <v>521</v>
      </c>
      <c r="B1007" s="77" t="s">
        <v>42</v>
      </c>
      <c r="C1007" s="78">
        <v>241.58987972642501</v>
      </c>
      <c r="D1007" s="28">
        <v>6</v>
      </c>
      <c r="E1007" s="27" t="s">
        <v>580</v>
      </c>
      <c r="F1007" s="81">
        <v>118.26417813437671</v>
      </c>
      <c r="G1007" s="99" t="s">
        <v>868</v>
      </c>
      <c r="H1007" s="73" t="s">
        <v>68</v>
      </c>
      <c r="I1007" s="27">
        <v>266</v>
      </c>
      <c r="J1007" s="28">
        <v>33</v>
      </c>
      <c r="K1007" s="27">
        <v>4</v>
      </c>
      <c r="L1007" s="36">
        <v>0.12121212121212122</v>
      </c>
      <c r="M1007" s="74" t="s">
        <v>64</v>
      </c>
      <c r="N1007" s="27">
        <f t="shared" si="34"/>
        <v>13659.51257452051</v>
      </c>
      <c r="O1007" s="1">
        <v>44203</v>
      </c>
      <c r="P1007" s="1">
        <f t="shared" si="35"/>
        <v>44185</v>
      </c>
      <c r="Q1007" s="1">
        <f t="shared" si="36"/>
        <v>44198</v>
      </c>
    </row>
    <row r="1008" spans="1:17" x14ac:dyDescent="0.35">
      <c r="A1008" s="76" t="s">
        <v>570</v>
      </c>
      <c r="B1008" s="77" t="s">
        <v>18</v>
      </c>
      <c r="C1008" s="27">
        <v>0</v>
      </c>
      <c r="D1008" s="28">
        <v>1177</v>
      </c>
      <c r="E1008" s="27">
        <v>258</v>
      </c>
      <c r="F1008" s="83" t="s">
        <v>79</v>
      </c>
      <c r="G1008" s="99"/>
      <c r="H1008" s="73" t="s">
        <v>79</v>
      </c>
      <c r="I1008" s="27">
        <v>201280</v>
      </c>
      <c r="J1008" s="28">
        <v>14908</v>
      </c>
      <c r="K1008" s="27">
        <v>259</v>
      </c>
      <c r="L1008" s="94" t="s">
        <v>79</v>
      </c>
      <c r="M1008" s="74" t="s">
        <v>79</v>
      </c>
      <c r="N1008" s="27" t="s">
        <v>79</v>
      </c>
      <c r="O1008" s="1">
        <v>44203</v>
      </c>
      <c r="P1008" s="1">
        <f t="shared" si="35"/>
        <v>44185</v>
      </c>
      <c r="Q1008" s="1">
        <f t="shared" si="36"/>
        <v>44198</v>
      </c>
    </row>
    <row r="1009" spans="1:17" x14ac:dyDescent="0.35">
      <c r="A1009" s="76" t="s">
        <v>522</v>
      </c>
      <c r="B1009" s="77" t="s">
        <v>54</v>
      </c>
      <c r="C1009" s="78">
        <v>9203.2013313555308</v>
      </c>
      <c r="D1009" s="28">
        <v>167</v>
      </c>
      <c r="E1009" s="27">
        <v>34</v>
      </c>
      <c r="F1009" s="72">
        <v>26.388333158563277</v>
      </c>
      <c r="G1009" s="99" t="s">
        <v>871</v>
      </c>
      <c r="H1009" s="73" t="s">
        <v>66</v>
      </c>
      <c r="I1009" s="27">
        <v>6944</v>
      </c>
      <c r="J1009" s="28">
        <v>597</v>
      </c>
      <c r="K1009" s="27">
        <v>37</v>
      </c>
      <c r="L1009" s="30">
        <v>6.1976549413735343E-2</v>
      </c>
      <c r="M1009" s="74" t="s">
        <v>64</v>
      </c>
      <c r="N1009" s="27">
        <f t="shared" ref="N1009:N1040" si="37">(J1009/C1009)*100000</f>
        <v>6486.8731923315254</v>
      </c>
      <c r="O1009" s="1">
        <v>44203</v>
      </c>
      <c r="P1009" s="1">
        <f t="shared" si="35"/>
        <v>44185</v>
      </c>
      <c r="Q1009" s="1">
        <f t="shared" si="36"/>
        <v>44198</v>
      </c>
    </row>
    <row r="1010" spans="1:17" x14ac:dyDescent="0.35">
      <c r="A1010" s="76" t="s">
        <v>523</v>
      </c>
      <c r="B1010" s="77" t="s">
        <v>54</v>
      </c>
      <c r="C1010" s="78">
        <v>15611.3411572231</v>
      </c>
      <c r="D1010" s="28">
        <v>516</v>
      </c>
      <c r="E1010" s="27">
        <v>78</v>
      </c>
      <c r="F1010" s="72">
        <v>35.688340388684459</v>
      </c>
      <c r="G1010" s="99" t="s">
        <v>871</v>
      </c>
      <c r="H1010" s="73" t="s">
        <v>66</v>
      </c>
      <c r="I1010" s="27">
        <v>12830</v>
      </c>
      <c r="J1010" s="28">
        <v>1034</v>
      </c>
      <c r="K1010" s="27">
        <v>85</v>
      </c>
      <c r="L1010" s="30">
        <v>8.2205029013539654E-2</v>
      </c>
      <c r="M1010" s="74" t="s">
        <v>66</v>
      </c>
      <c r="N1010" s="27">
        <f t="shared" si="37"/>
        <v>6623.389941879439</v>
      </c>
      <c r="O1010" s="1">
        <v>44203</v>
      </c>
      <c r="P1010" s="1">
        <f t="shared" si="35"/>
        <v>44185</v>
      </c>
      <c r="Q1010" s="1">
        <f t="shared" si="36"/>
        <v>44198</v>
      </c>
    </row>
    <row r="1011" spans="1:17" x14ac:dyDescent="0.35">
      <c r="A1011" s="76" t="s">
        <v>524</v>
      </c>
      <c r="B1011" s="77" t="s">
        <v>49</v>
      </c>
      <c r="C1011" s="78">
        <v>27113.4272904754</v>
      </c>
      <c r="D1011" s="28">
        <v>1335</v>
      </c>
      <c r="E1011" s="27">
        <v>233</v>
      </c>
      <c r="F1011" s="72">
        <v>61.382343753729593</v>
      </c>
      <c r="G1011" s="99" t="s">
        <v>871</v>
      </c>
      <c r="H1011" s="73" t="s">
        <v>66</v>
      </c>
      <c r="I1011" s="27">
        <v>38409</v>
      </c>
      <c r="J1011" s="28">
        <v>4070</v>
      </c>
      <c r="K1011" s="27">
        <v>283</v>
      </c>
      <c r="L1011" s="30">
        <v>6.9533169533169528E-2</v>
      </c>
      <c r="M1011" s="74" t="s">
        <v>64</v>
      </c>
      <c r="N1011" s="27">
        <f t="shared" si="37"/>
        <v>15011.012648444261</v>
      </c>
      <c r="O1011" s="1">
        <v>44203</v>
      </c>
      <c r="P1011" s="1">
        <f t="shared" si="35"/>
        <v>44185</v>
      </c>
      <c r="Q1011" s="1">
        <f t="shared" si="36"/>
        <v>44198</v>
      </c>
    </row>
    <row r="1012" spans="1:17" x14ac:dyDescent="0.35">
      <c r="A1012" s="76" t="s">
        <v>525</v>
      </c>
      <c r="B1012" s="77" t="s">
        <v>47</v>
      </c>
      <c r="C1012" s="78">
        <v>1911.00314707446</v>
      </c>
      <c r="D1012" s="28">
        <v>45</v>
      </c>
      <c r="E1012" s="27">
        <v>14</v>
      </c>
      <c r="F1012" s="82">
        <v>52.328537581473491</v>
      </c>
      <c r="G1012" s="99" t="s">
        <v>869</v>
      </c>
      <c r="H1012" s="73" t="s">
        <v>64</v>
      </c>
      <c r="I1012" s="27">
        <v>1269</v>
      </c>
      <c r="J1012" s="28">
        <v>118</v>
      </c>
      <c r="K1012" s="27">
        <v>15</v>
      </c>
      <c r="L1012" s="38">
        <v>0.1271186440677966</v>
      </c>
      <c r="M1012" s="74" t="s">
        <v>64</v>
      </c>
      <c r="N1012" s="27">
        <f t="shared" si="37"/>
        <v>6174.7674346138729</v>
      </c>
      <c r="O1012" s="1">
        <v>44203</v>
      </c>
      <c r="P1012" s="1">
        <f t="shared" si="35"/>
        <v>44185</v>
      </c>
      <c r="Q1012" s="1">
        <f t="shared" si="36"/>
        <v>44198</v>
      </c>
    </row>
    <row r="1013" spans="1:17" x14ac:dyDescent="0.35">
      <c r="A1013" s="76" t="s">
        <v>526</v>
      </c>
      <c r="B1013" s="77" t="s">
        <v>51</v>
      </c>
      <c r="C1013" s="78">
        <v>26055.176096996998</v>
      </c>
      <c r="D1013" s="28">
        <v>1007</v>
      </c>
      <c r="E1013" s="27">
        <v>188</v>
      </c>
      <c r="F1013" s="72">
        <v>51.538977816078337</v>
      </c>
      <c r="G1013" s="99" t="s">
        <v>871</v>
      </c>
      <c r="H1013" s="73" t="s">
        <v>66</v>
      </c>
      <c r="I1013" s="27">
        <v>30392</v>
      </c>
      <c r="J1013" s="28">
        <v>2939</v>
      </c>
      <c r="K1013" s="27">
        <v>207</v>
      </c>
      <c r="L1013" s="30">
        <v>7.0432119768628787E-2</v>
      </c>
      <c r="M1013" s="74" t="s">
        <v>64</v>
      </c>
      <c r="N1013" s="27">
        <f t="shared" si="37"/>
        <v>11279.908410746591</v>
      </c>
      <c r="O1013" s="1">
        <v>44203</v>
      </c>
      <c r="P1013" s="1">
        <f t="shared" si="35"/>
        <v>44185</v>
      </c>
      <c r="Q1013" s="1">
        <f t="shared" si="36"/>
        <v>44198</v>
      </c>
    </row>
    <row r="1014" spans="1:17" x14ac:dyDescent="0.35">
      <c r="A1014" s="76" t="s">
        <v>527</v>
      </c>
      <c r="B1014" s="77" t="s">
        <v>49</v>
      </c>
      <c r="C1014" s="78">
        <v>66447.1432703639</v>
      </c>
      <c r="D1014" s="28">
        <v>3338</v>
      </c>
      <c r="E1014" s="27">
        <v>465</v>
      </c>
      <c r="F1014" s="72">
        <v>49.98602510139758</v>
      </c>
      <c r="G1014" s="99" t="s">
        <v>871</v>
      </c>
      <c r="H1014" s="73" t="s">
        <v>64</v>
      </c>
      <c r="I1014" s="27">
        <v>165736</v>
      </c>
      <c r="J1014" s="28">
        <v>7700</v>
      </c>
      <c r="K1014" s="27">
        <v>523</v>
      </c>
      <c r="L1014" s="30">
        <v>6.7922077922077925E-2</v>
      </c>
      <c r="M1014" s="74" t="s">
        <v>64</v>
      </c>
      <c r="N1014" s="27">
        <f t="shared" si="37"/>
        <v>11588.158077270236</v>
      </c>
      <c r="O1014" s="1">
        <v>44203</v>
      </c>
      <c r="P1014" s="1">
        <f t="shared" si="35"/>
        <v>44185</v>
      </c>
      <c r="Q1014" s="1">
        <f t="shared" si="36"/>
        <v>44198</v>
      </c>
    </row>
    <row r="1015" spans="1:17" x14ac:dyDescent="0.35">
      <c r="A1015" s="76" t="s">
        <v>528</v>
      </c>
      <c r="B1015" s="77" t="s">
        <v>48</v>
      </c>
      <c r="C1015" s="78">
        <v>10160.3863056553</v>
      </c>
      <c r="D1015" s="28">
        <v>247</v>
      </c>
      <c r="E1015" s="27">
        <v>59</v>
      </c>
      <c r="F1015" s="72">
        <v>41.47761303071745</v>
      </c>
      <c r="G1015" s="99" t="s">
        <v>871</v>
      </c>
      <c r="H1015" s="73" t="s">
        <v>64</v>
      </c>
      <c r="I1015" s="27">
        <v>9931</v>
      </c>
      <c r="J1015" s="28">
        <v>899</v>
      </c>
      <c r="K1015" s="27">
        <v>66</v>
      </c>
      <c r="L1015" s="30">
        <v>7.3414905450500556E-2</v>
      </c>
      <c r="M1015" s="74" t="s">
        <v>64</v>
      </c>
      <c r="N1015" s="27">
        <f t="shared" si="37"/>
        <v>8848.0887729594888</v>
      </c>
      <c r="O1015" s="1">
        <v>44203</v>
      </c>
      <c r="P1015" s="1">
        <f t="shared" si="35"/>
        <v>44185</v>
      </c>
      <c r="Q1015" s="1">
        <f t="shared" si="36"/>
        <v>44198</v>
      </c>
    </row>
    <row r="1016" spans="1:17" x14ac:dyDescent="0.35">
      <c r="A1016" s="76" t="s">
        <v>529</v>
      </c>
      <c r="B1016" s="77" t="s">
        <v>52</v>
      </c>
      <c r="C1016" s="78">
        <v>24185.158020851901</v>
      </c>
      <c r="D1016" s="28">
        <v>872</v>
      </c>
      <c r="E1016" s="27">
        <v>155</v>
      </c>
      <c r="F1016" s="72">
        <v>45.77778057882869</v>
      </c>
      <c r="G1016" s="99" t="s">
        <v>871</v>
      </c>
      <c r="H1016" s="73" t="s">
        <v>64</v>
      </c>
      <c r="I1016" s="27">
        <v>18716</v>
      </c>
      <c r="J1016" s="28">
        <v>1808</v>
      </c>
      <c r="K1016" s="27">
        <v>188</v>
      </c>
      <c r="L1016" s="30">
        <v>0.10398230088495575</v>
      </c>
      <c r="M1016" s="74" t="s">
        <v>64</v>
      </c>
      <c r="N1016" s="27">
        <f t="shared" si="37"/>
        <v>7475.6592387826577</v>
      </c>
      <c r="O1016" s="1">
        <v>44203</v>
      </c>
      <c r="P1016" s="1">
        <f t="shared" si="35"/>
        <v>44185</v>
      </c>
      <c r="Q1016" s="1">
        <f t="shared" si="36"/>
        <v>44198</v>
      </c>
    </row>
    <row r="1017" spans="1:17" x14ac:dyDescent="0.35">
      <c r="A1017" s="76" t="s">
        <v>530</v>
      </c>
      <c r="B1017" s="77" t="s">
        <v>54</v>
      </c>
      <c r="C1017" s="78">
        <v>5442.3214995143799</v>
      </c>
      <c r="D1017" s="28">
        <v>100</v>
      </c>
      <c r="E1017" s="27">
        <v>27</v>
      </c>
      <c r="F1017" s="72">
        <v>35.436558254478641</v>
      </c>
      <c r="G1017" s="99" t="s">
        <v>871</v>
      </c>
      <c r="H1017" s="73" t="s">
        <v>64</v>
      </c>
      <c r="I1017" s="27">
        <v>3589</v>
      </c>
      <c r="J1017" s="28">
        <v>327</v>
      </c>
      <c r="K1017" s="27">
        <v>28</v>
      </c>
      <c r="L1017" s="30">
        <v>8.5626911314984705E-2</v>
      </c>
      <c r="M1017" s="74" t="s">
        <v>64</v>
      </c>
      <c r="N1017" s="27">
        <f t="shared" si="37"/>
        <v>6008.4653218149333</v>
      </c>
      <c r="O1017" s="1">
        <v>44203</v>
      </c>
      <c r="P1017" s="1">
        <f t="shared" si="35"/>
        <v>44185</v>
      </c>
      <c r="Q1017" s="1">
        <f t="shared" si="36"/>
        <v>44198</v>
      </c>
    </row>
    <row r="1018" spans="1:17" x14ac:dyDescent="0.35">
      <c r="A1018" s="76" t="s">
        <v>531</v>
      </c>
      <c r="B1018" s="77" t="s">
        <v>46</v>
      </c>
      <c r="C1018" s="78">
        <v>733.94211218720091</v>
      </c>
      <c r="D1018" s="28">
        <v>5</v>
      </c>
      <c r="E1018" s="27" t="s">
        <v>580</v>
      </c>
      <c r="F1018" s="81">
        <v>29.196541624669454</v>
      </c>
      <c r="G1018" s="99" t="s">
        <v>868</v>
      </c>
      <c r="H1018" s="73" t="s">
        <v>64</v>
      </c>
      <c r="I1018" s="27">
        <v>564</v>
      </c>
      <c r="J1018" s="28">
        <v>56</v>
      </c>
      <c r="K1018" s="27">
        <v>4</v>
      </c>
      <c r="L1018" s="36">
        <v>7.1428571428571425E-2</v>
      </c>
      <c r="M1018" s="74" t="s">
        <v>64</v>
      </c>
      <c r="N1018" s="27">
        <f t="shared" si="37"/>
        <v>7630.029544580284</v>
      </c>
      <c r="O1018" s="1">
        <v>44203</v>
      </c>
      <c r="P1018" s="1">
        <f t="shared" si="35"/>
        <v>44185</v>
      </c>
      <c r="Q1018" s="1">
        <f t="shared" si="36"/>
        <v>44198</v>
      </c>
    </row>
    <row r="1019" spans="1:17" x14ac:dyDescent="0.35">
      <c r="A1019" s="76" t="s">
        <v>532</v>
      </c>
      <c r="B1019" s="77" t="s">
        <v>42</v>
      </c>
      <c r="C1019" s="78">
        <v>445.14881003177402</v>
      </c>
      <c r="D1019" s="28" t="s">
        <v>580</v>
      </c>
      <c r="E1019" s="27">
        <v>0</v>
      </c>
      <c r="F1019" s="80">
        <v>0</v>
      </c>
      <c r="G1019" s="100" t="s">
        <v>868</v>
      </c>
      <c r="H1019" s="73" t="s">
        <v>68</v>
      </c>
      <c r="I1019" s="27">
        <v>352</v>
      </c>
      <c r="J1019" s="28">
        <v>57</v>
      </c>
      <c r="K1019" s="27">
        <v>0</v>
      </c>
      <c r="L1019" s="34">
        <v>0</v>
      </c>
      <c r="M1019" s="74" t="s">
        <v>68</v>
      </c>
      <c r="N1019" s="27">
        <f t="shared" si="37"/>
        <v>12804.706811623606</v>
      </c>
      <c r="O1019" s="1">
        <v>44203</v>
      </c>
      <c r="P1019" s="1">
        <f t="shared" si="35"/>
        <v>44185</v>
      </c>
      <c r="Q1019" s="1">
        <f t="shared" si="36"/>
        <v>44198</v>
      </c>
    </row>
    <row r="1020" spans="1:17" x14ac:dyDescent="0.35">
      <c r="A1020" s="76" t="s">
        <v>533</v>
      </c>
      <c r="B1020" s="77" t="s">
        <v>49</v>
      </c>
      <c r="C1020" s="78">
        <v>33036.741371399599</v>
      </c>
      <c r="D1020" s="28">
        <v>1402</v>
      </c>
      <c r="E1020" s="27">
        <v>258</v>
      </c>
      <c r="F1020" s="72">
        <v>55.782049510867679</v>
      </c>
      <c r="G1020" s="99" t="s">
        <v>871</v>
      </c>
      <c r="H1020" s="73" t="s">
        <v>64</v>
      </c>
      <c r="I1020" s="27">
        <v>54909</v>
      </c>
      <c r="J1020" s="28">
        <v>5881</v>
      </c>
      <c r="K1020" s="27">
        <v>302</v>
      </c>
      <c r="L1020" s="30">
        <v>5.1351810916510796E-2</v>
      </c>
      <c r="M1020" s="74" t="s">
        <v>64</v>
      </c>
      <c r="N1020" s="27">
        <f t="shared" si="37"/>
        <v>17801.39249778209</v>
      </c>
      <c r="O1020" s="1">
        <v>44203</v>
      </c>
      <c r="P1020" s="1">
        <f t="shared" si="35"/>
        <v>44185</v>
      </c>
      <c r="Q1020" s="1">
        <f t="shared" si="36"/>
        <v>44198</v>
      </c>
    </row>
    <row r="1021" spans="1:17" x14ac:dyDescent="0.35">
      <c r="A1021" s="76" t="s">
        <v>534</v>
      </c>
      <c r="B1021" s="77" t="s">
        <v>49</v>
      </c>
      <c r="C1021" s="78">
        <v>13217.562427383</v>
      </c>
      <c r="D1021" s="28">
        <v>370</v>
      </c>
      <c r="E1021" s="27">
        <v>100</v>
      </c>
      <c r="F1021" s="72">
        <v>54.040653729459159</v>
      </c>
      <c r="G1021" s="99" t="s">
        <v>871</v>
      </c>
      <c r="H1021" s="73" t="s">
        <v>64</v>
      </c>
      <c r="I1021" s="27">
        <v>19406</v>
      </c>
      <c r="J1021" s="28">
        <v>2431</v>
      </c>
      <c r="K1021" s="27">
        <v>123</v>
      </c>
      <c r="L1021" s="30">
        <v>5.0596462361168243E-2</v>
      </c>
      <c r="M1021" s="74" t="s">
        <v>64</v>
      </c>
      <c r="N1021" s="27">
        <f t="shared" si="37"/>
        <v>18392.196090284127</v>
      </c>
      <c r="O1021" s="1">
        <v>44203</v>
      </c>
      <c r="P1021" s="1">
        <f t="shared" si="35"/>
        <v>44185</v>
      </c>
      <c r="Q1021" s="1">
        <f t="shared" si="36"/>
        <v>44198</v>
      </c>
    </row>
    <row r="1022" spans="1:17" x14ac:dyDescent="0.35">
      <c r="A1022" s="76" t="s">
        <v>535</v>
      </c>
      <c r="B1022" s="77" t="s">
        <v>54</v>
      </c>
      <c r="C1022" s="78">
        <v>17180.900653549099</v>
      </c>
      <c r="D1022" s="28">
        <v>1067</v>
      </c>
      <c r="E1022" s="27">
        <v>251</v>
      </c>
      <c r="F1022" s="72">
        <v>104.35175541782719</v>
      </c>
      <c r="G1022" s="99" t="s">
        <v>871</v>
      </c>
      <c r="H1022" s="73" t="s">
        <v>64</v>
      </c>
      <c r="I1022" s="27">
        <v>22430</v>
      </c>
      <c r="J1022" s="28">
        <v>2296</v>
      </c>
      <c r="K1022" s="27">
        <v>303</v>
      </c>
      <c r="L1022" s="30">
        <v>0.13196864111498258</v>
      </c>
      <c r="M1022" s="74" t="s">
        <v>64</v>
      </c>
      <c r="N1022" s="27">
        <f t="shared" si="37"/>
        <v>13363.676598209709</v>
      </c>
      <c r="O1022" s="1">
        <v>44203</v>
      </c>
      <c r="P1022" s="1">
        <f t="shared" si="35"/>
        <v>44185</v>
      </c>
      <c r="Q1022" s="1">
        <f t="shared" si="36"/>
        <v>44198</v>
      </c>
    </row>
    <row r="1023" spans="1:17" x14ac:dyDescent="0.35">
      <c r="A1023" s="76" t="s">
        <v>536</v>
      </c>
      <c r="B1023" s="77" t="s">
        <v>51</v>
      </c>
      <c r="C1023" s="78">
        <v>29713.051998029401</v>
      </c>
      <c r="D1023" s="28">
        <v>684</v>
      </c>
      <c r="E1023" s="27">
        <v>81</v>
      </c>
      <c r="F1023" s="79">
        <v>19.471962308341805</v>
      </c>
      <c r="G1023" s="99" t="s">
        <v>870</v>
      </c>
      <c r="H1023" s="73" t="s">
        <v>64</v>
      </c>
      <c r="I1023" s="27">
        <v>99163</v>
      </c>
      <c r="J1023" s="28">
        <v>3843</v>
      </c>
      <c r="K1023" s="27">
        <v>90</v>
      </c>
      <c r="L1023" s="32">
        <v>2.3419203747072601E-2</v>
      </c>
      <c r="M1023" s="74" t="s">
        <v>64</v>
      </c>
      <c r="N1023" s="27">
        <f t="shared" si="37"/>
        <v>12933.710075474144</v>
      </c>
      <c r="O1023" s="1">
        <v>44203</v>
      </c>
      <c r="P1023" s="1">
        <f t="shared" si="35"/>
        <v>44185</v>
      </c>
      <c r="Q1023" s="1">
        <f t="shared" si="36"/>
        <v>44198</v>
      </c>
    </row>
    <row r="1024" spans="1:17" x14ac:dyDescent="0.35">
      <c r="A1024" s="76" t="s">
        <v>537</v>
      </c>
      <c r="B1024" s="77" t="s">
        <v>41</v>
      </c>
      <c r="C1024" s="78">
        <v>2759.83426324726</v>
      </c>
      <c r="D1024" s="28">
        <v>29</v>
      </c>
      <c r="E1024" s="27" t="s">
        <v>580</v>
      </c>
      <c r="F1024" s="81">
        <v>7.7644414064771663</v>
      </c>
      <c r="G1024" s="100" t="s">
        <v>868</v>
      </c>
      <c r="H1024" s="73" t="s">
        <v>64</v>
      </c>
      <c r="I1024" s="27">
        <v>1935</v>
      </c>
      <c r="J1024" s="28">
        <v>111</v>
      </c>
      <c r="K1024" s="27">
        <v>3</v>
      </c>
      <c r="L1024" s="36">
        <v>2.7027027027027029E-2</v>
      </c>
      <c r="M1024" s="74" t="s">
        <v>64</v>
      </c>
      <c r="N1024" s="27">
        <f t="shared" si="37"/>
        <v>4021.9806485551721</v>
      </c>
      <c r="O1024" s="1">
        <v>44203</v>
      </c>
      <c r="P1024" s="1">
        <f t="shared" si="35"/>
        <v>44185</v>
      </c>
      <c r="Q1024" s="1">
        <f t="shared" si="36"/>
        <v>44198</v>
      </c>
    </row>
    <row r="1025" spans="1:17" x14ac:dyDescent="0.35">
      <c r="A1025" s="76" t="s">
        <v>538</v>
      </c>
      <c r="B1025" s="77" t="s">
        <v>46</v>
      </c>
      <c r="C1025" s="78">
        <v>709.250407043618</v>
      </c>
      <c r="D1025" s="28">
        <v>9</v>
      </c>
      <c r="E1025" s="27" t="s">
        <v>580</v>
      </c>
      <c r="F1025" s="81">
        <v>20.141989548179044</v>
      </c>
      <c r="G1025" s="99" t="s">
        <v>868</v>
      </c>
      <c r="H1025" s="73" t="s">
        <v>64</v>
      </c>
      <c r="I1025" s="27">
        <v>840</v>
      </c>
      <c r="J1025" s="28">
        <v>65</v>
      </c>
      <c r="K1025" s="27">
        <v>2</v>
      </c>
      <c r="L1025" s="36">
        <v>3.0769230769230771E-2</v>
      </c>
      <c r="M1025" s="74" t="s">
        <v>64</v>
      </c>
      <c r="N1025" s="27">
        <f t="shared" si="37"/>
        <v>9164.6052444214638</v>
      </c>
      <c r="O1025" s="1">
        <v>44203</v>
      </c>
      <c r="P1025" s="1">
        <f t="shared" si="35"/>
        <v>44185</v>
      </c>
      <c r="Q1025" s="1">
        <f t="shared" si="36"/>
        <v>44198</v>
      </c>
    </row>
    <row r="1026" spans="1:17" x14ac:dyDescent="0.35">
      <c r="A1026" s="76" t="s">
        <v>539</v>
      </c>
      <c r="B1026" s="77" t="s">
        <v>45</v>
      </c>
      <c r="C1026" s="78">
        <v>5203.1237660323704</v>
      </c>
      <c r="D1026" s="28">
        <v>154</v>
      </c>
      <c r="E1026" s="27">
        <v>40</v>
      </c>
      <c r="F1026" s="72">
        <v>54.912067934942954</v>
      </c>
      <c r="G1026" s="99" t="s">
        <v>871</v>
      </c>
      <c r="H1026" s="73" t="s">
        <v>64</v>
      </c>
      <c r="I1026" s="27">
        <v>7725</v>
      </c>
      <c r="J1026" s="28">
        <v>858</v>
      </c>
      <c r="K1026" s="27">
        <v>44</v>
      </c>
      <c r="L1026" s="30">
        <v>5.128205128205128E-2</v>
      </c>
      <c r="M1026" s="74" t="s">
        <v>68</v>
      </c>
      <c r="N1026" s="27">
        <f t="shared" si="37"/>
        <v>16490.094000863366</v>
      </c>
      <c r="O1026" s="1">
        <v>44203</v>
      </c>
      <c r="P1026" s="1">
        <f t="shared" ref="P1026:P1058" si="38">O1026-18</f>
        <v>44185</v>
      </c>
      <c r="Q1026" s="1">
        <f t="shared" ref="Q1026:Q1058" si="39">O1026-5</f>
        <v>44198</v>
      </c>
    </row>
    <row r="1027" spans="1:17" x14ac:dyDescent="0.35">
      <c r="A1027" s="76" t="s">
        <v>540</v>
      </c>
      <c r="B1027" s="77" t="s">
        <v>54</v>
      </c>
      <c r="C1027" s="78">
        <v>7840.6389864339299</v>
      </c>
      <c r="D1027" s="28">
        <v>364</v>
      </c>
      <c r="E1027" s="27">
        <v>130</v>
      </c>
      <c r="F1027" s="72">
        <v>118.4305807445115</v>
      </c>
      <c r="G1027" s="99" t="s">
        <v>871</v>
      </c>
      <c r="H1027" s="73" t="s">
        <v>64</v>
      </c>
      <c r="I1027" s="27">
        <v>9123</v>
      </c>
      <c r="J1027" s="28">
        <v>1068</v>
      </c>
      <c r="K1027" s="27">
        <v>135</v>
      </c>
      <c r="L1027" s="30">
        <v>0.12640449438202248</v>
      </c>
      <c r="M1027" s="74" t="s">
        <v>64</v>
      </c>
      <c r="N1027" s="27">
        <f t="shared" si="37"/>
        <v>13621.338794553356</v>
      </c>
      <c r="O1027" s="1">
        <v>44203</v>
      </c>
      <c r="P1027" s="1">
        <f t="shared" si="38"/>
        <v>44185</v>
      </c>
      <c r="Q1027" s="1">
        <f t="shared" si="39"/>
        <v>44198</v>
      </c>
    </row>
    <row r="1028" spans="1:17" x14ac:dyDescent="0.35">
      <c r="A1028" s="76" t="s">
        <v>541</v>
      </c>
      <c r="B1028" s="77" t="s">
        <v>52</v>
      </c>
      <c r="C1028" s="78">
        <v>7285.8220530817907</v>
      </c>
      <c r="D1028" s="28">
        <v>458</v>
      </c>
      <c r="E1028" s="27">
        <v>99</v>
      </c>
      <c r="F1028" s="72">
        <v>97.057387895405228</v>
      </c>
      <c r="G1028" s="99" t="s">
        <v>871</v>
      </c>
      <c r="H1028" s="73" t="s">
        <v>68</v>
      </c>
      <c r="I1028" s="27">
        <v>10130</v>
      </c>
      <c r="J1028" s="28">
        <v>1009</v>
      </c>
      <c r="K1028" s="27">
        <v>107</v>
      </c>
      <c r="L1028" s="30">
        <v>0.10604558969276512</v>
      </c>
      <c r="M1028" s="74" t="s">
        <v>64</v>
      </c>
      <c r="N1028" s="27">
        <f t="shared" si="37"/>
        <v>13848.814761722168</v>
      </c>
      <c r="O1028" s="1">
        <v>44203</v>
      </c>
      <c r="P1028" s="1">
        <f t="shared" si="38"/>
        <v>44185</v>
      </c>
      <c r="Q1028" s="1">
        <f t="shared" si="39"/>
        <v>44198</v>
      </c>
    </row>
    <row r="1029" spans="1:17" x14ac:dyDescent="0.35">
      <c r="A1029" s="76" t="s">
        <v>542</v>
      </c>
      <c r="B1029" s="77" t="s">
        <v>54</v>
      </c>
      <c r="C1029" s="78">
        <v>3703.8770272844695</v>
      </c>
      <c r="D1029" s="28">
        <v>135</v>
      </c>
      <c r="E1029" s="27">
        <v>39</v>
      </c>
      <c r="F1029" s="72">
        <v>75.21076604847913</v>
      </c>
      <c r="G1029" s="99" t="s">
        <v>871</v>
      </c>
      <c r="H1029" s="73" t="s">
        <v>64</v>
      </c>
      <c r="I1029" s="27">
        <v>4858</v>
      </c>
      <c r="J1029" s="28">
        <v>477</v>
      </c>
      <c r="K1029" s="27">
        <v>45</v>
      </c>
      <c r="L1029" s="30">
        <v>9.4339622641509441E-2</v>
      </c>
      <c r="M1029" s="74" t="s">
        <v>64</v>
      </c>
      <c r="N1029" s="27">
        <f t="shared" si="37"/>
        <v>12878.397324916501</v>
      </c>
      <c r="O1029" s="1">
        <v>44203</v>
      </c>
      <c r="P1029" s="1">
        <f t="shared" si="38"/>
        <v>44185</v>
      </c>
      <c r="Q1029" s="1">
        <f t="shared" si="39"/>
        <v>44198</v>
      </c>
    </row>
    <row r="1030" spans="1:17" x14ac:dyDescent="0.35">
      <c r="A1030" s="76" t="s">
        <v>543</v>
      </c>
      <c r="B1030" s="77" t="s">
        <v>45</v>
      </c>
      <c r="C1030" s="78">
        <v>4036.3842504603494</v>
      </c>
      <c r="D1030" s="28">
        <v>110</v>
      </c>
      <c r="E1030" s="27">
        <v>19</v>
      </c>
      <c r="F1030" s="79">
        <v>33.622736908362356</v>
      </c>
      <c r="G1030" s="99" t="s">
        <v>870</v>
      </c>
      <c r="H1030" s="73" t="s">
        <v>66</v>
      </c>
      <c r="I1030" s="27">
        <v>4628</v>
      </c>
      <c r="J1030" s="28">
        <v>447</v>
      </c>
      <c r="K1030" s="27">
        <v>23</v>
      </c>
      <c r="L1030" s="32">
        <v>5.145413870246085E-2</v>
      </c>
      <c r="M1030" s="74" t="s">
        <v>68</v>
      </c>
      <c r="N1030" s="27">
        <f t="shared" si="37"/>
        <v>11074.267766975348</v>
      </c>
      <c r="O1030" s="1">
        <v>44203</v>
      </c>
      <c r="P1030" s="1">
        <f t="shared" si="38"/>
        <v>44185</v>
      </c>
      <c r="Q1030" s="1">
        <f t="shared" si="39"/>
        <v>44198</v>
      </c>
    </row>
    <row r="1031" spans="1:17" x14ac:dyDescent="0.35">
      <c r="A1031" s="76" t="s">
        <v>544</v>
      </c>
      <c r="B1031" s="77" t="s">
        <v>47</v>
      </c>
      <c r="C1031" s="78">
        <v>29347.864073528101</v>
      </c>
      <c r="D1031" s="28">
        <v>1613</v>
      </c>
      <c r="E1031" s="27">
        <v>214</v>
      </c>
      <c r="F1031" s="72">
        <v>52.084588668590925</v>
      </c>
      <c r="G1031" s="99" t="s">
        <v>871</v>
      </c>
      <c r="H1031" s="73" t="s">
        <v>64</v>
      </c>
      <c r="I1031" s="27">
        <v>31012</v>
      </c>
      <c r="J1031" s="28">
        <v>3228</v>
      </c>
      <c r="K1031" s="27">
        <v>258</v>
      </c>
      <c r="L1031" s="30">
        <v>7.9925650557620811E-2</v>
      </c>
      <c r="M1031" s="74" t="s">
        <v>64</v>
      </c>
      <c r="N1031" s="27">
        <f t="shared" si="37"/>
        <v>10999.096874350287</v>
      </c>
      <c r="O1031" s="1">
        <v>44203</v>
      </c>
      <c r="P1031" s="1">
        <f t="shared" si="38"/>
        <v>44185</v>
      </c>
      <c r="Q1031" s="1">
        <f t="shared" si="39"/>
        <v>44198</v>
      </c>
    </row>
    <row r="1032" spans="1:17" x14ac:dyDescent="0.35">
      <c r="A1032" s="76" t="s">
        <v>545</v>
      </c>
      <c r="B1032" s="77" t="s">
        <v>42</v>
      </c>
      <c r="C1032" s="78">
        <v>1175.1166229483399</v>
      </c>
      <c r="D1032" s="28">
        <v>24</v>
      </c>
      <c r="E1032" s="27">
        <v>5</v>
      </c>
      <c r="F1032" s="81">
        <v>30.392120251587805</v>
      </c>
      <c r="G1032" s="99" t="s">
        <v>868</v>
      </c>
      <c r="H1032" s="73" t="s">
        <v>64</v>
      </c>
      <c r="I1032" s="27">
        <v>1350</v>
      </c>
      <c r="J1032" s="28">
        <v>144</v>
      </c>
      <c r="K1032" s="27">
        <v>6</v>
      </c>
      <c r="L1032" s="36">
        <v>4.1666666666666664E-2</v>
      </c>
      <c r="M1032" s="74" t="s">
        <v>64</v>
      </c>
      <c r="N1032" s="27">
        <f t="shared" si="37"/>
        <v>12254.102885440203</v>
      </c>
      <c r="O1032" s="1">
        <v>44203</v>
      </c>
      <c r="P1032" s="1">
        <f t="shared" si="38"/>
        <v>44185</v>
      </c>
      <c r="Q1032" s="1">
        <f t="shared" si="39"/>
        <v>44198</v>
      </c>
    </row>
    <row r="1033" spans="1:17" x14ac:dyDescent="0.35">
      <c r="A1033" s="76" t="s">
        <v>546</v>
      </c>
      <c r="B1033" s="77" t="s">
        <v>44</v>
      </c>
      <c r="C1033" s="78">
        <v>2871.29045841678</v>
      </c>
      <c r="D1033" s="28">
        <v>58</v>
      </c>
      <c r="E1033" s="27">
        <v>8</v>
      </c>
      <c r="F1033" s="81">
        <v>19.901454753680866</v>
      </c>
      <c r="G1033" s="99" t="s">
        <v>868</v>
      </c>
      <c r="H1033" s="73" t="s">
        <v>64</v>
      </c>
      <c r="I1033" s="27">
        <v>3669</v>
      </c>
      <c r="J1033" s="28">
        <v>295</v>
      </c>
      <c r="K1033" s="27">
        <v>8</v>
      </c>
      <c r="L1033" s="36">
        <v>2.7118644067796609E-2</v>
      </c>
      <c r="M1033" s="74" t="s">
        <v>64</v>
      </c>
      <c r="N1033" s="27">
        <f t="shared" si="37"/>
        <v>10274.126016587748</v>
      </c>
      <c r="O1033" s="1">
        <v>44203</v>
      </c>
      <c r="P1033" s="1">
        <f t="shared" si="38"/>
        <v>44185</v>
      </c>
      <c r="Q1033" s="1">
        <f t="shared" si="39"/>
        <v>44198</v>
      </c>
    </row>
    <row r="1034" spans="1:17" x14ac:dyDescent="0.35">
      <c r="A1034" s="76" t="s">
        <v>547</v>
      </c>
      <c r="B1034" s="77" t="s">
        <v>54</v>
      </c>
      <c r="C1034" s="78">
        <v>18711.126473274999</v>
      </c>
      <c r="D1034" s="28">
        <v>955</v>
      </c>
      <c r="E1034" s="27">
        <v>115</v>
      </c>
      <c r="F1034" s="79">
        <v>43.900540814675878</v>
      </c>
      <c r="G1034" s="99" t="s">
        <v>870</v>
      </c>
      <c r="H1034" s="73" t="s">
        <v>66</v>
      </c>
      <c r="I1034" s="27">
        <v>27163</v>
      </c>
      <c r="J1034" s="28">
        <v>3056</v>
      </c>
      <c r="K1034" s="27">
        <v>131</v>
      </c>
      <c r="L1034" s="32">
        <v>4.2866492146596859E-2</v>
      </c>
      <c r="M1034" s="74" t="s">
        <v>68</v>
      </c>
      <c r="N1034" s="27">
        <f t="shared" si="37"/>
        <v>16332.528158392111</v>
      </c>
      <c r="O1034" s="1">
        <v>44203</v>
      </c>
      <c r="P1034" s="1">
        <f t="shared" si="38"/>
        <v>44185</v>
      </c>
      <c r="Q1034" s="1">
        <f t="shared" si="39"/>
        <v>44198</v>
      </c>
    </row>
    <row r="1035" spans="1:17" x14ac:dyDescent="0.35">
      <c r="A1035" s="76" t="s">
        <v>548</v>
      </c>
      <c r="B1035" s="77" t="s">
        <v>47</v>
      </c>
      <c r="C1035" s="78">
        <v>41355.060735064602</v>
      </c>
      <c r="D1035" s="28">
        <v>1698</v>
      </c>
      <c r="E1035" s="27">
        <v>264</v>
      </c>
      <c r="F1035" s="72">
        <v>45.59815055755449</v>
      </c>
      <c r="G1035" s="99" t="s">
        <v>871</v>
      </c>
      <c r="H1035" s="73" t="s">
        <v>64</v>
      </c>
      <c r="I1035" s="27">
        <v>40345</v>
      </c>
      <c r="J1035" s="28">
        <v>3991</v>
      </c>
      <c r="K1035" s="27">
        <v>292</v>
      </c>
      <c r="L1035" s="30">
        <v>7.316462039589075E-2</v>
      </c>
      <c r="M1035" s="74" t="s">
        <v>64</v>
      </c>
      <c r="N1035" s="27">
        <f t="shared" si="37"/>
        <v>9650.5722130787854</v>
      </c>
      <c r="O1035" s="1">
        <v>44203</v>
      </c>
      <c r="P1035" s="1">
        <f t="shared" si="38"/>
        <v>44185</v>
      </c>
      <c r="Q1035" s="1">
        <f t="shared" si="39"/>
        <v>44198</v>
      </c>
    </row>
    <row r="1036" spans="1:17" x14ac:dyDescent="0.35">
      <c r="A1036" s="76" t="s">
        <v>549</v>
      </c>
      <c r="B1036" s="77" t="s">
        <v>49</v>
      </c>
      <c r="C1036" s="78">
        <v>23089.216116875701</v>
      </c>
      <c r="D1036" s="28">
        <v>721</v>
      </c>
      <c r="E1036" s="27">
        <v>135</v>
      </c>
      <c r="F1036" s="72">
        <v>41.7634669537753</v>
      </c>
      <c r="G1036" s="99" t="s">
        <v>871</v>
      </c>
      <c r="H1036" s="73" t="s">
        <v>64</v>
      </c>
      <c r="I1036" s="27">
        <v>23124</v>
      </c>
      <c r="J1036" s="28">
        <v>1990</v>
      </c>
      <c r="K1036" s="27">
        <v>147</v>
      </c>
      <c r="L1036" s="30">
        <v>7.3869346733668337E-2</v>
      </c>
      <c r="M1036" s="74" t="s">
        <v>64</v>
      </c>
      <c r="N1036" s="27">
        <f t="shared" si="37"/>
        <v>8618.7421432013307</v>
      </c>
      <c r="O1036" s="1">
        <v>44203</v>
      </c>
      <c r="P1036" s="1">
        <f t="shared" si="38"/>
        <v>44185</v>
      </c>
      <c r="Q1036" s="1">
        <f t="shared" si="39"/>
        <v>44198</v>
      </c>
    </row>
    <row r="1037" spans="1:17" x14ac:dyDescent="0.35">
      <c r="A1037" s="76" t="s">
        <v>550</v>
      </c>
      <c r="B1037" s="77" t="s">
        <v>48</v>
      </c>
      <c r="C1037" s="78">
        <v>1711.2133241641</v>
      </c>
      <c r="D1037" s="28">
        <v>32</v>
      </c>
      <c r="E1037" s="27">
        <v>9</v>
      </c>
      <c r="F1037" s="81">
        <v>37.567329203164554</v>
      </c>
      <c r="G1037" s="99" t="s">
        <v>868</v>
      </c>
      <c r="H1037" s="73" t="s">
        <v>68</v>
      </c>
      <c r="I1037" s="27">
        <v>892</v>
      </c>
      <c r="J1037" s="28">
        <v>77</v>
      </c>
      <c r="K1037" s="27">
        <v>9</v>
      </c>
      <c r="L1037" s="36">
        <v>0.11688311688311688</v>
      </c>
      <c r="M1037" s="74" t="s">
        <v>66</v>
      </c>
      <c r="N1037" s="27">
        <f t="shared" si="37"/>
        <v>4499.7312090012656</v>
      </c>
      <c r="O1037" s="1">
        <v>44203</v>
      </c>
      <c r="P1037" s="1">
        <f t="shared" si="38"/>
        <v>44185</v>
      </c>
      <c r="Q1037" s="1">
        <f t="shared" si="39"/>
        <v>44198</v>
      </c>
    </row>
    <row r="1038" spans="1:17" x14ac:dyDescent="0.35">
      <c r="A1038" s="76" t="s">
        <v>551</v>
      </c>
      <c r="B1038" s="77" t="s">
        <v>54</v>
      </c>
      <c r="C1038" s="78">
        <v>7315.6481145470188</v>
      </c>
      <c r="D1038" s="28">
        <v>267</v>
      </c>
      <c r="E1038" s="27">
        <v>67</v>
      </c>
      <c r="F1038" s="72">
        <v>65.417502465680229</v>
      </c>
      <c r="G1038" s="99" t="s">
        <v>871</v>
      </c>
      <c r="H1038" s="73" t="s">
        <v>64</v>
      </c>
      <c r="I1038" s="27">
        <v>7624</v>
      </c>
      <c r="J1038" s="28">
        <v>639</v>
      </c>
      <c r="K1038" s="27">
        <v>67</v>
      </c>
      <c r="L1038" s="30">
        <v>0.10485133020344288</v>
      </c>
      <c r="M1038" s="74" t="s">
        <v>64</v>
      </c>
      <c r="N1038" s="27">
        <f t="shared" si="37"/>
        <v>8734.7011501190354</v>
      </c>
      <c r="O1038" s="1">
        <v>44203</v>
      </c>
      <c r="P1038" s="1">
        <f t="shared" si="38"/>
        <v>44185</v>
      </c>
      <c r="Q1038" s="1">
        <f t="shared" si="39"/>
        <v>44198</v>
      </c>
    </row>
    <row r="1039" spans="1:17" x14ac:dyDescent="0.35">
      <c r="A1039" s="76" t="s">
        <v>552</v>
      </c>
      <c r="B1039" s="77" t="s">
        <v>49</v>
      </c>
      <c r="C1039" s="78">
        <v>10981.723636578799</v>
      </c>
      <c r="D1039" s="28">
        <v>304</v>
      </c>
      <c r="E1039" s="27">
        <v>39</v>
      </c>
      <c r="F1039" s="79">
        <v>25.366821984441554</v>
      </c>
      <c r="G1039" s="99" t="s">
        <v>870</v>
      </c>
      <c r="H1039" s="73" t="s">
        <v>64</v>
      </c>
      <c r="I1039" s="27">
        <v>20399</v>
      </c>
      <c r="J1039" s="28">
        <v>2042</v>
      </c>
      <c r="K1039" s="27">
        <v>46</v>
      </c>
      <c r="L1039" s="32">
        <v>2.2526934378060724E-2</v>
      </c>
      <c r="M1039" s="74" t="s">
        <v>64</v>
      </c>
      <c r="N1039" s="27">
        <f t="shared" si="37"/>
        <v>18594.530945928596</v>
      </c>
      <c r="O1039" s="1">
        <v>44203</v>
      </c>
      <c r="P1039" s="1">
        <f t="shared" si="38"/>
        <v>44185</v>
      </c>
      <c r="Q1039" s="1">
        <f t="shared" si="39"/>
        <v>44198</v>
      </c>
    </row>
    <row r="1040" spans="1:17" x14ac:dyDescent="0.35">
      <c r="A1040" s="76" t="s">
        <v>553</v>
      </c>
      <c r="B1040" s="77" t="s">
        <v>43</v>
      </c>
      <c r="C1040" s="78">
        <v>16752.226867065601</v>
      </c>
      <c r="D1040" s="28">
        <v>873</v>
      </c>
      <c r="E1040" s="27">
        <v>158</v>
      </c>
      <c r="F1040" s="72">
        <v>67.368442269019639</v>
      </c>
      <c r="G1040" s="99" t="s">
        <v>871</v>
      </c>
      <c r="H1040" s="73" t="s">
        <v>66</v>
      </c>
      <c r="I1040" s="27">
        <v>15945</v>
      </c>
      <c r="J1040" s="28">
        <v>1551</v>
      </c>
      <c r="K1040" s="27">
        <v>174</v>
      </c>
      <c r="L1040" s="30">
        <v>0.11218568665377177</v>
      </c>
      <c r="M1040" s="74" t="s">
        <v>68</v>
      </c>
      <c r="N1040" s="27">
        <f t="shared" si="37"/>
        <v>9258.4706039841294</v>
      </c>
      <c r="O1040" s="1">
        <v>44203</v>
      </c>
      <c r="P1040" s="1">
        <f t="shared" si="38"/>
        <v>44185</v>
      </c>
      <c r="Q1040" s="1">
        <f t="shared" si="39"/>
        <v>44198</v>
      </c>
    </row>
    <row r="1041" spans="1:17" x14ac:dyDescent="0.35">
      <c r="A1041" s="76" t="s">
        <v>554</v>
      </c>
      <c r="B1041" s="77" t="s">
        <v>51</v>
      </c>
      <c r="C1041" s="78">
        <v>14695.182980035201</v>
      </c>
      <c r="D1041" s="28">
        <v>515</v>
      </c>
      <c r="E1041" s="27">
        <v>92</v>
      </c>
      <c r="F1041" s="72">
        <v>44.718249377067842</v>
      </c>
      <c r="G1041" s="99" t="s">
        <v>871</v>
      </c>
      <c r="H1041" s="73" t="s">
        <v>64</v>
      </c>
      <c r="I1041" s="27">
        <v>18992</v>
      </c>
      <c r="J1041" s="28">
        <v>1822</v>
      </c>
      <c r="K1041" s="27">
        <v>97</v>
      </c>
      <c r="L1041" s="30">
        <v>5.3238199780461029E-2</v>
      </c>
      <c r="M1041" s="74" t="s">
        <v>64</v>
      </c>
      <c r="N1041" s="27">
        <f t="shared" ref="N1041:N1057" si="40">(J1041/C1041)*100000</f>
        <v>12398.620707720072</v>
      </c>
      <c r="O1041" s="1">
        <v>44203</v>
      </c>
      <c r="P1041" s="1">
        <f t="shared" si="38"/>
        <v>44185</v>
      </c>
      <c r="Q1041" s="1">
        <f t="shared" si="39"/>
        <v>44198</v>
      </c>
    </row>
    <row r="1042" spans="1:17" x14ac:dyDescent="0.35">
      <c r="A1042" s="76" t="s">
        <v>555</v>
      </c>
      <c r="B1042" s="77" t="s">
        <v>51</v>
      </c>
      <c r="C1042" s="78">
        <v>56177.316442514697</v>
      </c>
      <c r="D1042" s="28">
        <v>2757</v>
      </c>
      <c r="E1042" s="27">
        <v>634</v>
      </c>
      <c r="F1042" s="72">
        <v>80.612099604391759</v>
      </c>
      <c r="G1042" s="99" t="s">
        <v>871</v>
      </c>
      <c r="H1042" s="73" t="s">
        <v>64</v>
      </c>
      <c r="I1042" s="27">
        <v>56087</v>
      </c>
      <c r="J1042" s="28">
        <v>5865</v>
      </c>
      <c r="K1042" s="27">
        <v>693</v>
      </c>
      <c r="L1042" s="30">
        <v>0.11815856777493607</v>
      </c>
      <c r="M1042" s="74" t="s">
        <v>64</v>
      </c>
      <c r="N1042" s="27">
        <f t="shared" si="40"/>
        <v>10440.156937723354</v>
      </c>
      <c r="O1042" s="1">
        <v>44203</v>
      </c>
      <c r="P1042" s="1">
        <f t="shared" si="38"/>
        <v>44185</v>
      </c>
      <c r="Q1042" s="1">
        <f t="shared" si="39"/>
        <v>44198</v>
      </c>
    </row>
    <row r="1043" spans="1:17" x14ac:dyDescent="0.35">
      <c r="A1043" s="76" t="s">
        <v>556</v>
      </c>
      <c r="B1043" s="77" t="s">
        <v>46</v>
      </c>
      <c r="C1043" s="78">
        <v>1451.48737987204</v>
      </c>
      <c r="D1043" s="28">
        <v>43</v>
      </c>
      <c r="E1043" s="27">
        <v>15</v>
      </c>
      <c r="F1043" s="82">
        <v>73.815906792315772</v>
      </c>
      <c r="G1043" s="99" t="s">
        <v>869</v>
      </c>
      <c r="H1043" s="73" t="s">
        <v>64</v>
      </c>
      <c r="I1043" s="27">
        <v>1009</v>
      </c>
      <c r="J1043" s="28">
        <v>96</v>
      </c>
      <c r="K1043" s="27">
        <v>15</v>
      </c>
      <c r="L1043" s="38">
        <v>0.15625</v>
      </c>
      <c r="M1043" s="74" t="s">
        <v>64</v>
      </c>
      <c r="N1043" s="27">
        <f t="shared" si="40"/>
        <v>6613.9052485914935</v>
      </c>
      <c r="O1043" s="1">
        <v>44203</v>
      </c>
      <c r="P1043" s="1">
        <f t="shared" si="38"/>
        <v>44185</v>
      </c>
      <c r="Q1043" s="1">
        <f t="shared" si="39"/>
        <v>44198</v>
      </c>
    </row>
    <row r="1044" spans="1:17" x14ac:dyDescent="0.35">
      <c r="A1044" s="76" t="s">
        <v>557</v>
      </c>
      <c r="B1044" s="77" t="s">
        <v>52</v>
      </c>
      <c r="C1044" s="78">
        <v>15539.121805317</v>
      </c>
      <c r="D1044" s="28">
        <v>720</v>
      </c>
      <c r="E1044" s="27">
        <v>113</v>
      </c>
      <c r="F1044" s="72">
        <v>51.942630172747485</v>
      </c>
      <c r="G1044" s="99" t="s">
        <v>871</v>
      </c>
      <c r="H1044" s="73" t="s">
        <v>66</v>
      </c>
      <c r="I1044" s="27">
        <v>14064</v>
      </c>
      <c r="J1044" s="28">
        <v>1355</v>
      </c>
      <c r="K1044" s="27">
        <v>132</v>
      </c>
      <c r="L1044" s="30">
        <v>9.7416974169741696E-2</v>
      </c>
      <c r="M1044" s="74" t="s">
        <v>66</v>
      </c>
      <c r="N1044" s="27">
        <f t="shared" si="40"/>
        <v>8719.92649891168</v>
      </c>
      <c r="O1044" s="1">
        <v>44203</v>
      </c>
      <c r="P1044" s="1">
        <f t="shared" si="38"/>
        <v>44185</v>
      </c>
      <c r="Q1044" s="1">
        <f t="shared" si="39"/>
        <v>44198</v>
      </c>
    </row>
    <row r="1045" spans="1:17" x14ac:dyDescent="0.35">
      <c r="A1045" s="76" t="s">
        <v>558</v>
      </c>
      <c r="B1045" s="77" t="s">
        <v>47</v>
      </c>
      <c r="C1045" s="78">
        <v>14533.4559376543</v>
      </c>
      <c r="D1045" s="28">
        <v>790</v>
      </c>
      <c r="E1045" s="27">
        <v>145</v>
      </c>
      <c r="F1045" s="72">
        <v>71.264143240073025</v>
      </c>
      <c r="G1045" s="99" t="s">
        <v>871</v>
      </c>
      <c r="H1045" s="73" t="s">
        <v>64</v>
      </c>
      <c r="I1045" s="27">
        <v>26710</v>
      </c>
      <c r="J1045" s="28">
        <v>2117</v>
      </c>
      <c r="K1045" s="27">
        <v>163</v>
      </c>
      <c r="L1045" s="30">
        <v>7.6995748700991976E-2</v>
      </c>
      <c r="M1045" s="74" t="s">
        <v>64</v>
      </c>
      <c r="N1045" s="27">
        <f t="shared" si="40"/>
        <v>14566.390878270924</v>
      </c>
      <c r="O1045" s="1">
        <v>44203</v>
      </c>
      <c r="P1045" s="1">
        <f t="shared" si="38"/>
        <v>44185</v>
      </c>
      <c r="Q1045" s="1">
        <f t="shared" si="39"/>
        <v>44198</v>
      </c>
    </row>
    <row r="1046" spans="1:17" x14ac:dyDescent="0.35">
      <c r="A1046" s="76" t="s">
        <v>559</v>
      </c>
      <c r="B1046" s="77" t="s">
        <v>48</v>
      </c>
      <c r="C1046" s="78">
        <v>2458.2722255157701</v>
      </c>
      <c r="D1046" s="28">
        <v>43</v>
      </c>
      <c r="E1046" s="27">
        <v>5</v>
      </c>
      <c r="F1046" s="81">
        <v>14.528206170003202</v>
      </c>
      <c r="G1046" s="99" t="s">
        <v>868</v>
      </c>
      <c r="H1046" s="73" t="s">
        <v>66</v>
      </c>
      <c r="I1046" s="27">
        <v>4062</v>
      </c>
      <c r="J1046" s="28">
        <v>286</v>
      </c>
      <c r="K1046" s="27">
        <v>5</v>
      </c>
      <c r="L1046" s="36">
        <v>1.7482517482517484E-2</v>
      </c>
      <c r="M1046" s="74" t="s">
        <v>66</v>
      </c>
      <c r="N1046" s="27">
        <f t="shared" si="40"/>
        <v>11634.187500938564</v>
      </c>
      <c r="O1046" s="1">
        <v>44203</v>
      </c>
      <c r="P1046" s="1">
        <f t="shared" si="38"/>
        <v>44185</v>
      </c>
      <c r="Q1046" s="1">
        <f t="shared" si="39"/>
        <v>44198</v>
      </c>
    </row>
    <row r="1047" spans="1:17" x14ac:dyDescent="0.35">
      <c r="A1047" s="76" t="s">
        <v>560</v>
      </c>
      <c r="B1047" s="77" t="s">
        <v>42</v>
      </c>
      <c r="C1047" s="78">
        <v>7178.4740239266202</v>
      </c>
      <c r="D1047" s="28">
        <v>170</v>
      </c>
      <c r="E1047" s="27">
        <v>23</v>
      </c>
      <c r="F1047" s="79">
        <v>22.885882673411153</v>
      </c>
      <c r="G1047" s="99" t="s">
        <v>870</v>
      </c>
      <c r="H1047" s="73" t="s">
        <v>66</v>
      </c>
      <c r="I1047" s="27">
        <v>45824</v>
      </c>
      <c r="J1047" s="28">
        <v>1413</v>
      </c>
      <c r="K1047" s="27">
        <v>26</v>
      </c>
      <c r="L1047" s="32">
        <v>1.840056617126681E-2</v>
      </c>
      <c r="M1047" s="74" t="s">
        <v>64</v>
      </c>
      <c r="N1047" s="27">
        <f t="shared" si="40"/>
        <v>19683.849175887801</v>
      </c>
      <c r="O1047" s="1">
        <v>44203</v>
      </c>
      <c r="P1047" s="1">
        <f t="shared" si="38"/>
        <v>44185</v>
      </c>
      <c r="Q1047" s="1">
        <f t="shared" si="39"/>
        <v>44198</v>
      </c>
    </row>
    <row r="1048" spans="1:17" x14ac:dyDescent="0.35">
      <c r="A1048" s="76" t="s">
        <v>561</v>
      </c>
      <c r="B1048" s="77" t="s">
        <v>49</v>
      </c>
      <c r="C1048" s="78">
        <v>24460.265400539301</v>
      </c>
      <c r="D1048" s="28">
        <v>1348</v>
      </c>
      <c r="E1048" s="27">
        <v>282</v>
      </c>
      <c r="F1048" s="72">
        <v>82.349299212481284</v>
      </c>
      <c r="G1048" s="99" t="s">
        <v>871</v>
      </c>
      <c r="H1048" s="73" t="s">
        <v>66</v>
      </c>
      <c r="I1048" s="27">
        <v>26116</v>
      </c>
      <c r="J1048" s="28">
        <v>2766</v>
      </c>
      <c r="K1048" s="27">
        <v>308</v>
      </c>
      <c r="L1048" s="30">
        <v>0.11135213304410702</v>
      </c>
      <c r="M1048" s="74" t="s">
        <v>64</v>
      </c>
      <c r="N1048" s="27">
        <f t="shared" si="40"/>
        <v>11308.13568334796</v>
      </c>
      <c r="O1048" s="1">
        <v>44203</v>
      </c>
      <c r="P1048" s="1">
        <f t="shared" si="38"/>
        <v>44185</v>
      </c>
      <c r="Q1048" s="1">
        <f t="shared" si="39"/>
        <v>44198</v>
      </c>
    </row>
    <row r="1049" spans="1:17" x14ac:dyDescent="0.35">
      <c r="A1049" s="76" t="s">
        <v>562</v>
      </c>
      <c r="B1049" s="77" t="s">
        <v>54</v>
      </c>
      <c r="C1049" s="78">
        <v>10765.112077551599</v>
      </c>
      <c r="D1049" s="28">
        <v>341</v>
      </c>
      <c r="E1049" s="27">
        <v>69</v>
      </c>
      <c r="F1049" s="72">
        <v>45.782815757663478</v>
      </c>
      <c r="G1049" s="99" t="s">
        <v>871</v>
      </c>
      <c r="H1049" s="73" t="s">
        <v>64</v>
      </c>
      <c r="I1049" s="27">
        <v>9261</v>
      </c>
      <c r="J1049" s="28">
        <v>866</v>
      </c>
      <c r="K1049" s="27">
        <v>74</v>
      </c>
      <c r="L1049" s="30">
        <v>8.5450346420323328E-2</v>
      </c>
      <c r="M1049" s="74" t="s">
        <v>64</v>
      </c>
      <c r="N1049" s="27">
        <f t="shared" si="40"/>
        <v>8044.5051919697407</v>
      </c>
      <c r="O1049" s="1">
        <v>44203</v>
      </c>
      <c r="P1049" s="1">
        <f t="shared" si="38"/>
        <v>44185</v>
      </c>
      <c r="Q1049" s="1">
        <f t="shared" si="39"/>
        <v>44198</v>
      </c>
    </row>
    <row r="1050" spans="1:17" x14ac:dyDescent="0.35">
      <c r="A1050" s="76" t="s">
        <v>563</v>
      </c>
      <c r="B1050" s="77" t="s">
        <v>49</v>
      </c>
      <c r="C1050" s="78">
        <v>22284.2851538703</v>
      </c>
      <c r="D1050" s="28">
        <v>723</v>
      </c>
      <c r="E1050" s="27">
        <v>112</v>
      </c>
      <c r="F1050" s="79">
        <v>35.899738065461669</v>
      </c>
      <c r="G1050" s="99" t="s">
        <v>870</v>
      </c>
      <c r="H1050" s="73" t="s">
        <v>66</v>
      </c>
      <c r="I1050" s="27">
        <v>36766</v>
      </c>
      <c r="J1050" s="28">
        <v>4429</v>
      </c>
      <c r="K1050" s="27">
        <v>133</v>
      </c>
      <c r="L1050" s="32">
        <v>3.0029351998193725E-2</v>
      </c>
      <c r="M1050" s="74" t="s">
        <v>66</v>
      </c>
      <c r="N1050" s="27">
        <f t="shared" si="40"/>
        <v>19874.992486491217</v>
      </c>
      <c r="O1050" s="1">
        <v>44203</v>
      </c>
      <c r="P1050" s="1">
        <f t="shared" si="38"/>
        <v>44185</v>
      </c>
      <c r="Q1050" s="1">
        <f t="shared" si="39"/>
        <v>44198</v>
      </c>
    </row>
    <row r="1051" spans="1:17" x14ac:dyDescent="0.35">
      <c r="A1051" s="76" t="s">
        <v>564</v>
      </c>
      <c r="B1051" s="77" t="s">
        <v>42</v>
      </c>
      <c r="C1051" s="78">
        <v>845.307934845815</v>
      </c>
      <c r="D1051" s="28">
        <v>7</v>
      </c>
      <c r="E1051" s="27" t="s">
        <v>580</v>
      </c>
      <c r="F1051" s="81">
        <v>8.4500060255083334</v>
      </c>
      <c r="G1051" s="100" t="s">
        <v>868</v>
      </c>
      <c r="H1051" s="73" t="s">
        <v>64</v>
      </c>
      <c r="I1051" s="27">
        <v>602</v>
      </c>
      <c r="J1051" s="28">
        <v>57</v>
      </c>
      <c r="K1051" s="27">
        <v>1</v>
      </c>
      <c r="L1051" s="36">
        <v>1.7543859649122806E-2</v>
      </c>
      <c r="M1051" s="74" t="s">
        <v>64</v>
      </c>
      <c r="N1051" s="27">
        <f t="shared" si="40"/>
        <v>6743.1048083556507</v>
      </c>
      <c r="O1051" s="1">
        <v>44203</v>
      </c>
      <c r="P1051" s="1">
        <f t="shared" si="38"/>
        <v>44185</v>
      </c>
      <c r="Q1051" s="1">
        <f t="shared" si="39"/>
        <v>44198</v>
      </c>
    </row>
    <row r="1052" spans="1:17" x14ac:dyDescent="0.35">
      <c r="A1052" s="76" t="s">
        <v>565</v>
      </c>
      <c r="B1052" s="77" t="s">
        <v>53</v>
      </c>
      <c r="C1052" s="78">
        <v>18868.1392219843</v>
      </c>
      <c r="D1052" s="28">
        <v>1496</v>
      </c>
      <c r="E1052" s="27">
        <v>212</v>
      </c>
      <c r="F1052" s="72">
        <v>80.256229640352529</v>
      </c>
      <c r="G1052" s="99" t="s">
        <v>871</v>
      </c>
      <c r="H1052" s="73" t="s">
        <v>64</v>
      </c>
      <c r="I1052" s="27">
        <v>43422</v>
      </c>
      <c r="J1052" s="28">
        <v>4482</v>
      </c>
      <c r="K1052" s="27">
        <v>277</v>
      </c>
      <c r="L1052" s="30">
        <v>6.1802766622043731E-2</v>
      </c>
      <c r="M1052" s="74" t="s">
        <v>64</v>
      </c>
      <c r="N1052" s="27">
        <f t="shared" si="40"/>
        <v>23754.329705060565</v>
      </c>
      <c r="O1052" s="1">
        <v>44203</v>
      </c>
      <c r="P1052" s="1">
        <f t="shared" si="38"/>
        <v>44185</v>
      </c>
      <c r="Q1052" s="1">
        <f t="shared" si="39"/>
        <v>44198</v>
      </c>
    </row>
    <row r="1053" spans="1:17" x14ac:dyDescent="0.35">
      <c r="A1053" s="76" t="s">
        <v>566</v>
      </c>
      <c r="B1053" s="77" t="s">
        <v>49</v>
      </c>
      <c r="C1053" s="78">
        <v>41525.030739602102</v>
      </c>
      <c r="D1053" s="28">
        <v>2669</v>
      </c>
      <c r="E1053" s="27">
        <v>429</v>
      </c>
      <c r="F1053" s="72">
        <v>73.793701285892809</v>
      </c>
      <c r="G1053" s="99" t="s">
        <v>871</v>
      </c>
      <c r="H1053" s="73" t="s">
        <v>66</v>
      </c>
      <c r="I1053" s="27">
        <v>53367</v>
      </c>
      <c r="J1053" s="28">
        <v>5206</v>
      </c>
      <c r="K1053" s="27">
        <v>495</v>
      </c>
      <c r="L1053" s="30">
        <v>9.5082597003457545E-2</v>
      </c>
      <c r="M1053" s="74" t="s">
        <v>64</v>
      </c>
      <c r="N1053" s="27">
        <f t="shared" si="40"/>
        <v>12537.016607275087</v>
      </c>
      <c r="O1053" s="1">
        <v>44203</v>
      </c>
      <c r="P1053" s="1">
        <f t="shared" si="38"/>
        <v>44185</v>
      </c>
      <c r="Q1053" s="1">
        <f t="shared" si="39"/>
        <v>44198</v>
      </c>
    </row>
    <row r="1054" spans="1:17" x14ac:dyDescent="0.35">
      <c r="A1054" s="76" t="s">
        <v>54</v>
      </c>
      <c r="B1054" s="77" t="s">
        <v>54</v>
      </c>
      <c r="C1054" s="78">
        <v>191574.677370558</v>
      </c>
      <c r="D1054" s="28">
        <v>15574</v>
      </c>
      <c r="E1054" s="27">
        <v>2059</v>
      </c>
      <c r="F1054" s="72">
        <v>76.769764454282267</v>
      </c>
      <c r="G1054" s="99" t="s">
        <v>871</v>
      </c>
      <c r="H1054" s="73" t="s">
        <v>66</v>
      </c>
      <c r="I1054" s="27">
        <v>446023</v>
      </c>
      <c r="J1054" s="28">
        <v>27744</v>
      </c>
      <c r="K1054" s="27">
        <v>2363</v>
      </c>
      <c r="L1054" s="30">
        <v>8.5171568627450983E-2</v>
      </c>
      <c r="M1054" s="74" t="s">
        <v>64</v>
      </c>
      <c r="N1054" s="27">
        <f t="shared" si="40"/>
        <v>14482.081024902624</v>
      </c>
      <c r="O1054" s="1">
        <v>44203</v>
      </c>
      <c r="P1054" s="1">
        <f t="shared" si="38"/>
        <v>44185</v>
      </c>
      <c r="Q1054" s="1">
        <f t="shared" si="39"/>
        <v>44198</v>
      </c>
    </row>
    <row r="1055" spans="1:17" x14ac:dyDescent="0.35">
      <c r="A1055" s="76" t="s">
        <v>567</v>
      </c>
      <c r="B1055" s="77" t="s">
        <v>48</v>
      </c>
      <c r="C1055" s="78">
        <v>1046.7288034764699</v>
      </c>
      <c r="D1055" s="28">
        <v>20</v>
      </c>
      <c r="E1055" s="27" t="s">
        <v>580</v>
      </c>
      <c r="F1055" s="81">
        <v>6.8239806902549915</v>
      </c>
      <c r="G1055" s="100" t="s">
        <v>868</v>
      </c>
      <c r="H1055" s="73" t="s">
        <v>68</v>
      </c>
      <c r="I1055" s="27">
        <v>1085</v>
      </c>
      <c r="J1055" s="28">
        <v>79</v>
      </c>
      <c r="K1055" s="27">
        <v>1</v>
      </c>
      <c r="L1055" s="36">
        <v>1.2658227848101266E-2</v>
      </c>
      <c r="M1055" s="74" t="s">
        <v>64</v>
      </c>
      <c r="N1055" s="27">
        <f t="shared" si="40"/>
        <v>7547.3226434220205</v>
      </c>
      <c r="O1055" s="1">
        <v>44203</v>
      </c>
      <c r="P1055" s="1">
        <f t="shared" si="38"/>
        <v>44185</v>
      </c>
      <c r="Q1055" s="1">
        <f t="shared" si="39"/>
        <v>44198</v>
      </c>
    </row>
    <row r="1056" spans="1:17" x14ac:dyDescent="0.35">
      <c r="A1056" s="76" t="s">
        <v>568</v>
      </c>
      <c r="B1056" s="77" t="s">
        <v>51</v>
      </c>
      <c r="C1056" s="78">
        <v>11271.338775648501</v>
      </c>
      <c r="D1056" s="28">
        <v>610</v>
      </c>
      <c r="E1056" s="27">
        <v>84</v>
      </c>
      <c r="F1056" s="72">
        <v>53.232363248302669</v>
      </c>
      <c r="G1056" s="99" t="s">
        <v>871</v>
      </c>
      <c r="H1056" s="73" t="s">
        <v>66</v>
      </c>
      <c r="I1056" s="27">
        <v>17660</v>
      </c>
      <c r="J1056" s="28">
        <v>1718</v>
      </c>
      <c r="K1056" s="27">
        <v>91</v>
      </c>
      <c r="L1056" s="30">
        <v>5.2968568102444706E-2</v>
      </c>
      <c r="M1056" s="74" t="s">
        <v>64</v>
      </c>
      <c r="N1056" s="27">
        <f t="shared" si="40"/>
        <v>15242.200010097329</v>
      </c>
      <c r="O1056" s="1">
        <v>44203</v>
      </c>
      <c r="P1056" s="1">
        <f t="shared" si="38"/>
        <v>44185</v>
      </c>
      <c r="Q1056" s="1">
        <f t="shared" si="39"/>
        <v>44198</v>
      </c>
    </row>
    <row r="1057" spans="1:17" x14ac:dyDescent="0.35">
      <c r="A1057" s="76" t="s">
        <v>569</v>
      </c>
      <c r="B1057" s="77" t="s">
        <v>41</v>
      </c>
      <c r="C1057" s="78">
        <v>24061.696973528105</v>
      </c>
      <c r="D1057" s="28">
        <v>685</v>
      </c>
      <c r="E1057" s="27">
        <v>140</v>
      </c>
      <c r="F1057" s="72">
        <v>41.559828515011532</v>
      </c>
      <c r="G1057" s="99" t="s">
        <v>871</v>
      </c>
      <c r="H1057" s="73" t="s">
        <v>66</v>
      </c>
      <c r="I1057" s="27">
        <v>21888</v>
      </c>
      <c r="J1057" s="28">
        <v>2551</v>
      </c>
      <c r="K1057" s="27">
        <v>170</v>
      </c>
      <c r="L1057" s="30">
        <v>6.6640533124264989E-2</v>
      </c>
      <c r="M1057" s="74" t="s">
        <v>66</v>
      </c>
      <c r="N1057" s="27">
        <f t="shared" si="40"/>
        <v>10601.91225417944</v>
      </c>
      <c r="O1057" s="1">
        <v>44203</v>
      </c>
      <c r="P1057" s="1">
        <f t="shared" si="38"/>
        <v>44185</v>
      </c>
      <c r="Q1057" s="1">
        <f t="shared" si="39"/>
        <v>44198</v>
      </c>
    </row>
    <row r="1058" spans="1:17" x14ac:dyDescent="0.35">
      <c r="A1058" s="76" t="s">
        <v>227</v>
      </c>
      <c r="B1058" s="127" t="s">
        <v>52</v>
      </c>
      <c r="C1058" s="78">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27" t="s">
        <v>49</v>
      </c>
      <c r="C1059" s="78">
        <v>23727.780397963001</v>
      </c>
      <c r="D1059" s="27">
        <v>596</v>
      </c>
      <c r="E1059" s="27">
        <v>90</v>
      </c>
      <c r="F1059" s="79">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27" t="s">
        <v>43</v>
      </c>
      <c r="C1060" s="78">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27" t="s">
        <v>42</v>
      </c>
      <c r="C1061" s="78">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27" t="s">
        <v>47</v>
      </c>
      <c r="C1062" s="78">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27" t="s">
        <v>42</v>
      </c>
      <c r="C1063" s="78">
        <v>462.23398096760798</v>
      </c>
      <c r="D1063" s="27" t="s">
        <v>580</v>
      </c>
      <c r="E1063" s="27">
        <v>0</v>
      </c>
      <c r="F1063" s="80">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27" t="s">
        <v>45</v>
      </c>
      <c r="C1064" s="78">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27" t="s">
        <v>48</v>
      </c>
      <c r="C1065" s="78">
        <v>40259.238105780198</v>
      </c>
      <c r="D1065" s="27">
        <v>981</v>
      </c>
      <c r="E1065" s="27">
        <v>150</v>
      </c>
      <c r="F1065" s="79">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27" t="s">
        <v>45</v>
      </c>
      <c r="C1066" s="78">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27" t="s">
        <v>44</v>
      </c>
      <c r="C1067" s="78">
        <v>260.803252500962</v>
      </c>
      <c r="D1067" s="27" t="s">
        <v>580</v>
      </c>
      <c r="E1067" s="27" t="s">
        <v>580</v>
      </c>
      <c r="F1067" s="81">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27" t="s">
        <v>49</v>
      </c>
      <c r="C1068" s="78">
        <v>45827.143129014403</v>
      </c>
      <c r="D1068" s="27">
        <v>1194</v>
      </c>
      <c r="E1068" s="27">
        <v>209</v>
      </c>
      <c r="F1068" s="79">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27" t="s">
        <v>54</v>
      </c>
      <c r="C1069" s="78">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27" t="s">
        <v>49</v>
      </c>
      <c r="C1070" s="78">
        <v>3488.02577394533</v>
      </c>
      <c r="D1070" s="27">
        <v>106</v>
      </c>
      <c r="E1070" s="27">
        <v>22</v>
      </c>
      <c r="F1070" s="79">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27" t="s">
        <v>46</v>
      </c>
      <c r="C1071" s="78">
        <v>1695.3715782397301</v>
      </c>
      <c r="D1071" s="27">
        <v>21</v>
      </c>
      <c r="E1071" s="27" t="s">
        <v>580</v>
      </c>
      <c r="F1071" s="81">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27" t="s">
        <v>49</v>
      </c>
      <c r="C1072" s="78">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27" t="s">
        <v>54</v>
      </c>
      <c r="C1073" s="78">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27" t="s">
        <v>43</v>
      </c>
      <c r="C1074" s="78">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27" t="s">
        <v>54</v>
      </c>
      <c r="C1075" s="78">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27" t="s">
        <v>51</v>
      </c>
      <c r="C1076" s="78">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27" t="s">
        <v>49</v>
      </c>
      <c r="C1077" s="78">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27" t="s">
        <v>41</v>
      </c>
      <c r="C1078" s="78">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27" t="s">
        <v>54</v>
      </c>
      <c r="C1079" s="78">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27" t="s">
        <v>42</v>
      </c>
      <c r="C1080" s="78">
        <v>1795.3967800267301</v>
      </c>
      <c r="D1080" s="27">
        <v>43</v>
      </c>
      <c r="E1080" s="27">
        <v>11</v>
      </c>
      <c r="F1080" s="82">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27" t="s">
        <v>49</v>
      </c>
      <c r="C1081" s="78">
        <v>14994.700089288801</v>
      </c>
      <c r="D1081" s="27">
        <v>595</v>
      </c>
      <c r="E1081" s="27">
        <v>117</v>
      </c>
      <c r="F1081" s="79">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27" t="s">
        <v>48</v>
      </c>
      <c r="C1082" s="78">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27" t="s">
        <v>51</v>
      </c>
      <c r="C1083" s="78">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27" t="s">
        <v>49</v>
      </c>
      <c r="C1084" s="78">
        <v>27408.591693709299</v>
      </c>
      <c r="D1084" s="27">
        <v>785</v>
      </c>
      <c r="E1084" s="27">
        <v>158</v>
      </c>
      <c r="F1084" s="79">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27" t="s">
        <v>43</v>
      </c>
      <c r="C1085" s="78">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27" t="s">
        <v>54</v>
      </c>
      <c r="C1086" s="78">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27" t="s">
        <v>46</v>
      </c>
      <c r="C1087" s="78">
        <v>2072.5449926586398</v>
      </c>
      <c r="D1087" s="27">
        <v>32</v>
      </c>
      <c r="E1087" s="27" t="s">
        <v>580</v>
      </c>
      <c r="F1087" s="81">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27" t="s">
        <v>45</v>
      </c>
      <c r="C1088" s="78">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27" t="s">
        <v>49</v>
      </c>
      <c r="C1089" s="78">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27" t="s">
        <v>54</v>
      </c>
      <c r="C1090" s="78">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27" t="s">
        <v>47</v>
      </c>
      <c r="C1091" s="78">
        <v>1208.9750880147301</v>
      </c>
      <c r="D1091" s="27">
        <v>32</v>
      </c>
      <c r="E1091" s="27">
        <v>8</v>
      </c>
      <c r="F1091" s="81">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27" t="s">
        <v>54</v>
      </c>
      <c r="C1092" s="78">
        <v>5055.24299668805</v>
      </c>
      <c r="D1092" s="27">
        <v>112</v>
      </c>
      <c r="E1092" s="27">
        <v>21</v>
      </c>
      <c r="F1092" s="79">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27" t="s">
        <v>53</v>
      </c>
      <c r="C1093" s="78">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27" t="s">
        <v>41</v>
      </c>
      <c r="C1094" s="78">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27" t="s">
        <v>49</v>
      </c>
      <c r="C1095" s="78">
        <v>5073.1152154421097</v>
      </c>
      <c r="D1095" s="27">
        <v>121</v>
      </c>
      <c r="E1095" s="27">
        <v>24</v>
      </c>
      <c r="F1095" s="79">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27" t="s">
        <v>45</v>
      </c>
      <c r="C1096" s="78">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27" t="s">
        <v>54</v>
      </c>
      <c r="C1097" s="78">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27" t="s">
        <v>51</v>
      </c>
      <c r="C1098" s="78">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27" t="s">
        <v>41</v>
      </c>
      <c r="C1099" s="78">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27" t="s">
        <v>52</v>
      </c>
      <c r="C1100" s="78">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27" t="s">
        <v>47</v>
      </c>
      <c r="C1101" s="78">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27" t="s">
        <v>52</v>
      </c>
      <c r="C1102" s="78">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27" t="s">
        <v>54</v>
      </c>
      <c r="C1103" s="78">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27" t="s">
        <v>51</v>
      </c>
      <c r="C1104" s="78">
        <v>64727.380689706901</v>
      </c>
      <c r="D1104" s="27">
        <v>1438</v>
      </c>
      <c r="E1104" s="27">
        <v>247</v>
      </c>
      <c r="F1104" s="79">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27" t="s">
        <v>46</v>
      </c>
      <c r="C1105" s="78">
        <v>1838.08536362777</v>
      </c>
      <c r="D1105" s="27">
        <v>29</v>
      </c>
      <c r="E1105" s="27" t="s">
        <v>580</v>
      </c>
      <c r="F1105" s="81">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27" t="s">
        <v>49</v>
      </c>
      <c r="C1106" s="78">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27" t="s">
        <v>49</v>
      </c>
      <c r="C1107" s="78">
        <v>111989.024087531</v>
      </c>
      <c r="D1107" s="27">
        <v>3346</v>
      </c>
      <c r="E1107" s="27">
        <v>515</v>
      </c>
      <c r="F1107" s="79">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27" t="s">
        <v>51</v>
      </c>
      <c r="C1108" s="78">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27" t="s">
        <v>49</v>
      </c>
      <c r="C1109" s="78">
        <v>4723.0019559667198</v>
      </c>
      <c r="D1109" s="27">
        <v>111</v>
      </c>
      <c r="E1109" s="27">
        <v>20</v>
      </c>
      <c r="F1109" s="79">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27" t="s">
        <v>52</v>
      </c>
      <c r="C1110" s="78">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27" t="s">
        <v>46</v>
      </c>
      <c r="C1111" s="78">
        <v>1174.1958259012499</v>
      </c>
      <c r="D1111" s="27">
        <v>8</v>
      </c>
      <c r="E1111" s="27" t="s">
        <v>580</v>
      </c>
      <c r="F1111" s="81">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27" t="s">
        <v>54</v>
      </c>
      <c r="C1112" s="78">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27" t="s">
        <v>41</v>
      </c>
      <c r="C1113" s="78">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27" t="s">
        <v>49</v>
      </c>
      <c r="C1114" s="78">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27" t="s">
        <v>53</v>
      </c>
      <c r="C1115" s="78">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27" t="s">
        <v>42</v>
      </c>
      <c r="C1116" s="78">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27" t="s">
        <v>47</v>
      </c>
      <c r="C1117" s="78">
        <v>1357.7287896405801</v>
      </c>
      <c r="D1117" s="27">
        <v>32</v>
      </c>
      <c r="E1117" s="27">
        <v>17</v>
      </c>
      <c r="F1117" s="79">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27" t="s">
        <v>48</v>
      </c>
      <c r="C1118" s="78">
        <v>1223.64361651632</v>
      </c>
      <c r="D1118" s="27">
        <v>20</v>
      </c>
      <c r="E1118" s="27" t="s">
        <v>580</v>
      </c>
      <c r="F1118" s="81">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27" t="s">
        <v>47</v>
      </c>
      <c r="C1119" s="78">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27" t="s">
        <v>44</v>
      </c>
      <c r="C1120" s="78">
        <v>758.61581752920097</v>
      </c>
      <c r="D1120" s="27">
        <v>11</v>
      </c>
      <c r="E1120" s="27" t="s">
        <v>580</v>
      </c>
      <c r="F1120" s="81">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27" t="s">
        <v>42</v>
      </c>
      <c r="C1121" s="78">
        <v>1673.49740572871</v>
      </c>
      <c r="D1121" s="27">
        <v>28</v>
      </c>
      <c r="E1121" s="27">
        <v>5</v>
      </c>
      <c r="F1121" s="81">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27" t="s">
        <v>54</v>
      </c>
      <c r="C1122" s="78">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27" t="s">
        <v>51</v>
      </c>
      <c r="C1123" s="78">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27" t="s">
        <v>46</v>
      </c>
      <c r="C1124" s="78">
        <v>1582.42316470797</v>
      </c>
      <c r="D1124" s="27">
        <v>19</v>
      </c>
      <c r="E1124" s="27" t="s">
        <v>580</v>
      </c>
      <c r="F1124" s="81">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27" t="s">
        <v>49</v>
      </c>
      <c r="C1125" s="78">
        <v>18730.958831312699</v>
      </c>
      <c r="D1125" s="27">
        <v>783</v>
      </c>
      <c r="E1125" s="27">
        <v>126</v>
      </c>
      <c r="F1125" s="79">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27" t="s">
        <v>46</v>
      </c>
      <c r="C1126" s="78">
        <v>1931.62596058402</v>
      </c>
      <c r="D1126" s="27">
        <v>18</v>
      </c>
      <c r="E1126" s="27">
        <v>5</v>
      </c>
      <c r="F1126" s="81">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27" t="s">
        <v>48</v>
      </c>
      <c r="C1127" s="78">
        <v>784.07156341524001</v>
      </c>
      <c r="D1127" s="27">
        <v>15</v>
      </c>
      <c r="E1127" s="27">
        <v>5</v>
      </c>
      <c r="F1127" s="81">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27" t="s">
        <v>42</v>
      </c>
      <c r="C1128" s="78">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27" t="s">
        <v>45</v>
      </c>
      <c r="C1129" s="78">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27" t="s">
        <v>43</v>
      </c>
      <c r="C1130" s="78">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27" t="s">
        <v>51</v>
      </c>
      <c r="C1131" s="78">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27" t="s">
        <v>46</v>
      </c>
      <c r="C1132" s="78">
        <v>5307.8849770148699</v>
      </c>
      <c r="D1132" s="27">
        <v>110</v>
      </c>
      <c r="E1132" s="27">
        <v>22</v>
      </c>
      <c r="F1132" s="79">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27" t="s">
        <v>41</v>
      </c>
      <c r="C1133" s="78">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27" t="s">
        <v>43</v>
      </c>
      <c r="C1134" s="78">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27" t="s">
        <v>54</v>
      </c>
      <c r="C1135" s="78">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27" t="s">
        <v>51</v>
      </c>
      <c r="C1136" s="78">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27" t="s">
        <v>49</v>
      </c>
      <c r="C1137" s="78">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27" t="s">
        <v>54</v>
      </c>
      <c r="C1138" s="78">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27" t="s">
        <v>49</v>
      </c>
      <c r="C1139" s="78">
        <v>3330.26120665499</v>
      </c>
      <c r="D1139" s="27">
        <v>97</v>
      </c>
      <c r="E1139" s="27">
        <v>17</v>
      </c>
      <c r="F1139" s="79">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27" t="s">
        <v>52</v>
      </c>
      <c r="C1140" s="78">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27" t="s">
        <v>52</v>
      </c>
      <c r="C1141" s="78">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27" t="s">
        <v>54</v>
      </c>
      <c r="C1142" s="78">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27" t="s">
        <v>47</v>
      </c>
      <c r="C1143" s="78">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27" t="s">
        <v>41</v>
      </c>
      <c r="C1144" s="78">
        <v>4602.6150295043099</v>
      </c>
      <c r="D1144" s="27">
        <v>54</v>
      </c>
      <c r="E1144" s="27">
        <v>6</v>
      </c>
      <c r="F1144" s="81">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27" t="s">
        <v>48</v>
      </c>
      <c r="C1145" s="78">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27" t="s">
        <v>43</v>
      </c>
      <c r="C1146" s="78">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27" t="s">
        <v>44</v>
      </c>
      <c r="C1147" s="78">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27" t="s">
        <v>42</v>
      </c>
      <c r="C1148" s="78">
        <v>1073.55719304948</v>
      </c>
      <c r="D1148" s="27">
        <v>10</v>
      </c>
      <c r="E1148" s="27" t="s">
        <v>580</v>
      </c>
      <c r="F1148" s="81">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27" t="s">
        <v>46</v>
      </c>
      <c r="C1149" s="78">
        <v>2112.6874094155901</v>
      </c>
      <c r="D1149" s="27">
        <v>33</v>
      </c>
      <c r="E1149" s="27" t="s">
        <v>580</v>
      </c>
      <c r="F1149" s="81">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27" t="s">
        <v>45</v>
      </c>
      <c r="C1150" s="78">
        <v>3727.91584807558</v>
      </c>
      <c r="D1150" s="27">
        <v>101</v>
      </c>
      <c r="E1150" s="27">
        <v>20</v>
      </c>
      <c r="F1150" s="79">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27" t="s">
        <v>49</v>
      </c>
      <c r="C1151" s="78">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27" t="s">
        <v>43</v>
      </c>
      <c r="C1152" s="78">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27" t="s">
        <v>43</v>
      </c>
      <c r="C1153" s="78">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27" t="s">
        <v>41</v>
      </c>
      <c r="C1154" s="78">
        <v>31190.337467089099</v>
      </c>
      <c r="D1154" s="27">
        <v>830</v>
      </c>
      <c r="E1154" s="27">
        <v>130</v>
      </c>
      <c r="F1154" s="79">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27" t="s">
        <v>54</v>
      </c>
      <c r="C1155" s="78">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27" t="s">
        <v>42</v>
      </c>
      <c r="C1156" s="78">
        <v>783.91291893709104</v>
      </c>
      <c r="D1156" s="27">
        <v>5</v>
      </c>
      <c r="E1156" s="27" t="s">
        <v>580</v>
      </c>
      <c r="F1156" s="81">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27" t="s">
        <v>51</v>
      </c>
      <c r="C1157" s="78">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27" t="s">
        <v>49</v>
      </c>
      <c r="C1158" s="78">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27" t="s">
        <v>51</v>
      </c>
      <c r="C1159" s="78">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27" t="s">
        <v>43</v>
      </c>
      <c r="C1160" s="78">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27" t="s">
        <v>54</v>
      </c>
      <c r="C1161" s="78">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27" t="s">
        <v>45</v>
      </c>
      <c r="C1162" s="78">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27" t="s">
        <v>46</v>
      </c>
      <c r="C1163" s="78">
        <v>1671.6385468424</v>
      </c>
      <c r="D1163" s="27">
        <v>22</v>
      </c>
      <c r="E1163" s="27" t="s">
        <v>580</v>
      </c>
      <c r="F1163" s="81">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27" t="s">
        <v>45</v>
      </c>
      <c r="C1164" s="78">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27" t="s">
        <v>48</v>
      </c>
      <c r="C1165" s="78">
        <v>1156.5421476148199</v>
      </c>
      <c r="D1165" s="27">
        <v>14</v>
      </c>
      <c r="E1165" s="27" t="s">
        <v>580</v>
      </c>
      <c r="F1165" s="81">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27" t="s">
        <v>44</v>
      </c>
      <c r="C1166" s="78">
        <v>44.670954202623797</v>
      </c>
      <c r="D1166" s="27">
        <v>5</v>
      </c>
      <c r="E1166" s="27">
        <v>0</v>
      </c>
      <c r="F1166" s="80">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27" t="s">
        <v>54</v>
      </c>
      <c r="C1167" s="78">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27" t="s">
        <v>48</v>
      </c>
      <c r="C1168" s="78">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27" t="s">
        <v>47</v>
      </c>
      <c r="C1169" s="78">
        <v>1549.67718243236</v>
      </c>
      <c r="D1169" s="27">
        <v>53</v>
      </c>
      <c r="E1169" s="27">
        <v>8</v>
      </c>
      <c r="F1169" s="81">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27" t="s">
        <v>42</v>
      </c>
      <c r="C1170" s="78">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27" t="s">
        <v>46</v>
      </c>
      <c r="C1171" s="78">
        <v>17148.496197419699</v>
      </c>
      <c r="D1171" s="27">
        <v>571</v>
      </c>
      <c r="E1171" s="27">
        <v>77</v>
      </c>
      <c r="F1171" s="79">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27" t="s">
        <v>49</v>
      </c>
      <c r="C1172" s="78">
        <v>11689.851587155499</v>
      </c>
      <c r="D1172" s="27">
        <v>282</v>
      </c>
      <c r="E1172" s="27">
        <v>50</v>
      </c>
      <c r="F1172" s="79">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27" t="s">
        <v>45</v>
      </c>
      <c r="C1173" s="78">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27" t="s">
        <v>48</v>
      </c>
      <c r="C1174" s="78">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27" t="s">
        <v>52</v>
      </c>
      <c r="C1175" s="78">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27" t="s">
        <v>45</v>
      </c>
      <c r="C1176" s="78">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27" t="s">
        <v>47</v>
      </c>
      <c r="C1177" s="78">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27" t="s">
        <v>42</v>
      </c>
      <c r="C1178" s="78">
        <v>640.69980114844998</v>
      </c>
      <c r="D1178" s="27">
        <v>12</v>
      </c>
      <c r="E1178" s="27">
        <v>0</v>
      </c>
      <c r="F1178" s="80">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27" t="s">
        <v>52</v>
      </c>
      <c r="C1179" s="78">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27" t="s">
        <v>52</v>
      </c>
      <c r="C1180" s="78">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27" t="s">
        <v>54</v>
      </c>
      <c r="C1181" s="78">
        <v>3341.0756913925802</v>
      </c>
      <c r="D1181" s="27">
        <v>50</v>
      </c>
      <c r="E1181" s="27">
        <v>16</v>
      </c>
      <c r="F1181" s="79">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27" t="s">
        <v>54</v>
      </c>
      <c r="C1182" s="78">
        <v>6951.4661738035902</v>
      </c>
      <c r="D1182" s="27">
        <v>84</v>
      </c>
      <c r="E1182" s="27">
        <v>14</v>
      </c>
      <c r="F1182" s="82">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27" t="s">
        <v>41</v>
      </c>
      <c r="C1183" s="78">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27" t="s">
        <v>48</v>
      </c>
      <c r="C1184" s="78">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27" t="s">
        <v>45</v>
      </c>
      <c r="C1185" s="78">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27" t="s">
        <v>46</v>
      </c>
      <c r="C1186" s="78">
        <v>284.28993454947903</v>
      </c>
      <c r="D1186" s="27">
        <v>0</v>
      </c>
      <c r="E1186" s="27">
        <v>0</v>
      </c>
      <c r="F1186" s="80">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27" t="s">
        <v>46</v>
      </c>
      <c r="C1187" s="78">
        <v>588.18731235931102</v>
      </c>
      <c r="D1187" s="27">
        <v>7</v>
      </c>
      <c r="E1187" s="27" t="s">
        <v>580</v>
      </c>
      <c r="F1187" s="81">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27" t="s">
        <v>52</v>
      </c>
      <c r="C1188" s="78">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27" t="s">
        <v>42</v>
      </c>
      <c r="C1189" s="78">
        <v>2126.5553566797198</v>
      </c>
      <c r="D1189" s="27">
        <v>39</v>
      </c>
      <c r="E1189" s="27">
        <v>19</v>
      </c>
      <c r="F1189" s="79">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27" t="s">
        <v>51</v>
      </c>
      <c r="C1190" s="78">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27" t="s">
        <v>54</v>
      </c>
      <c r="C1191" s="78">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27" t="s">
        <v>47</v>
      </c>
      <c r="C1192" s="78">
        <v>2565.26734316681</v>
      </c>
      <c r="D1192" s="27">
        <v>72</v>
      </c>
      <c r="E1192" s="27">
        <v>16</v>
      </c>
      <c r="F1192" s="79">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27" t="s">
        <v>49</v>
      </c>
      <c r="C1193" s="78">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27" t="s">
        <v>47</v>
      </c>
      <c r="C1194" s="78">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27" t="s">
        <v>54</v>
      </c>
      <c r="C1195" s="78">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27" t="s">
        <v>49</v>
      </c>
      <c r="C1196" s="78">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27" t="s">
        <v>54</v>
      </c>
      <c r="C1197" s="78">
        <v>4679.7541789357701</v>
      </c>
      <c r="D1197" s="27">
        <v>88</v>
      </c>
      <c r="E1197" s="27">
        <v>20</v>
      </c>
      <c r="F1197" s="79">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27" t="s">
        <v>49</v>
      </c>
      <c r="C1198" s="78">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27" t="s">
        <v>52</v>
      </c>
      <c r="C1199" s="78">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27" t="s">
        <v>48</v>
      </c>
      <c r="C1200" s="78">
        <v>2200.0396936397201</v>
      </c>
      <c r="D1200" s="27">
        <v>56</v>
      </c>
      <c r="E1200" s="27">
        <v>7</v>
      </c>
      <c r="F1200" s="81">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27" t="s">
        <v>45</v>
      </c>
      <c r="C1201" s="78">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27" t="s">
        <v>52</v>
      </c>
      <c r="C1202" s="78">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27" t="s">
        <v>52</v>
      </c>
      <c r="C1203" s="78">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27" t="s">
        <v>54</v>
      </c>
      <c r="C1204" s="78">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27" t="s">
        <v>42</v>
      </c>
      <c r="C1205" s="78">
        <v>3024.3155479434299</v>
      </c>
      <c r="D1205" s="27">
        <v>76</v>
      </c>
      <c r="E1205" s="27">
        <v>21</v>
      </c>
      <c r="F1205" s="79">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27" t="s">
        <v>45</v>
      </c>
      <c r="C1206" s="78">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27" t="s">
        <v>42</v>
      </c>
      <c r="C1207" s="78">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27" t="s">
        <v>54</v>
      </c>
      <c r="C1208" s="78">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27" t="s">
        <v>42</v>
      </c>
      <c r="C1209" s="78">
        <v>4832.7731345598404</v>
      </c>
      <c r="D1209" s="27">
        <v>152</v>
      </c>
      <c r="E1209" s="27">
        <v>20</v>
      </c>
      <c r="F1209" s="79">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27" t="s">
        <v>54</v>
      </c>
      <c r="C1210" s="78">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27" t="s">
        <v>46</v>
      </c>
      <c r="C1211" s="78">
        <v>2026.1602306654599</v>
      </c>
      <c r="D1211" s="27">
        <v>23</v>
      </c>
      <c r="E1211" s="27" t="s">
        <v>580</v>
      </c>
      <c r="F1211" s="81">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27" t="s">
        <v>49</v>
      </c>
      <c r="C1212" s="78">
        <v>34080.2247325719</v>
      </c>
      <c r="D1212" s="27">
        <v>795</v>
      </c>
      <c r="E1212" s="27">
        <v>123</v>
      </c>
      <c r="F1212" s="79">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27" t="s">
        <v>46</v>
      </c>
      <c r="C1213" s="78">
        <v>611.63523157592294</v>
      </c>
      <c r="D1213" s="27" t="s">
        <v>580</v>
      </c>
      <c r="E1213" s="27">
        <v>0</v>
      </c>
      <c r="F1213" s="80">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27" t="s">
        <v>49</v>
      </c>
      <c r="C1214" s="78">
        <v>8696.8122222217498</v>
      </c>
      <c r="D1214" s="27">
        <v>128</v>
      </c>
      <c r="E1214" s="27">
        <v>21</v>
      </c>
      <c r="F1214" s="79">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27" t="s">
        <v>49</v>
      </c>
      <c r="C1215" s="78">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27" t="s">
        <v>47</v>
      </c>
      <c r="C1216" s="78">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27" t="s">
        <v>49</v>
      </c>
      <c r="C1217" s="78">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27" t="s">
        <v>47</v>
      </c>
      <c r="C1218" s="78">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27" t="s">
        <v>54</v>
      </c>
      <c r="C1219" s="78">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27" t="s">
        <v>45</v>
      </c>
      <c r="C1220" s="78">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27" t="s">
        <v>45</v>
      </c>
      <c r="C1221" s="78">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27" t="s">
        <v>49</v>
      </c>
      <c r="C1222" s="78">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27" t="s">
        <v>45</v>
      </c>
      <c r="C1223" s="78">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27" t="s">
        <v>43</v>
      </c>
      <c r="C1224" s="78">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27" t="s">
        <v>45</v>
      </c>
      <c r="C1225" s="78">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27" t="s">
        <v>52</v>
      </c>
      <c r="C1226" s="78">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27" t="s">
        <v>49</v>
      </c>
      <c r="C1227" s="78">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27" t="s">
        <v>52</v>
      </c>
      <c r="C1228" s="78">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27" t="s">
        <v>41</v>
      </c>
      <c r="C1229" s="78">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27" t="s">
        <v>52</v>
      </c>
      <c r="C1230" s="78">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27" t="s">
        <v>49</v>
      </c>
      <c r="C1231" s="78">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27" t="s">
        <v>51</v>
      </c>
      <c r="C1232" s="78">
        <v>11260.3171202382</v>
      </c>
      <c r="D1232" s="27">
        <v>330</v>
      </c>
      <c r="E1232" s="27">
        <v>74</v>
      </c>
      <c r="F1232" s="79">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27" t="s">
        <v>49</v>
      </c>
      <c r="C1233" s="78">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27" t="s">
        <v>51</v>
      </c>
      <c r="C1234" s="78">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27" t="s">
        <v>49</v>
      </c>
      <c r="C1235" s="78">
        <v>28989.034762338801</v>
      </c>
      <c r="D1235" s="27">
        <v>1330</v>
      </c>
      <c r="E1235" s="27">
        <v>237</v>
      </c>
      <c r="F1235" s="79">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27" t="s">
        <v>54</v>
      </c>
      <c r="C1236" s="78">
        <v>5774.3850978047103</v>
      </c>
      <c r="D1236" s="27">
        <v>189</v>
      </c>
      <c r="E1236" s="27">
        <v>22</v>
      </c>
      <c r="F1236" s="79">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27" t="s">
        <v>45</v>
      </c>
      <c r="C1237" s="78">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27" t="s">
        <v>45</v>
      </c>
      <c r="C1238" s="78">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27" t="s">
        <v>52</v>
      </c>
      <c r="C1239" s="78">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27" t="s">
        <v>48</v>
      </c>
      <c r="C1240" s="78">
        <v>443.669002305216</v>
      </c>
      <c r="D1240" s="27">
        <v>5</v>
      </c>
      <c r="E1240" s="27">
        <v>0</v>
      </c>
      <c r="F1240" s="80">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27" t="s">
        <v>45</v>
      </c>
      <c r="C1241" s="78">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27" t="s">
        <v>54</v>
      </c>
      <c r="C1242" s="78">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27" t="s">
        <v>54</v>
      </c>
      <c r="C1243" s="78">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27" t="s">
        <v>51</v>
      </c>
      <c r="C1244" s="78">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27" t="s">
        <v>54</v>
      </c>
      <c r="C1245" s="78">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27" t="s">
        <v>51</v>
      </c>
      <c r="C1246" s="78">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27" t="s">
        <v>46</v>
      </c>
      <c r="C1247" s="78">
        <v>97.256701128622794</v>
      </c>
      <c r="D1247" s="27" t="s">
        <v>580</v>
      </c>
      <c r="E1247" s="27" t="s">
        <v>580</v>
      </c>
      <c r="F1247" s="81">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27" t="s">
        <v>47</v>
      </c>
      <c r="C1248" s="78">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27" t="s">
        <v>46</v>
      </c>
      <c r="C1249" s="78">
        <v>8452.8586639732803</v>
      </c>
      <c r="D1249" s="27">
        <v>168</v>
      </c>
      <c r="E1249" s="27">
        <v>25</v>
      </c>
      <c r="F1249" s="79">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27" t="s">
        <v>42</v>
      </c>
      <c r="C1250" s="78">
        <v>925.93893955999795</v>
      </c>
      <c r="D1250" s="27">
        <v>14</v>
      </c>
      <c r="E1250" s="27" t="s">
        <v>580</v>
      </c>
      <c r="F1250" s="81">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27" t="s">
        <v>47</v>
      </c>
      <c r="C1251" s="78">
        <v>886.62872007655199</v>
      </c>
      <c r="D1251" s="27">
        <v>15</v>
      </c>
      <c r="E1251" s="27" t="s">
        <v>580</v>
      </c>
      <c r="F1251" s="81">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27" t="s">
        <v>42</v>
      </c>
      <c r="C1252" s="78">
        <v>131.34792406884699</v>
      </c>
      <c r="D1252" s="27">
        <v>0</v>
      </c>
      <c r="E1252" s="27">
        <v>0</v>
      </c>
      <c r="F1252" s="80">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27" t="s">
        <v>45</v>
      </c>
      <c r="C1253" s="78">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27" t="s">
        <v>50</v>
      </c>
      <c r="C1254" s="78">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27" t="s">
        <v>49</v>
      </c>
      <c r="C1255" s="78">
        <v>36015.912175260899</v>
      </c>
      <c r="D1255" s="27">
        <v>1256</v>
      </c>
      <c r="E1255" s="27">
        <v>249</v>
      </c>
      <c r="F1255" s="79">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27" t="s">
        <v>51</v>
      </c>
      <c r="C1256" s="78">
        <v>29233.8947796506</v>
      </c>
      <c r="D1256" s="27">
        <v>1045</v>
      </c>
      <c r="E1256" s="27">
        <v>214</v>
      </c>
      <c r="F1256" s="79">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27" t="s">
        <v>42</v>
      </c>
      <c r="C1257" s="78">
        <v>175.92213223044999</v>
      </c>
      <c r="D1257" s="27" t="s">
        <v>580</v>
      </c>
      <c r="E1257" s="27" t="s">
        <v>580</v>
      </c>
      <c r="F1257" s="81">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27" t="s">
        <v>43</v>
      </c>
      <c r="C1258" s="78">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27" t="s">
        <v>54</v>
      </c>
      <c r="C1259" s="78">
        <v>1061.2180254191501</v>
      </c>
      <c r="D1259" s="27">
        <v>24</v>
      </c>
      <c r="E1259" s="27">
        <v>10</v>
      </c>
      <c r="F1259" s="81">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27" t="s">
        <v>42</v>
      </c>
      <c r="C1260" s="78">
        <v>1523.2863267425901</v>
      </c>
      <c r="D1260" s="27">
        <v>21</v>
      </c>
      <c r="E1260" s="27">
        <v>7</v>
      </c>
      <c r="F1260" s="81">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27" t="s">
        <v>46</v>
      </c>
      <c r="C1261" s="78">
        <v>975.18088894142284</v>
      </c>
      <c r="D1261" s="27">
        <v>8</v>
      </c>
      <c r="E1261" s="27">
        <v>0</v>
      </c>
      <c r="F1261" s="80">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27" t="s">
        <v>45</v>
      </c>
      <c r="C1262" s="78">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27" t="s">
        <v>45</v>
      </c>
      <c r="C1263" s="78">
        <v>17758.791021044799</v>
      </c>
      <c r="D1263" s="27">
        <v>751</v>
      </c>
      <c r="E1263" s="27">
        <v>130</v>
      </c>
      <c r="F1263" s="79">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27" t="s">
        <v>49</v>
      </c>
      <c r="C1264" s="78">
        <v>91690.005605087994</v>
      </c>
      <c r="D1264" s="27">
        <v>2692</v>
      </c>
      <c r="E1264" s="27">
        <v>476</v>
      </c>
      <c r="F1264" s="79">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27" t="s">
        <v>51</v>
      </c>
      <c r="C1265" s="78">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27" t="s">
        <v>42</v>
      </c>
      <c r="C1266" s="78">
        <v>12876.2116148285</v>
      </c>
      <c r="D1266" s="27">
        <v>263</v>
      </c>
      <c r="E1266" s="27">
        <v>72</v>
      </c>
      <c r="F1266" s="79">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27" t="s">
        <v>45</v>
      </c>
      <c r="C1267" s="78">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27" t="s">
        <v>43</v>
      </c>
      <c r="C1268" s="78">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27" t="s">
        <v>54</v>
      </c>
      <c r="C1269" s="78">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27" t="s">
        <v>49</v>
      </c>
      <c r="C1270" s="78">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27" t="s">
        <v>48</v>
      </c>
      <c r="C1271" s="78">
        <v>29199.4634255485</v>
      </c>
      <c r="D1271" s="27">
        <v>759</v>
      </c>
      <c r="E1271" s="27">
        <v>130</v>
      </c>
      <c r="F1271" s="79">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27" t="s">
        <v>54</v>
      </c>
      <c r="C1272" s="78">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27" t="s">
        <v>54</v>
      </c>
      <c r="C1273" s="78">
        <v>18220.567441253999</v>
      </c>
      <c r="D1273" s="27">
        <v>830</v>
      </c>
      <c r="E1273" s="27">
        <v>90</v>
      </c>
      <c r="F1273" s="79">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27" t="s">
        <v>46</v>
      </c>
      <c r="C1274" s="78">
        <v>2949.2506508674801</v>
      </c>
      <c r="D1274" s="27">
        <v>23</v>
      </c>
      <c r="E1274" s="27" t="s">
        <v>580</v>
      </c>
      <c r="F1274" s="81">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27" t="s">
        <v>43</v>
      </c>
      <c r="C1275" s="78">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27" t="s">
        <v>52</v>
      </c>
      <c r="C1276" s="78">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27" t="s">
        <v>51</v>
      </c>
      <c r="C1277" s="78">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27" t="s">
        <v>44</v>
      </c>
      <c r="C1278" s="78">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27" t="s">
        <v>54</v>
      </c>
      <c r="C1279" s="78">
        <v>2134.12534396605</v>
      </c>
      <c r="D1279" s="27">
        <v>55</v>
      </c>
      <c r="E1279" s="27">
        <v>11</v>
      </c>
      <c r="F1279" s="82">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27" t="s">
        <v>46</v>
      </c>
      <c r="C1280" s="78">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27" t="s">
        <v>41</v>
      </c>
      <c r="C1281" s="78">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27" t="s">
        <v>42</v>
      </c>
      <c r="C1282" s="78">
        <v>1879.9555993321101</v>
      </c>
      <c r="D1282" s="27">
        <v>29</v>
      </c>
      <c r="E1282" s="27">
        <v>8</v>
      </c>
      <c r="F1282" s="81">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27" t="s">
        <v>54</v>
      </c>
      <c r="C1283" s="78">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27" t="s">
        <v>47</v>
      </c>
      <c r="C1284" s="78">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27" t="s">
        <v>54</v>
      </c>
      <c r="C1285" s="78">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27" t="s">
        <v>45</v>
      </c>
      <c r="C1286" s="78">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27" t="s">
        <v>48</v>
      </c>
      <c r="C1287" s="78">
        <v>1233.54376087695</v>
      </c>
      <c r="D1287" s="27">
        <v>17</v>
      </c>
      <c r="E1287" s="27" t="s">
        <v>580</v>
      </c>
      <c r="F1287" s="81">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27" t="s">
        <v>52</v>
      </c>
      <c r="C1288" s="78">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27" t="s">
        <v>49</v>
      </c>
      <c r="C1289" s="78">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27" t="s">
        <v>42</v>
      </c>
      <c r="C1290" s="78">
        <v>834.58018010005105</v>
      </c>
      <c r="D1290" s="27">
        <v>6</v>
      </c>
      <c r="E1290" s="27" t="s">
        <v>580</v>
      </c>
      <c r="F1290" s="81">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27" t="s">
        <v>54</v>
      </c>
      <c r="C1291" s="78">
        <v>1267.67563041731</v>
      </c>
      <c r="D1291" s="27">
        <v>28</v>
      </c>
      <c r="E1291" s="27">
        <v>10</v>
      </c>
      <c r="F1291" s="81">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27" t="s">
        <v>54</v>
      </c>
      <c r="C1292" s="78">
        <v>1713.2752253528499</v>
      </c>
      <c r="D1292" s="27">
        <v>45</v>
      </c>
      <c r="E1292" s="27">
        <v>8</v>
      </c>
      <c r="F1292" s="81">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27" t="s">
        <v>42</v>
      </c>
      <c r="C1293" s="78">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27" t="s">
        <v>48</v>
      </c>
      <c r="C1294" s="78">
        <v>625.94499034377498</v>
      </c>
      <c r="D1294" s="27">
        <v>11</v>
      </c>
      <c r="E1294" s="27">
        <v>0</v>
      </c>
      <c r="F1294" s="80">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27" t="s">
        <v>51</v>
      </c>
      <c r="C1295" s="78">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27" t="s">
        <v>52</v>
      </c>
      <c r="C1296" s="78">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27" t="s">
        <v>52</v>
      </c>
      <c r="C1297" s="78">
        <v>3007.0790085752401</v>
      </c>
      <c r="D1297" s="27">
        <v>79</v>
      </c>
      <c r="E1297" s="27">
        <v>23</v>
      </c>
      <c r="F1297" s="79">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27" t="s">
        <v>54</v>
      </c>
      <c r="C1298" s="78">
        <v>3230.2527941828198</v>
      </c>
      <c r="D1298" s="27">
        <v>99</v>
      </c>
      <c r="E1298" s="27">
        <v>16</v>
      </c>
      <c r="F1298" s="79">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27" t="s">
        <v>41</v>
      </c>
      <c r="C1299" s="78">
        <v>2582.8318203587801</v>
      </c>
      <c r="D1299" s="27">
        <v>51</v>
      </c>
      <c r="E1299" s="27">
        <v>9</v>
      </c>
      <c r="F1299" s="81">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27" t="s">
        <v>51</v>
      </c>
      <c r="C1300" s="78">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27" t="s">
        <v>51</v>
      </c>
      <c r="C1301" s="78">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27" t="s">
        <v>43</v>
      </c>
      <c r="C1302" s="78">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27" t="s">
        <v>49</v>
      </c>
      <c r="C1303" s="78">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27" t="s">
        <v>43</v>
      </c>
      <c r="C1304" s="78">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27" t="s">
        <v>53</v>
      </c>
      <c r="C1305" s="78">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27" t="s">
        <v>42</v>
      </c>
      <c r="C1306" s="78">
        <v>1304.7898284374701</v>
      </c>
      <c r="D1306" s="27">
        <v>27</v>
      </c>
      <c r="E1306" s="27">
        <v>5</v>
      </c>
      <c r="F1306" s="81">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27" t="s">
        <v>52</v>
      </c>
      <c r="C1307" s="78">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27" t="s">
        <v>52</v>
      </c>
      <c r="C1308" s="78">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27" t="s">
        <v>45</v>
      </c>
      <c r="C1309" s="78">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27" t="s">
        <v>46</v>
      </c>
      <c r="C1310" s="78">
        <v>335.85846276679899</v>
      </c>
      <c r="D1310" s="27">
        <v>5</v>
      </c>
      <c r="E1310" s="27">
        <v>0</v>
      </c>
      <c r="F1310" s="80">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27" t="s">
        <v>45</v>
      </c>
      <c r="C1311" s="78">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27" t="s">
        <v>54</v>
      </c>
      <c r="C1312" s="78">
        <v>1273.84035727372</v>
      </c>
      <c r="D1312" s="27">
        <v>43</v>
      </c>
      <c r="E1312" s="27">
        <v>19</v>
      </c>
      <c r="F1312" s="79">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27" t="s">
        <v>47</v>
      </c>
      <c r="C1313" s="78">
        <v>1894.7075901246999</v>
      </c>
      <c r="D1313" s="27">
        <v>70</v>
      </c>
      <c r="E1313" s="27">
        <v>14</v>
      </c>
      <c r="F1313" s="82">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27" t="s">
        <v>54</v>
      </c>
      <c r="C1314" s="78">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27" t="s">
        <v>45</v>
      </c>
      <c r="C1315" s="78">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27" t="s">
        <v>45</v>
      </c>
      <c r="C1316" s="78">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27" t="s">
        <v>42</v>
      </c>
      <c r="C1317" s="78">
        <v>931.64345052579108</v>
      </c>
      <c r="D1317" s="27">
        <v>24</v>
      </c>
      <c r="E1317" s="27">
        <v>7</v>
      </c>
      <c r="F1317" s="81">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27" t="s">
        <v>41</v>
      </c>
      <c r="C1318" s="78">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27" t="s">
        <v>45</v>
      </c>
      <c r="C1319" s="78">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27" t="s">
        <v>42</v>
      </c>
      <c r="C1320" s="78">
        <v>620.40356759031897</v>
      </c>
      <c r="D1320" s="27">
        <v>11</v>
      </c>
      <c r="E1320" s="27">
        <v>6</v>
      </c>
      <c r="F1320" s="81">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27" t="s">
        <v>52</v>
      </c>
      <c r="C1321" s="78">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27" t="s">
        <v>43</v>
      </c>
      <c r="C1322" s="78">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27" t="s">
        <v>51</v>
      </c>
      <c r="C1323" s="78">
        <v>18279.738978438399</v>
      </c>
      <c r="D1323" s="27">
        <v>526</v>
      </c>
      <c r="E1323" s="27">
        <v>91</v>
      </c>
      <c r="F1323" s="79">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27" t="s">
        <v>42</v>
      </c>
      <c r="C1324" s="78">
        <v>3054.0870162720894</v>
      </c>
      <c r="D1324" s="27">
        <v>61</v>
      </c>
      <c r="E1324" s="27">
        <v>11</v>
      </c>
      <c r="F1324" s="82">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27" t="s">
        <v>46</v>
      </c>
      <c r="C1325" s="78">
        <v>1830.68334983656</v>
      </c>
      <c r="D1325" s="27">
        <v>25</v>
      </c>
      <c r="E1325" s="27" t="s">
        <v>580</v>
      </c>
      <c r="F1325" s="81">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27" t="s">
        <v>49</v>
      </c>
      <c r="C1326" s="78">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27" t="s">
        <v>49</v>
      </c>
      <c r="C1327" s="78">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27" t="s">
        <v>54</v>
      </c>
      <c r="C1328" s="78">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27" t="s">
        <v>46</v>
      </c>
      <c r="C1329" s="78">
        <v>1742.38402050019</v>
      </c>
      <c r="D1329" s="27">
        <v>21</v>
      </c>
      <c r="E1329" s="27" t="s">
        <v>580</v>
      </c>
      <c r="F1329" s="81">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27" t="s">
        <v>43</v>
      </c>
      <c r="C1330" s="78">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27" t="s">
        <v>49</v>
      </c>
      <c r="C1331" s="78">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27" t="s">
        <v>48</v>
      </c>
      <c r="C1332" s="78">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27" t="s">
        <v>48</v>
      </c>
      <c r="C1333" s="78">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27" t="s">
        <v>54</v>
      </c>
      <c r="C1334" s="78">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27" t="s">
        <v>54</v>
      </c>
      <c r="C1335" s="78">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27" t="s">
        <v>47</v>
      </c>
      <c r="C1336" s="78">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27" t="s">
        <v>54</v>
      </c>
      <c r="C1337" s="78">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27" t="s">
        <v>47</v>
      </c>
      <c r="C1338" s="78">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27" t="s">
        <v>54</v>
      </c>
      <c r="C1339" s="78">
        <v>7859.1059753857699</v>
      </c>
      <c r="D1339" s="27">
        <v>470</v>
      </c>
      <c r="E1339" s="27">
        <v>82</v>
      </c>
      <c r="F1339" s="72">
        <v>74.526833910715325</v>
      </c>
      <c r="G1339" s="27">
        <v>3</v>
      </c>
      <c r="H1339" s="27" t="s">
        <v>66</v>
      </c>
      <c r="I1339" s="27">
        <v>11752</v>
      </c>
      <c r="J1339" s="128">
        <v>1090</v>
      </c>
      <c r="K1339" s="128">
        <v>87</v>
      </c>
      <c r="L1339" s="129">
        <v>7.9816513761467894E-2</v>
      </c>
      <c r="M1339" s="27" t="s">
        <v>66</v>
      </c>
      <c r="N1339" s="73">
        <f t="shared" si="53"/>
        <v>13869.262018018488</v>
      </c>
      <c r="O1339" s="1">
        <v>44210</v>
      </c>
      <c r="P1339" s="1">
        <f t="shared" si="54"/>
        <v>44192</v>
      </c>
      <c r="Q1339" s="1">
        <f t="shared" si="55"/>
        <v>44205</v>
      </c>
    </row>
    <row r="1340" spans="1:17" x14ac:dyDescent="0.35">
      <c r="A1340" s="76" t="s">
        <v>502</v>
      </c>
      <c r="B1340" s="127" t="s">
        <v>42</v>
      </c>
      <c r="C1340" s="78">
        <v>1706.19112247767</v>
      </c>
      <c r="D1340" s="27">
        <v>48</v>
      </c>
      <c r="E1340" s="27">
        <v>21</v>
      </c>
      <c r="F1340" s="79">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27" t="s">
        <v>49</v>
      </c>
      <c r="C1341" s="78">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27" t="s">
        <v>51</v>
      </c>
      <c r="C1342" s="78">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27" t="s">
        <v>49</v>
      </c>
      <c r="C1343" s="78">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27" t="s">
        <v>54</v>
      </c>
      <c r="C1344" s="78">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27" t="s">
        <v>49</v>
      </c>
      <c r="C1345" s="78">
        <v>17809.806181656801</v>
      </c>
      <c r="D1345" s="27">
        <v>510</v>
      </c>
      <c r="E1345" s="27">
        <v>94</v>
      </c>
      <c r="F1345" s="79">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27" t="s">
        <v>46</v>
      </c>
      <c r="C1346" s="78">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27" t="s">
        <v>54</v>
      </c>
      <c r="C1347" s="78">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27" t="s">
        <v>45</v>
      </c>
      <c r="C1348" s="78">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27" t="s">
        <v>43</v>
      </c>
      <c r="C1349" s="78">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27" t="s">
        <v>43</v>
      </c>
      <c r="C1350" s="78">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27" t="s">
        <v>54</v>
      </c>
      <c r="C1351" s="78">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27" t="s">
        <v>49</v>
      </c>
      <c r="C1352" s="78">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27" t="s">
        <v>44</v>
      </c>
      <c r="C1353" s="78">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27" t="s">
        <v>47</v>
      </c>
      <c r="C1354" s="78">
        <v>414.46849714100301</v>
      </c>
      <c r="D1354" s="27">
        <v>7</v>
      </c>
      <c r="E1354" s="27" t="s">
        <v>580</v>
      </c>
      <c r="F1354" s="81">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27" t="s">
        <v>45</v>
      </c>
      <c r="C1355" s="78">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27" t="s">
        <v>49</v>
      </c>
      <c r="C1356" s="78">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27" t="s">
        <v>41</v>
      </c>
      <c r="C1357" s="78">
        <v>1968.1305279901801</v>
      </c>
      <c r="D1357" s="27">
        <v>19</v>
      </c>
      <c r="E1357" s="27" t="s">
        <v>580</v>
      </c>
      <c r="F1357" s="81">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27" t="s">
        <v>49</v>
      </c>
      <c r="C1358" s="78">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27" t="s">
        <v>42</v>
      </c>
      <c r="C1359" s="78">
        <v>241.58987972642501</v>
      </c>
      <c r="D1359" s="27">
        <v>8</v>
      </c>
      <c r="E1359" s="27" t="s">
        <v>580</v>
      </c>
      <c r="F1359" s="81">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34" customFormat="1" x14ac:dyDescent="0.35">
      <c r="A1360" s="131" t="s">
        <v>570</v>
      </c>
      <c r="B1360" s="130" t="s">
        <v>18</v>
      </c>
      <c r="C1360" s="130">
        <v>0</v>
      </c>
      <c r="D1360" s="130">
        <v>1290</v>
      </c>
      <c r="E1360" s="130">
        <v>256</v>
      </c>
      <c r="F1360" s="130" t="s">
        <v>79</v>
      </c>
      <c r="G1360" s="130"/>
      <c r="H1360" s="130" t="s">
        <v>79</v>
      </c>
      <c r="I1360" s="130">
        <v>209782</v>
      </c>
      <c r="J1360" s="132">
        <v>16941</v>
      </c>
      <c r="K1360" s="130">
        <v>259</v>
      </c>
      <c r="L1360" s="133" t="s">
        <v>79</v>
      </c>
      <c r="M1360" s="130" t="s">
        <v>79</v>
      </c>
      <c r="N1360" s="130" t="s">
        <v>79</v>
      </c>
      <c r="O1360" s="134">
        <v>44210</v>
      </c>
      <c r="P1360" s="134">
        <f t="shared" si="54"/>
        <v>44192</v>
      </c>
      <c r="Q1360" s="134">
        <f t="shared" si="55"/>
        <v>44205</v>
      </c>
    </row>
    <row r="1361" spans="1:17" x14ac:dyDescent="0.35">
      <c r="A1361" s="76" t="s">
        <v>522</v>
      </c>
      <c r="B1361" s="127" t="s">
        <v>54</v>
      </c>
      <c r="C1361" s="78">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27" t="s">
        <v>54</v>
      </c>
      <c r="C1362" s="78">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27" t="s">
        <v>49</v>
      </c>
      <c r="C1363" s="78">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27" t="s">
        <v>47</v>
      </c>
      <c r="C1364" s="78">
        <v>1911.00314707446</v>
      </c>
      <c r="D1364" s="27">
        <v>50</v>
      </c>
      <c r="E1364" s="27">
        <v>16</v>
      </c>
      <c r="F1364" s="79">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27" t="s">
        <v>51</v>
      </c>
      <c r="C1365" s="78">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27" t="s">
        <v>49</v>
      </c>
      <c r="C1366" s="78">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27" t="s">
        <v>48</v>
      </c>
      <c r="C1367" s="78">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27" t="s">
        <v>52</v>
      </c>
      <c r="C1368" s="78">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27" t="s">
        <v>54</v>
      </c>
      <c r="C1369" s="78">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27" t="s">
        <v>46</v>
      </c>
      <c r="C1370" s="78">
        <v>733.94211218720091</v>
      </c>
      <c r="D1370" s="27">
        <v>6</v>
      </c>
      <c r="E1370" s="27" t="s">
        <v>580</v>
      </c>
      <c r="F1370" s="81">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27" t="s">
        <v>42</v>
      </c>
      <c r="C1371" s="78">
        <v>445.14881003177402</v>
      </c>
      <c r="D1371" s="27" t="s">
        <v>580</v>
      </c>
      <c r="E1371" s="27" t="s">
        <v>580</v>
      </c>
      <c r="F1371" s="81">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27" t="s">
        <v>49</v>
      </c>
      <c r="C1372" s="78">
        <v>33036.741371399599</v>
      </c>
      <c r="D1372" s="27">
        <v>1563</v>
      </c>
      <c r="E1372" s="27">
        <v>295</v>
      </c>
      <c r="F1372" s="79">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27" t="s">
        <v>49</v>
      </c>
      <c r="C1373" s="78">
        <v>13217.562427383</v>
      </c>
      <c r="D1373" s="27">
        <v>403</v>
      </c>
      <c r="E1373" s="27">
        <v>101</v>
      </c>
      <c r="F1373" s="79">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27" t="s">
        <v>54</v>
      </c>
      <c r="C1374" s="78">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27" t="s">
        <v>51</v>
      </c>
      <c r="C1375" s="78">
        <v>29713.051998029401</v>
      </c>
      <c r="D1375" s="27">
        <v>737</v>
      </c>
      <c r="E1375" s="27">
        <v>102</v>
      </c>
      <c r="F1375" s="79">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27" t="s">
        <v>41</v>
      </c>
      <c r="C1376" s="78">
        <v>2759.83426324726</v>
      </c>
      <c r="D1376" s="27">
        <v>33</v>
      </c>
      <c r="E1376" s="27">
        <v>6</v>
      </c>
      <c r="F1376" s="81">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27" t="s">
        <v>46</v>
      </c>
      <c r="C1377" s="78">
        <v>709.250407043618</v>
      </c>
      <c r="D1377" s="27">
        <v>9</v>
      </c>
      <c r="E1377" s="27" t="s">
        <v>580</v>
      </c>
      <c r="F1377" s="81">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27" t="s">
        <v>45</v>
      </c>
      <c r="C1378" s="78">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27" t="s">
        <v>54</v>
      </c>
      <c r="C1379" s="78">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27" t="s">
        <v>52</v>
      </c>
      <c r="C1380" s="78">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27" t="s">
        <v>54</v>
      </c>
      <c r="C1381" s="78">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27" t="s">
        <v>45</v>
      </c>
      <c r="C1382" s="78">
        <v>4036.3842504603494</v>
      </c>
      <c r="D1382" s="27">
        <v>123</v>
      </c>
      <c r="E1382" s="27">
        <v>22</v>
      </c>
      <c r="F1382" s="79">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27" t="s">
        <v>47</v>
      </c>
      <c r="C1383" s="78">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27" t="s">
        <v>42</v>
      </c>
      <c r="C1384" s="78">
        <v>1175.1166229483399</v>
      </c>
      <c r="D1384" s="27">
        <v>27</v>
      </c>
      <c r="E1384" s="27">
        <v>5</v>
      </c>
      <c r="F1384" s="81">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27" t="s">
        <v>44</v>
      </c>
      <c r="C1385" s="78">
        <v>2871.29045841678</v>
      </c>
      <c r="D1385" s="27">
        <v>71</v>
      </c>
      <c r="E1385" s="27">
        <v>17</v>
      </c>
      <c r="F1385" s="79">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27" t="s">
        <v>54</v>
      </c>
      <c r="C1386" s="78">
        <v>18711.126473274999</v>
      </c>
      <c r="D1386" s="27">
        <v>1007</v>
      </c>
      <c r="E1386" s="27">
        <v>120</v>
      </c>
      <c r="F1386" s="79">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27" t="s">
        <v>47</v>
      </c>
      <c r="C1387" s="78">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27" t="s">
        <v>49</v>
      </c>
      <c r="C1388" s="78">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27" t="s">
        <v>48</v>
      </c>
      <c r="C1389" s="78">
        <v>1711.2133241641</v>
      </c>
      <c r="D1389" s="27">
        <v>42</v>
      </c>
      <c r="E1389" s="27">
        <v>11</v>
      </c>
      <c r="F1389" s="82">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27" t="s">
        <v>54</v>
      </c>
      <c r="C1390" s="78">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27" t="s">
        <v>49</v>
      </c>
      <c r="C1391" s="78">
        <v>10981.723636578799</v>
      </c>
      <c r="D1391" s="27">
        <v>342</v>
      </c>
      <c r="E1391" s="27">
        <v>58</v>
      </c>
      <c r="F1391" s="79">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27" t="s">
        <v>43</v>
      </c>
      <c r="C1392" s="78">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27" t="s">
        <v>51</v>
      </c>
      <c r="C1393" s="78">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27" t="s">
        <v>51</v>
      </c>
      <c r="C1394" s="78">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27" t="s">
        <v>46</v>
      </c>
      <c r="C1395" s="78">
        <v>1451.48737987204</v>
      </c>
      <c r="D1395" s="27">
        <v>46</v>
      </c>
      <c r="E1395" s="27">
        <v>14</v>
      </c>
      <c r="F1395" s="82">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27" t="s">
        <v>52</v>
      </c>
      <c r="C1396" s="78">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27" t="s">
        <v>47</v>
      </c>
      <c r="C1397" s="78">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27" t="s">
        <v>48</v>
      </c>
      <c r="C1398" s="78">
        <v>2458.2722255157701</v>
      </c>
      <c r="D1398" s="27">
        <v>44</v>
      </c>
      <c r="E1398" s="27" t="s">
        <v>580</v>
      </c>
      <c r="F1398" s="81">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27" t="s">
        <v>42</v>
      </c>
      <c r="C1399" s="78">
        <v>7178.4740239266202</v>
      </c>
      <c r="D1399" s="27">
        <v>176</v>
      </c>
      <c r="E1399" s="27">
        <v>14</v>
      </c>
      <c r="F1399" s="82">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27" t="s">
        <v>49</v>
      </c>
      <c r="C1400" s="78">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27" t="s">
        <v>54</v>
      </c>
      <c r="C1401" s="78">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27" t="s">
        <v>49</v>
      </c>
      <c r="C1402" s="78">
        <v>22284.2851538703</v>
      </c>
      <c r="D1402" s="27">
        <v>824</v>
      </c>
      <c r="E1402" s="27">
        <v>181</v>
      </c>
      <c r="F1402" s="79">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27" t="s">
        <v>42</v>
      </c>
      <c r="C1403" s="78">
        <v>845.307934845815</v>
      </c>
      <c r="D1403" s="27">
        <v>8</v>
      </c>
      <c r="E1403" s="27" t="s">
        <v>580</v>
      </c>
      <c r="F1403" s="81">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27" t="s">
        <v>53</v>
      </c>
      <c r="C1404" s="78">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27" t="s">
        <v>49</v>
      </c>
      <c r="C1405" s="78">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27" t="s">
        <v>54</v>
      </c>
      <c r="C1406" s="78">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27" t="s">
        <v>48</v>
      </c>
      <c r="C1407" s="78">
        <v>1046.7288034764699</v>
      </c>
      <c r="D1407" s="27">
        <v>20</v>
      </c>
      <c r="E1407" s="27" t="s">
        <v>580</v>
      </c>
      <c r="F1407" s="81">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27" t="s">
        <v>51</v>
      </c>
      <c r="C1408" s="78">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27" t="s">
        <v>41</v>
      </c>
      <c r="C1409" s="78">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5"/>
  <sheetViews>
    <sheetView workbookViewId="0">
      <pane ySplit="1" topLeftCell="A2" activePane="bottomLeft" state="frozen"/>
      <selection pane="bottomLeft" activeCell="N17" sqref="N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22"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23" bestFit="1" customWidth="1"/>
    <col min="14" max="14" width="22.81640625" style="40" bestFit="1" customWidth="1"/>
    <col min="15" max="15" width="11.81640625" style="124" bestFit="1" customWidth="1"/>
    <col min="16" max="16" width="8.7265625" style="40"/>
  </cols>
  <sheetData>
    <row r="1" spans="1:16" s="2" customFormat="1" x14ac:dyDescent="0.35">
      <c r="A1" s="3" t="s">
        <v>83</v>
      </c>
      <c r="B1" s="3" t="s">
        <v>85</v>
      </c>
      <c r="C1" s="3" t="s">
        <v>86</v>
      </c>
      <c r="D1" s="2" t="s">
        <v>225</v>
      </c>
      <c r="E1" s="2" t="s">
        <v>36</v>
      </c>
      <c r="F1" s="114" t="s">
        <v>571</v>
      </c>
      <c r="G1" s="114" t="s">
        <v>572</v>
      </c>
      <c r="H1" s="115" t="s">
        <v>573</v>
      </c>
      <c r="I1" s="116" t="s">
        <v>574</v>
      </c>
      <c r="J1" s="114" t="s">
        <v>59</v>
      </c>
      <c r="K1" s="114" t="s">
        <v>575</v>
      </c>
      <c r="L1" s="114" t="s">
        <v>576</v>
      </c>
      <c r="M1" s="117" t="s">
        <v>577</v>
      </c>
      <c r="N1" s="116" t="s">
        <v>578</v>
      </c>
      <c r="O1" s="118" t="s">
        <v>579</v>
      </c>
      <c r="P1" s="116"/>
    </row>
    <row r="2" spans="1:16" s="22" customFormat="1" x14ac:dyDescent="0.35">
      <c r="A2" s="109">
        <v>44189</v>
      </c>
      <c r="B2" s="109">
        <f t="shared" ref="B2:B3" si="0">A2-18</f>
        <v>44171</v>
      </c>
      <c r="C2" s="109">
        <f t="shared" ref="C2:C3" si="1">A2-5</f>
        <v>44184</v>
      </c>
      <c r="D2" s="22" t="s">
        <v>581</v>
      </c>
      <c r="E2" s="22" t="s">
        <v>582</v>
      </c>
      <c r="F2" s="78">
        <v>322652</v>
      </c>
      <c r="G2" s="78">
        <v>61603</v>
      </c>
      <c r="H2" s="72">
        <v>63.2</v>
      </c>
      <c r="I2" s="27" t="s">
        <v>66</v>
      </c>
      <c r="J2" s="78">
        <v>10399569</v>
      </c>
      <c r="K2" s="78">
        <v>1170158</v>
      </c>
      <c r="L2" s="78">
        <v>71906</v>
      </c>
      <c r="M2" s="75">
        <v>6.1400000000000003E-2</v>
      </c>
      <c r="N2" s="27" t="s">
        <v>64</v>
      </c>
      <c r="O2" s="119">
        <v>16802.03</v>
      </c>
      <c r="P2" s="111"/>
    </row>
    <row r="3" spans="1:16" s="22" customFormat="1" x14ac:dyDescent="0.35">
      <c r="A3" s="109">
        <v>44196</v>
      </c>
      <c r="B3" s="109">
        <f t="shared" si="0"/>
        <v>44178</v>
      </c>
      <c r="C3" s="109">
        <f t="shared" si="1"/>
        <v>44191</v>
      </c>
      <c r="D3" s="22" t="s">
        <v>581</v>
      </c>
      <c r="E3" s="22" t="s">
        <v>582</v>
      </c>
      <c r="F3" s="110">
        <v>352558</v>
      </c>
      <c r="G3" s="110">
        <v>56889</v>
      </c>
      <c r="H3" s="72">
        <v>58.3</v>
      </c>
      <c r="I3" s="111" t="s">
        <v>66</v>
      </c>
      <c r="J3" s="110">
        <v>10848872</v>
      </c>
      <c r="K3" s="110">
        <v>1021284</v>
      </c>
      <c r="L3" s="110">
        <v>66504</v>
      </c>
      <c r="M3" s="112">
        <v>6.5100000000000005E-2</v>
      </c>
      <c r="N3" s="111" t="s">
        <v>64</v>
      </c>
      <c r="O3" s="119">
        <v>14664.386920835545</v>
      </c>
      <c r="P3" s="111"/>
    </row>
    <row r="4" spans="1:16" s="22" customFormat="1" x14ac:dyDescent="0.35">
      <c r="A4" s="109">
        <v>44203</v>
      </c>
      <c r="B4" s="109">
        <v>44185</v>
      </c>
      <c r="C4" s="109">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11"/>
    </row>
    <row r="5" spans="1:16" s="108" customFormat="1" x14ac:dyDescent="0.35">
      <c r="A5" s="113">
        <v>44210</v>
      </c>
      <c r="B5" s="113">
        <v>44557</v>
      </c>
      <c r="C5" s="113">
        <v>44205</v>
      </c>
      <c r="D5" s="107" t="s">
        <v>581</v>
      </c>
      <c r="E5" s="108" t="s">
        <v>582</v>
      </c>
      <c r="F5" s="120">
        <v>427752</v>
      </c>
      <c r="G5" s="120">
        <v>76054</v>
      </c>
      <c r="H5" s="125">
        <v>78</v>
      </c>
      <c r="I5" s="120" t="s">
        <v>64</v>
      </c>
      <c r="J5" s="120">
        <v>11944985</v>
      </c>
      <c r="K5" s="120">
        <v>1069689</v>
      </c>
      <c r="L5" s="100">
        <v>85470</v>
      </c>
      <c r="M5" s="121">
        <v>7.9899999999999999E-2</v>
      </c>
      <c r="N5" s="120" t="s">
        <v>64</v>
      </c>
      <c r="O5" s="126">
        <v>15359.423413038548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2021-01-16T17:28:47Z</dcterms:modified>
</cp:coreProperties>
</file>